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0" yWindow="480" windowWidth="20730" windowHeight="925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calcChain.xml><?xml version="1.0" encoding="utf-8"?>
<calcChain xmlns="http://schemas.openxmlformats.org/spreadsheetml/2006/main">
  <c r="O29" i="167" l="1"/>
  <c r="P29" i="167"/>
  <c r="E31" i="167" s="1"/>
  <c r="Q29" i="167"/>
  <c r="R29" i="167"/>
  <c r="S29" i="167"/>
  <c r="H31" i="167" s="1"/>
  <c r="O12" i="167"/>
  <c r="P12" i="167"/>
  <c r="Q12" i="167"/>
  <c r="R12" i="167"/>
  <c r="S12" i="167"/>
  <c r="N12" i="167"/>
  <c r="F29" i="167"/>
  <c r="Q42" i="167" s="1"/>
  <c r="E29" i="167"/>
  <c r="P42" i="167" s="1"/>
  <c r="D29" i="167"/>
  <c r="O42" i="167" s="1"/>
  <c r="G25" i="167"/>
  <c r="R41" i="167" s="1"/>
  <c r="E25" i="167"/>
  <c r="P41" i="167" s="1"/>
  <c r="D25" i="167"/>
  <c r="O41" i="167" s="1"/>
  <c r="C25" i="167"/>
  <c r="O34" i="167"/>
  <c r="P34" i="167"/>
  <c r="Q34" i="167"/>
  <c r="R34" i="167"/>
  <c r="S34" i="167"/>
  <c r="N34" i="167"/>
  <c r="F15" i="167"/>
  <c r="Q36" i="167" s="1"/>
  <c r="G15" i="167"/>
  <c r="R36" i="167" s="1"/>
  <c r="H15" i="167"/>
  <c r="C15" i="167"/>
  <c r="N36" i="167" s="1"/>
  <c r="H30" i="167"/>
  <c r="H29" i="167"/>
  <c r="H28" i="167"/>
  <c r="H27" i="167"/>
  <c r="H26" i="167"/>
  <c r="H25" i="167"/>
  <c r="H24" i="167"/>
  <c r="S40" i="167" s="1"/>
  <c r="F25" i="167"/>
  <c r="Q41" i="167" s="1"/>
  <c r="C26" i="167"/>
  <c r="D26" i="167"/>
  <c r="E26" i="167"/>
  <c r="F26" i="167"/>
  <c r="G26" i="167"/>
  <c r="C27" i="167"/>
  <c r="D27" i="167"/>
  <c r="E27" i="167"/>
  <c r="F27" i="167"/>
  <c r="G27" i="167"/>
  <c r="C28" i="167"/>
  <c r="D28" i="167"/>
  <c r="E28" i="167"/>
  <c r="F28" i="167"/>
  <c r="G28" i="167"/>
  <c r="G29" i="167"/>
  <c r="R42" i="167" s="1"/>
  <c r="C30" i="167"/>
  <c r="D30" i="167"/>
  <c r="E30" i="167"/>
  <c r="F30" i="167"/>
  <c r="G30" i="167"/>
  <c r="I30" i="167" s="1"/>
  <c r="D31" i="167"/>
  <c r="F31" i="167"/>
  <c r="G31" i="167"/>
  <c r="D24" i="167"/>
  <c r="E24" i="167"/>
  <c r="P40" i="167" s="1"/>
  <c r="F24" i="167"/>
  <c r="Q40" i="167" s="1"/>
  <c r="G24" i="167"/>
  <c r="R40" i="167" s="1"/>
  <c r="C24" i="167"/>
  <c r="N40" i="167" s="1"/>
  <c r="H21" i="167"/>
  <c r="H20" i="167"/>
  <c r="H19" i="167"/>
  <c r="I19" i="167" s="1"/>
  <c r="H18" i="167"/>
  <c r="H17" i="167"/>
  <c r="H16" i="167"/>
  <c r="H14" i="167"/>
  <c r="S35" i="167" s="1"/>
  <c r="D15" i="167"/>
  <c r="E15" i="167"/>
  <c r="P36" i="167" s="1"/>
  <c r="C16" i="167"/>
  <c r="D16" i="167"/>
  <c r="E16" i="167"/>
  <c r="F16" i="167"/>
  <c r="G16" i="167"/>
  <c r="C17" i="167"/>
  <c r="D17" i="167"/>
  <c r="E17" i="167"/>
  <c r="F17" i="167"/>
  <c r="G17" i="167"/>
  <c r="I17" i="167" s="1"/>
  <c r="C18" i="167"/>
  <c r="D18" i="167"/>
  <c r="E18" i="167"/>
  <c r="F18" i="167"/>
  <c r="G18" i="167"/>
  <c r="C19" i="167"/>
  <c r="D19" i="167"/>
  <c r="O37" i="167" s="1"/>
  <c r="E19" i="167"/>
  <c r="P37" i="167" s="1"/>
  <c r="F19" i="167"/>
  <c r="Q37" i="167" s="1"/>
  <c r="G19" i="167"/>
  <c r="R37" i="167" s="1"/>
  <c r="C20" i="167"/>
  <c r="D20" i="167"/>
  <c r="E20" i="167"/>
  <c r="F20" i="167"/>
  <c r="G20" i="167"/>
  <c r="C21" i="167"/>
  <c r="D21" i="167"/>
  <c r="E21" i="167"/>
  <c r="F21" i="167"/>
  <c r="G21" i="167"/>
  <c r="D14" i="167"/>
  <c r="O35" i="167" s="1"/>
  <c r="E14" i="167"/>
  <c r="F14" i="167"/>
  <c r="Q35" i="167" s="1"/>
  <c r="G14" i="167"/>
  <c r="I14" i="167" s="1"/>
  <c r="C14" i="167"/>
  <c r="N35" i="167" s="1"/>
  <c r="O40" i="167"/>
  <c r="S41" i="167"/>
  <c r="I24" i="167"/>
  <c r="I27" i="167" l="1"/>
  <c r="H23" i="167"/>
  <c r="J27" i="167" s="1"/>
  <c r="D13" i="167"/>
  <c r="J30" i="167"/>
  <c r="I31" i="167"/>
  <c r="S42" i="167"/>
  <c r="J26" i="167"/>
  <c r="I28" i="167"/>
  <c r="I29" i="167"/>
  <c r="N41" i="167"/>
  <c r="E23" i="167"/>
  <c r="I18" i="167"/>
  <c r="E13" i="167"/>
  <c r="I16" i="167"/>
  <c r="I20" i="167"/>
  <c r="I21" i="167"/>
  <c r="H13" i="167"/>
  <c r="J20" i="167" s="1"/>
  <c r="S36" i="167"/>
  <c r="O36" i="167"/>
  <c r="F13" i="167"/>
  <c r="P35" i="167"/>
  <c r="C13" i="167"/>
  <c r="N37" i="167"/>
  <c r="I25" i="167"/>
  <c r="J28" i="167"/>
  <c r="J31" i="167"/>
  <c r="I26" i="167"/>
  <c r="J24" i="167"/>
  <c r="F23" i="167"/>
  <c r="D23" i="167"/>
  <c r="G23" i="167"/>
  <c r="I23" i="167" s="1"/>
  <c r="S37" i="167"/>
  <c r="I15" i="167"/>
  <c r="G13" i="167"/>
  <c r="R35" i="167"/>
  <c r="J29" i="167"/>
  <c r="J25" i="167" l="1"/>
  <c r="J14" i="167"/>
  <c r="J18" i="167"/>
  <c r="J16" i="167"/>
  <c r="J19" i="167"/>
  <c r="J15" i="167"/>
  <c r="I13" i="167"/>
  <c r="J17" i="167"/>
  <c r="J21" i="167"/>
  <c r="N29" i="167" l="1"/>
  <c r="C31" i="167" s="1"/>
  <c r="C29" i="167"/>
  <c r="N42" i="167" s="1"/>
  <c r="C23" i="167" l="1"/>
</calcChain>
</file>

<file path=xl/sharedStrings.xml><?xml version="1.0" encoding="utf-8"?>
<sst xmlns="http://schemas.openxmlformats.org/spreadsheetml/2006/main" count="2141" uniqueCount="349">
  <si>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</si>
  <si>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</si>
  <si>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</si>
  <si>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</si>
  <si>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</si>
  <si>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</si>
  <si>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</si>
  <si>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</si>
  <si>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</si>
  <si>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</si>
  <si>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</si>
  <si>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</si>
  <si>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</si>
  <si>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</si>
  <si>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</si>
  <si>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</si>
  <si>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</si>
  <si>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</si>
  <si>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</si>
  <si>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</si>
  <si>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</si>
  <si>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</si>
  <si>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</si>
  <si>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</si>
  <si>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</si>
  <si>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</si>
  <si>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</si>
  <si>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</si>
  <si>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</si>
  <si>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</si>
  <si>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</si>
  <si>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</si>
  <si>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</si>
  <si>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</si>
  <si>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</si>
  <si>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</si>
  <si>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</si>
  <si>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</si>
  <si>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</si>
  <si>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</si>
  <si>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</si>
  <si>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</si>
  <si>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</si>
  <si>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</si>
  <si>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</si>
  <si>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</si>
  <si>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</si>
  <si>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</si>
  <si>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</si>
  <si>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</si>
  <si>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</si>
  <si>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</si>
  <si>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</si>
  <si>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</si>
  <si>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</si>
  <si>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</si>
  <si>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</si>
  <si>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</si>
  <si>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</si>
  <si>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</si>
  <si>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</si>
  <si>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</si>
  <si>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</si>
  <si>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</si>
  <si>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</si>
  <si>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</si>
  <si>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</si>
  <si>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</si>
  <si>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</si>
  <si>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</si>
  <si>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</si>
  <si>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</si>
  <si>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</si>
  <si>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</si>
  <si>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</si>
  <si>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</si>
  <si>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</si>
  <si>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</si>
  <si>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</si>
  <si>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</si>
  <si>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</si>
  <si>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</si>
  <si>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</si>
  <si>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</si>
  <si>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</si>
  <si>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</si>
  <si>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</si>
  <si>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</si>
  <si>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</si>
  <si>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</si>
  <si>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</si>
  <si>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</si>
  <si>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</si>
  <si>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</si>
  <si>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</si>
  <si>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</si>
  <si>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</si>
  <si>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</si>
  <si>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</si>
  <si>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</si>
  <si>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</si>
  <si>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</si>
  <si>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</si>
  <si>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</si>
  <si>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</si>
  <si>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</si>
  <si>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</si>
  <si>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</si>
  <si>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</si>
  <si>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</si>
  <si>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</si>
  <si>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</si>
  <si>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</si>
  <si>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</si>
  <si>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</si>
  <si>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</si>
  <si>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</si>
  <si>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</si>
  <si>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</si>
  <si>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</si>
  <si>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</si>
  <si>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</si>
  <si>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</si>
  <si>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</si>
  <si>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</si>
  <si>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</si>
  <si>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</si>
  <si>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</si>
  <si>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</si>
  <si>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</si>
  <si>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</si>
  <si>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</si>
  <si>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</si>
  <si>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</si>
  <si>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</si>
  <si>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</si>
  <si>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</si>
  <si>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</si>
  <si>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</si>
  <si>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</si>
  <si>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</si>
  <si>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</si>
  <si>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</si>
  <si>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</si>
  <si>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</si>
  <si>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</si>
  <si>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</si>
  <si>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</si>
  <si>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</si>
  <si>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</si>
  <si>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</si>
  <si>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</si>
  <si>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</si>
  <si>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</si>
  <si>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</si>
  <si>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</si>
  <si>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</si>
  <si>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</si>
  <si>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</si>
  <si>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</si>
  <si>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</si>
  <si>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</si>
  <si>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</si>
  <si>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</si>
  <si>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</si>
  <si>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</si>
  <si>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</si>
  <si>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</si>
  <si>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</si>
  <si>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</si>
  <si>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</si>
  <si>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</si>
  <si>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</si>
  <si>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</si>
  <si>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</si>
  <si>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</si>
  <si>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</si>
  <si>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</si>
  <si>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</si>
  <si>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</si>
  <si>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</si>
  <si>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</si>
  <si>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</si>
  <si>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</si>
  <si>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</si>
  <si>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</si>
  <si>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</si>
  <si>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</si>
  <si>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</si>
  <si>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</si>
  <si>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</si>
  <si>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</si>
  <si>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</si>
  <si>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</si>
  <si>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</si>
  <si>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</si>
  <si>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</si>
  <si>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</si>
  <si>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</si>
  <si>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</si>
  <si>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</si>
  <si>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</si>
  <si>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</si>
  <si>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</si>
  <si>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</si>
  <si>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</si>
  <si>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</si>
  <si>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</si>
  <si>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</si>
  <si>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</si>
  <si>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</si>
  <si>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</si>
  <si>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</si>
  <si>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</si>
  <si>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</si>
  <si>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</si>
  <si>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</si>
  <si>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</si>
  <si>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</si>
  <si>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</si>
  <si>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</si>
  <si>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</si>
  <si>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</si>
  <si>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</si>
  <si>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</si>
  <si>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</si>
  <si>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</si>
  <si>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</si>
  <si>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</si>
  <si>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</si>
  <si>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</si>
  <si>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</si>
  <si>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</si>
  <si>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</si>
  <si>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</si>
  <si>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</si>
  <si>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</si>
  <si>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</si>
  <si>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</si>
  <si>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</si>
  <si>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</si>
  <si>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</si>
  <si>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</si>
  <si>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</si>
  <si>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</si>
  <si>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</si>
  <si>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</si>
  <si>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</si>
  <si>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</si>
  <si>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</si>
  <si>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</si>
  <si>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</si>
  <si>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</si>
  <si>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</si>
  <si>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</si>
  <si>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</si>
  <si>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</si>
  <si>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</si>
  <si>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</si>
  <si>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</si>
  <si>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</si>
  <si>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</si>
  <si>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</si>
  <si>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</si>
  <si>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</si>
  <si>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</si>
  <si>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</si>
  <si>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</si>
  <si>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</si>
  <si>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</si>
  <si>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</si>
  <si>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</si>
  <si>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</si>
  <si>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</si>
  <si>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</si>
  <si>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</si>
  <si>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</si>
  <si>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</si>
  <si>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</si>
  <si>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</si>
  <si>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</si>
  <si>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</si>
  <si>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</si>
  <si>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</si>
  <si>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</si>
  <si>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</si>
  <si>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</si>
  <si>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</si>
  <si>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</si>
  <si>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</si>
  <si>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</si>
  <si>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</si>
  <si>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</si>
  <si>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</si>
  <si>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</si>
  <si>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Miles de metros cuadrados 2015-2016</t>
  </si>
  <si>
    <t>% Cambio   '15/'16</t>
  </si>
  <si>
    <t>% del total '16</t>
  </si>
  <si>
    <t>% Cambio   '16/'15</t>
  </si>
  <si>
    <t>Cambio '16/'15</t>
  </si>
  <si>
    <t>Miles de viviendas 2015-2016</t>
  </si>
  <si>
    <t>Miles de toneladas métricas, mensual 2011-2016</t>
  </si>
  <si>
    <t xml:space="preserve"> '16 como % de '15</t>
  </si>
  <si>
    <t>% Cambio '15/'14</t>
  </si>
  <si>
    <t>Miles de toneladas métricas, promedio móvil 12 meses 2011-2016</t>
  </si>
  <si>
    <t>Miles de metros cúbicos, mensual 2011-2016</t>
  </si>
  <si>
    <t>Millones de dólares CIF, mensual 2011-2016</t>
  </si>
  <si>
    <t xml:space="preserve"> Millones de dólares CIF, promedio móvil 12 meses 2011-2016</t>
  </si>
  <si>
    <t>Miles de metros cúbicos, promedio móvil 12 meses 2012-2016</t>
  </si>
  <si>
    <t>Números índices, mensual 2011-2016</t>
  </si>
  <si>
    <t>Miles de metros cuadrados, promedio móvil 12 meses 2011-2016</t>
  </si>
  <si>
    <t>Miles de metros cuadrados, mensual 2011-2016</t>
  </si>
  <si>
    <t>Mensual 2011-2016</t>
  </si>
  <si>
    <t>Promedio móvil 12 meses 2011-2016</t>
  </si>
  <si>
    <t>Miles de viviendas mensual 2011-2016</t>
  </si>
  <si>
    <t>Miles de viviendas, promedio móvil 12 meses 2011-2016</t>
  </si>
  <si>
    <t>Nota: teniendo en cuenta los registros en cero en diciembre de 2015 y enero de 2016, no se calculan las variaciones para enero de 2016.</t>
  </si>
  <si>
    <t>Número de viviendas mensual 2011-2016</t>
  </si>
  <si>
    <t>Número de meses, mensual 2011-2016</t>
  </si>
  <si>
    <t>Número de meses, promedio móvil 12 meses 2011-2016</t>
  </si>
  <si>
    <t>Números índices, promedio móvil 12 meses 2011-2016</t>
  </si>
  <si>
    <t>AÑO CORRIDO</t>
  </si>
  <si>
    <t>MES</t>
  </si>
  <si>
    <t>Vis</t>
  </si>
  <si>
    <t>Nota: Los valores negativos en la serie de ventas, se refieren compromisos de venta adquiridos no culminados.</t>
  </si>
  <si>
    <t>Miles de metros cuadrados, trimestral 2011-2016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</si>
  <si>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</si>
  <si>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</si>
  <si>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Promedio móvil 1 trimestre, miles de metros cuadrados, Marzo 2011-2016</t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</si>
  <si>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</si>
  <si>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</si>
  <si>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</si>
  <si>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/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</si>
  <si>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</si>
  <si>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</si>
  <si>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Promedio móvil segundo trimestre, miles de metros cuadrados, Junio 2011-2016</t>
  </si>
  <si>
    <t>Promedio móvil segundo trimestre, miles de metros cuadrados, Marzo 2011-2016</t>
  </si>
  <si>
    <t>Hospitales</t>
  </si>
  <si>
    <t>Miles de metros cuadrados, II trimestre 2016</t>
  </si>
  <si>
    <t xml:space="preserve"> Miles de metros cuadrados, II trimestre 2016</t>
  </si>
  <si>
    <t>Total área culminada vivienda</t>
  </si>
  <si>
    <t>Julio</t>
  </si>
  <si>
    <t>Año corrido a Julio</t>
  </si>
  <si>
    <t>Porcentaje acumulado a Julio 2016</t>
  </si>
  <si>
    <t xml:space="preserve">                                      Variaciones y contribuciones,  Julio 2015-2016</t>
  </si>
  <si>
    <t>Miles de personas, trimestre móvil  Mayo-Julio 2011-2016</t>
  </si>
  <si>
    <t>Miles de personas, Mayo-Julio 2011-2016</t>
  </si>
  <si>
    <t>Miles de viviendas, año corrido Julio 2016</t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</si>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</sst>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9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8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8" fillId="39" borderId="0" applyNumberFormat="0" applyBorder="0" applyAlignment="0" applyProtection="0"/>
    <xf numFmtId="0" fontId="78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90" fillId="0" borderId="0" applyNumberFormat="0" applyFill="0" applyBorder="0" applyAlignment="0" applyProtection="0"/>
    <xf numFmtId="0" fontId="92" fillId="0" borderId="27" applyNumberFormat="0" applyFill="0" applyAlignment="0" applyProtection="0"/>
    <xf numFmtId="0" fontId="78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80" fillId="38" borderId="0" applyNumberFormat="0" applyBorder="0" applyAlignment="0" applyProtection="0"/>
    <xf numFmtId="0" fontId="85" fillId="41" borderId="22" applyNumberFormat="0" applyAlignment="0" applyProtection="0"/>
    <xf numFmtId="0" fontId="79" fillId="54" borderId="0" applyNumberFormat="0" applyBorder="0" applyAlignment="0" applyProtection="0"/>
    <xf numFmtId="0" fontId="78" fillId="40" borderId="0" applyNumberFormat="0" applyBorder="0" applyAlignment="0" applyProtection="0"/>
    <xf numFmtId="0" fontId="88" fillId="50" borderId="26" applyNumberFormat="0" applyAlignment="0" applyProtection="0"/>
    <xf numFmtId="0" fontId="78" fillId="39" borderId="0" applyNumberFormat="0" applyBorder="0" applyAlignment="0" applyProtection="0"/>
    <xf numFmtId="0" fontId="78" fillId="42" borderId="0" applyNumberFormat="0" applyBorder="0" applyAlignment="0" applyProtection="0"/>
    <xf numFmtId="0" fontId="84" fillId="0" borderId="0" applyNumberFormat="0" applyFill="0" applyBorder="0" applyAlignment="0" applyProtection="0"/>
    <xf numFmtId="0" fontId="79" fillId="55" borderId="0" applyNumberFormat="0" applyBorder="0" applyAlignment="0" applyProtection="0"/>
    <xf numFmtId="0" fontId="78" fillId="41" borderId="0" applyNumberFormat="0" applyBorder="0" applyAlignment="0" applyProtection="0"/>
    <xf numFmtId="0" fontId="86" fillId="37" borderId="0" applyNumberFormat="0" applyBorder="0" applyAlignment="0" applyProtection="0"/>
    <xf numFmtId="0" fontId="83" fillId="0" borderId="24" applyNumberFormat="0" applyFill="0" applyAlignment="0" applyProtection="0"/>
    <xf numFmtId="0" fontId="79" fillId="44" borderId="0" applyNumberFormat="0" applyBorder="0" applyAlignment="0" applyProtection="0"/>
    <xf numFmtId="0" fontId="8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9" fillId="47" borderId="0" applyNumberFormat="0" applyBorder="0" applyAlignment="0" applyProtection="0"/>
    <xf numFmtId="0" fontId="77" fillId="0" borderId="29" applyNumberFormat="0" applyFill="0" applyAlignment="0" applyProtection="0"/>
    <xf numFmtId="0" fontId="79" fillId="48" borderId="0" applyNumberFormat="0" applyBorder="0" applyAlignment="0" applyProtection="0"/>
    <xf numFmtId="0" fontId="79" fillId="53" borderId="0" applyNumberFormat="0" applyBorder="0" applyAlignment="0" applyProtection="0"/>
    <xf numFmtId="0" fontId="79" fillId="47" borderId="0" applyNumberFormat="0" applyBorder="0" applyAlignment="0" applyProtection="0"/>
    <xf numFmtId="0" fontId="79" fillId="52" borderId="0" applyNumberFormat="0" applyBorder="0" applyAlignment="0" applyProtection="0"/>
    <xf numFmtId="0" fontId="81" fillId="50" borderId="22" applyNumberFormat="0" applyAlignment="0" applyProtection="0"/>
    <xf numFmtId="0" fontId="78" fillId="37" borderId="0" applyNumberFormat="0" applyBorder="0" applyAlignment="0" applyProtection="0"/>
    <xf numFmtId="0" fontId="79" fillId="49" borderId="0" applyNumberFormat="0" applyBorder="0" applyAlignment="0" applyProtection="0"/>
    <xf numFmtId="0" fontId="91" fillId="0" borderId="0" applyNumberFormat="0" applyFill="0" applyBorder="0" applyAlignment="0" applyProtection="0"/>
    <xf numFmtId="0" fontId="79" fillId="43" borderId="0" applyNumberFormat="0" applyBorder="0" applyAlignment="0" applyProtection="0"/>
    <xf numFmtId="0" fontId="82" fillId="51" borderId="23" applyNumberFormat="0" applyAlignment="0" applyProtection="0"/>
    <xf numFmtId="0" fontId="79" fillId="48" borderId="0" applyNumberFormat="0" applyBorder="0" applyAlignment="0" applyProtection="0"/>
    <xf numFmtId="0" fontId="84" fillId="0" borderId="28" applyNumberFormat="0" applyFill="0" applyAlignment="0" applyProtection="0"/>
    <xf numFmtId="0" fontId="78" fillId="36" borderId="0" applyNumberFormat="0" applyBorder="0" applyAlignment="0" applyProtection="0"/>
    <xf numFmtId="0" fontId="78" fillId="43" borderId="0" applyNumberFormat="0" applyBorder="0" applyAlignment="0" applyProtection="0"/>
    <xf numFmtId="0" fontId="87" fillId="56" borderId="0" applyNumberFormat="0" applyBorder="0" applyAlignment="0" applyProtection="0"/>
    <xf numFmtId="0" fontId="1" fillId="57" borderId="25" applyNumberFormat="0" applyFont="0" applyAlignment="0" applyProtection="0"/>
  </cellStyleXfs>
  <cellXfs count="408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3" fontId="24" fillId="0" borderId="2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49" fillId="0" borderId="0" xfId="1" applyFont="1" applyFill="1"/>
    <xf numFmtId="3" fontId="49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49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1" fontId="35" fillId="0" borderId="0" xfId="1" applyNumberFormat="1" applyFont="1" applyFill="1"/>
    <xf numFmtId="3" fontId="50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0" fontId="29" fillId="2" borderId="0" xfId="0" quotePrefix="1" applyNumberFormat="1" applyFont="1" applyFill="1"/>
    <xf numFmtId="168" fontId="55" fillId="0" borderId="0" xfId="1" applyNumberFormat="1" applyFont="1" applyFill="1"/>
    <xf numFmtId="3" fontId="36" fillId="2" borderId="0" xfId="1" applyNumberFormat="1" applyFont="1" applyFill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36" fillId="2" borderId="0" xfId="1" applyFont="1" applyFill="1" applyBorder="1"/>
    <xf numFmtId="3" fontId="36" fillId="0" borderId="0" xfId="0" applyNumberFormat="1" applyFont="1" applyFill="1" applyBorder="1"/>
    <xf numFmtId="168" fontId="13" fillId="4" borderId="0" xfId="1" applyNumberFormat="1" applyFont="1" applyFill="1"/>
    <xf numFmtId="14" fontId="13" fillId="4" borderId="0" xfId="1" applyNumberFormat="1" applyFont="1" applyFill="1"/>
    <xf numFmtId="164" fontId="35" fillId="2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164" fontId="36" fillId="2" borderId="0" xfId="1" applyNumberFormat="1" applyFont="1" applyFill="1" applyBorder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2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3" fontId="15" fillId="0" borderId="0" xfId="0" applyNumberFormat="1" applyFont="1" applyFill="1"/>
    <xf numFmtId="3" fontId="24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3" fontId="24" fillId="0" borderId="0" xfId="30" applyNumberFormat="1" applyFont="1" applyFill="1"/>
    <xf numFmtId="0" fontId="26" fillId="0" borderId="0" xfId="1" applyFont="1" applyFill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168" fontId="54" fillId="0" borderId="0" xfId="1" applyNumberFormat="1" applyFont="1" applyFill="1"/>
    <xf numFmtId="4" fontId="24" fillId="2" borderId="2" xfId="2" applyNumberFormat="1" applyFont="1" applyFill="1" applyBorder="1"/>
    <xf numFmtId="4" fontId="24" fillId="2" borderId="0" xfId="2" applyNumberFormat="1" applyFont="1" applyFill="1" applyBorder="1"/>
    <xf numFmtId="2" fontId="24" fillId="2" borderId="0" xfId="2" applyNumberFormat="1" applyFont="1" applyFill="1" applyBorder="1"/>
    <xf numFmtId="2" fontId="26" fillId="2" borderId="0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0" fontId="44" fillId="0" borderId="0" xfId="1" applyFont="1" applyFill="1"/>
    <xf numFmtId="164" fontId="44" fillId="0" borderId="0" xfId="2" applyNumberFormat="1" applyFont="1" applyFill="1" applyBorder="1"/>
    <xf numFmtId="4" fontId="49" fillId="0" borderId="0" xfId="1" applyNumberFormat="1" applyFont="1" applyFill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70" fontId="0" fillId="0" borderId="0" xfId="0" applyNumberFormat="1"/>
    <xf numFmtId="164" fontId="76" fillId="0" borderId="2" xfId="2" applyNumberFormat="1" applyFont="1" applyFill="1" applyBorder="1"/>
    <xf numFmtId="3" fontId="76" fillId="0" borderId="0" xfId="2" applyNumberFormat="1" applyFont="1" applyFill="1" applyBorder="1"/>
    <xf numFmtId="3" fontId="15" fillId="0" borderId="0" xfId="2" applyNumberFormat="1" applyFont="1" applyFill="1" applyBorder="1"/>
    <xf numFmtId="170" fontId="0" fillId="2" borderId="0" xfId="30" applyNumberFormat="1" applyFont="1" applyFill="1"/>
    <xf numFmtId="164" fontId="44" fillId="2" borderId="0" xfId="2" applyNumberFormat="1" applyFont="1" applyFill="1" applyBorder="1"/>
    <xf numFmtId="0" fontId="28" fillId="0" borderId="0" xfId="1" applyFont="1" applyFill="1"/>
    <xf numFmtId="164" fontId="29" fillId="0" borderId="0" xfId="30" applyNumberFormat="1" applyFont="1" applyFill="1"/>
    <xf numFmtId="164" fontId="29" fillId="0" borderId="0" xfId="1" applyNumberFormat="1" applyFont="1" applyFill="1"/>
    <xf numFmtId="164" fontId="29" fillId="2" borderId="0" xfId="1" applyNumberFormat="1" applyFont="1" applyFill="1"/>
    <xf numFmtId="17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2" fontId="13" fillId="2" borderId="0" xfId="1" applyNumberFormat="1" applyFont="1" applyFill="1"/>
    <xf numFmtId="164" fontId="13" fillId="2" borderId="0" xfId="1" applyNumberFormat="1" applyFont="1" applyFill="1"/>
    <xf numFmtId="169" fontId="13" fillId="2" borderId="0" xfId="30" applyNumberFormat="1" applyFont="1" applyFill="1"/>
    <xf numFmtId="169" fontId="13" fillId="4" borderId="0" xfId="1" applyNumberFormat="1" applyFont="1" applyFill="1"/>
    <xf numFmtId="164" fontId="13" fillId="4" borderId="0" xfId="1" applyNumberFormat="1" applyFont="1" applyFill="1"/>
    <xf numFmtId="3" fontId="29" fillId="0" borderId="0" xfId="30" applyNumberFormat="1" applyFont="1" applyFill="1"/>
    <xf numFmtId="3" fontId="29" fillId="0" borderId="0" xfId="1" applyNumberFormat="1" applyFont="1" applyFill="1"/>
    <xf numFmtId="168" fontId="13" fillId="2" borderId="0" xfId="1" applyNumberFormat="1" applyFont="1" applyFill="1"/>
    <xf numFmtId="3" fontId="13" fillId="4" borderId="0" xfId="1" applyNumberFormat="1" applyFont="1" applyFill="1"/>
    <xf numFmtId="170" fontId="13" fillId="2" borderId="0" xfId="30" applyNumberFormat="1" applyFont="1" applyFill="1"/>
    <xf numFmtId="170" fontId="29" fillId="0" borderId="0" xfId="30" applyNumberFormat="1" applyFont="1" applyFill="1"/>
    <xf numFmtId="1" fontId="29" fillId="2" borderId="0" xfId="1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3" fontId="29" fillId="2" borderId="0" xfId="30" applyNumberFormat="1" applyFont="1" applyFill="1"/>
    <xf numFmtId="170" fontId="29" fillId="2" borderId="0" xfId="30" applyNumberFormat="1" applyFont="1" applyFill="1"/>
    <xf numFmtId="0" fontId="52" fillId="4" borderId="0" xfId="1" applyFont="1" applyFill="1" applyBorder="1"/>
    <xf numFmtId="17" fontId="29" fillId="4" borderId="0" xfId="1" applyNumberFormat="1" applyFont="1" applyFill="1"/>
    <xf numFmtId="164" fontId="55" fillId="0" borderId="0" xfId="0" applyNumberFormat="1" applyFont="1" applyFill="1" applyBorder="1" applyAlignment="1" applyProtection="1"/>
    <xf numFmtId="4" fontId="29" fillId="2" borderId="0" xfId="1" applyNumberFormat="1" applyFont="1" applyFill="1"/>
    <xf numFmtId="167" fontId="29" fillId="2" borderId="0" xfId="1" applyNumberFormat="1" applyFont="1" applyFill="1"/>
    <xf numFmtId="164" fontId="15" fillId="0" borderId="0" xfId="1" applyNumberFormat="1" applyFont="1" applyFill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0" fontId="13" fillId="4" borderId="0" xfId="1" applyFont="1" applyFill="1" applyBorder="1"/>
    <xf numFmtId="3" fontId="36" fillId="0" borderId="0" xfId="0" applyNumberFormat="1" applyFont="1" applyFill="1"/>
    <xf numFmtId="164" fontId="36" fillId="0" borderId="0" xfId="1" applyNumberFormat="1" applyFont="1" applyFill="1"/>
    <xf numFmtId="168" fontId="53" fillId="0" borderId="0" xfId="0" applyNumberFormat="1" applyFont="1"/>
    <xf numFmtId="0" fontId="28" fillId="2" borderId="0" xfId="2" applyFont="1" applyFill="1" applyBorder="1" applyAlignment="1">
      <alignment horizontal="center"/>
    </xf>
    <xf numFmtId="3" fontId="36" fillId="2" borderId="0" xfId="0" applyNumberFormat="1" applyFont="1" applyFill="1"/>
    <xf numFmtId="0" fontId="36" fillId="2" borderId="0" xfId="0" applyFont="1" applyFill="1"/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3" fillId="0" borderId="0" xfId="0" applyNumberFormat="1" applyFont="1"/>
    <xf numFmtId="3" fontId="53" fillId="2" borderId="0" xfId="0" applyNumberFormat="1" applyFont="1" applyFill="1"/>
    <xf numFmtId="3" fontId="53" fillId="2" borderId="0" xfId="0" applyNumberFormat="1" applyFont="1" applyFill="1" applyAlignment="1">
      <alignment horizontal="right" vertical="center" wrapText="1"/>
    </xf>
    <xf numFmtId="0" fontId="53" fillId="2" borderId="0" xfId="0" applyFont="1" applyFill="1"/>
    <xf numFmtId="171" fontId="36" fillId="2" borderId="0" xfId="31" applyNumberFormat="1" applyFont="1" applyFill="1"/>
    <xf numFmtId="9" fontId="36" fillId="2" borderId="0" xfId="31" applyFont="1" applyFill="1"/>
    <xf numFmtId="9" fontId="29" fillId="2" borderId="0" xfId="31" applyFont="1" applyFill="1"/>
    <xf numFmtId="3" fontId="36" fillId="2" borderId="0" xfId="1" applyNumberFormat="1" applyFont="1" applyFill="1" applyBorder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0" fontId="36" fillId="4" borderId="0" xfId="1" applyFont="1" applyFill="1" applyBorder="1"/>
    <xf numFmtId="168" fontId="47" fillId="0" borderId="0" xfId="0" applyNumberFormat="1" applyFont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1" xfId="2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69900"/>
      <color rgb="FF6B9709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63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causada'!$C$60:$C$80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total causada'!$D$60:$D$80</c:f>
              <c:numCache>
                <c:formatCode>0</c:formatCode>
                <c:ptCount val="21"/>
                <c:pt idx="0">
                  <c:v>1188.8836173000002</c:v>
                </c:pt>
                <c:pt idx="1">
                  <c:v>1359.2159598999999</c:v>
                </c:pt>
                <c:pt idx="2">
                  <c:v>1104.6690144000002</c:v>
                </c:pt>
                <c:pt idx="3">
                  <c:v>1000.5992391000001</c:v>
                </c:pt>
                <c:pt idx="4">
                  <c:v>1168.7669091999999</c:v>
                </c:pt>
                <c:pt idx="5">
                  <c:v>1134.9306025999999</c:v>
                </c:pt>
                <c:pt idx="6">
                  <c:v>1194.8553798</c:v>
                </c:pt>
                <c:pt idx="7">
                  <c:v>1117.9688097000001</c:v>
                </c:pt>
                <c:pt idx="8">
                  <c:v>1201.4806812000004</c:v>
                </c:pt>
                <c:pt idx="9">
                  <c:v>1169.0397066</c:v>
                </c:pt>
                <c:pt idx="10">
                  <c:v>1100.2205698000002</c:v>
                </c:pt>
                <c:pt idx="11">
                  <c:v>952.92149469999993</c:v>
                </c:pt>
                <c:pt idx="12">
                  <c:v>1064.8591917000001</c:v>
                </c:pt>
                <c:pt idx="13">
                  <c:v>1465.7024368000007</c:v>
                </c:pt>
                <c:pt idx="14">
                  <c:v>1083.7088313999998</c:v>
                </c:pt>
                <c:pt idx="15">
                  <c:v>984.68368170000031</c:v>
                </c:pt>
                <c:pt idx="16">
                  <c:v>1286.7831246000003</c:v>
                </c:pt>
                <c:pt idx="17">
                  <c:v>1303.1658544000002</c:v>
                </c:pt>
                <c:pt idx="18">
                  <c:v>1287.3486268999998</c:v>
                </c:pt>
                <c:pt idx="19">
                  <c:v>1162.9937838999997</c:v>
                </c:pt>
                <c:pt idx="20">
                  <c:v>1050.4697533999999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820416"/>
        <c:axId val="86786048"/>
      </c:lineChart>
      <c:dateAx>
        <c:axId val="73820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7860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6786048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38204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vivienda'!$D$59:$D$79</c:f>
              <c:numCache>
                <c:formatCode>0</c:formatCode>
                <c:ptCount val="21"/>
                <c:pt idx="0">
                  <c:v>868.91266630000018</c:v>
                </c:pt>
                <c:pt idx="1">
                  <c:v>1038.7710391999999</c:v>
                </c:pt>
                <c:pt idx="2">
                  <c:v>845.05282810000017</c:v>
                </c:pt>
                <c:pt idx="3">
                  <c:v>813.79804540000009</c:v>
                </c:pt>
                <c:pt idx="4">
                  <c:v>913.98029469999994</c:v>
                </c:pt>
                <c:pt idx="5">
                  <c:v>918.37787509999998</c:v>
                </c:pt>
                <c:pt idx="6">
                  <c:v>893.03570950000005</c:v>
                </c:pt>
                <c:pt idx="7">
                  <c:v>866.49140220000015</c:v>
                </c:pt>
                <c:pt idx="8">
                  <c:v>891.63568300000043</c:v>
                </c:pt>
                <c:pt idx="9">
                  <c:v>850.16632390000007</c:v>
                </c:pt>
                <c:pt idx="10">
                  <c:v>820.37102610000011</c:v>
                </c:pt>
                <c:pt idx="11">
                  <c:v>686.42877439999995</c:v>
                </c:pt>
                <c:pt idx="12">
                  <c:v>762.29719399999999</c:v>
                </c:pt>
                <c:pt idx="13">
                  <c:v>999.10129780000068</c:v>
                </c:pt>
                <c:pt idx="14">
                  <c:v>731.30482399999971</c:v>
                </c:pt>
                <c:pt idx="15">
                  <c:v>701.7887145000002</c:v>
                </c:pt>
                <c:pt idx="16">
                  <c:v>874.13332660000015</c:v>
                </c:pt>
                <c:pt idx="17">
                  <c:v>918.82346419999988</c:v>
                </c:pt>
                <c:pt idx="18">
                  <c:v>913.76867459999971</c:v>
                </c:pt>
                <c:pt idx="19">
                  <c:v>819.71119559999977</c:v>
                </c:pt>
                <c:pt idx="20">
                  <c:v>746.41218720000006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002624"/>
        <c:axId val="101008512"/>
      </c:lineChart>
      <c:catAx>
        <c:axId val="101002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0085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00851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002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destinos'!$C$60:$C$80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otros destinos'!$D$60:$D$80</c:f>
              <c:numCache>
                <c:formatCode>0</c:formatCode>
                <c:ptCount val="21"/>
                <c:pt idx="0">
                  <c:v>319.97095100000007</c:v>
                </c:pt>
                <c:pt idx="1">
                  <c:v>320.44492069999995</c:v>
                </c:pt>
                <c:pt idx="2">
                  <c:v>259.61618629999998</c:v>
                </c:pt>
                <c:pt idx="3">
                  <c:v>186.8011937</c:v>
                </c:pt>
                <c:pt idx="4">
                  <c:v>254.78661449999998</c:v>
                </c:pt>
                <c:pt idx="5">
                  <c:v>216.55272749999997</c:v>
                </c:pt>
                <c:pt idx="6">
                  <c:v>301.81967029999998</c:v>
                </c:pt>
                <c:pt idx="7">
                  <c:v>251.47740750000003</c:v>
                </c:pt>
                <c:pt idx="8">
                  <c:v>309.84499819999996</c:v>
                </c:pt>
                <c:pt idx="9">
                  <c:v>318.87338270000004</c:v>
                </c:pt>
                <c:pt idx="10">
                  <c:v>279.84954370000003</c:v>
                </c:pt>
                <c:pt idx="11">
                  <c:v>266.49272029999997</c:v>
                </c:pt>
                <c:pt idx="12">
                  <c:v>302.56199770000001</c:v>
                </c:pt>
                <c:pt idx="13">
                  <c:v>466.60113899999999</c:v>
                </c:pt>
                <c:pt idx="14">
                  <c:v>352.40400740000007</c:v>
                </c:pt>
                <c:pt idx="15">
                  <c:v>282.8949672</c:v>
                </c:pt>
                <c:pt idx="16">
                  <c:v>412.64979800000003</c:v>
                </c:pt>
                <c:pt idx="17">
                  <c:v>384.34239020000001</c:v>
                </c:pt>
                <c:pt idx="18">
                  <c:v>373.57995230000006</c:v>
                </c:pt>
                <c:pt idx="19">
                  <c:v>343.28258829999999</c:v>
                </c:pt>
                <c:pt idx="20">
                  <c:v>304.0575662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611072"/>
        <c:axId val="86612608"/>
      </c:lineChart>
      <c:catAx>
        <c:axId val="866110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61260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866126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6110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oficinas'!$D$59:$D$79</c:f>
              <c:numCache>
                <c:formatCode>0</c:formatCode>
                <c:ptCount val="21"/>
                <c:pt idx="0">
                  <c:v>76.659281499999992</c:v>
                </c:pt>
                <c:pt idx="1">
                  <c:v>113.23618739999999</c:v>
                </c:pt>
                <c:pt idx="2">
                  <c:v>65.086666799999989</c:v>
                </c:pt>
                <c:pt idx="3">
                  <c:v>44.486304899999993</c:v>
                </c:pt>
                <c:pt idx="4">
                  <c:v>41.682537199999999</c:v>
                </c:pt>
                <c:pt idx="5">
                  <c:v>43.302550499999995</c:v>
                </c:pt>
                <c:pt idx="6">
                  <c:v>85.468828200000019</c:v>
                </c:pt>
                <c:pt idx="7">
                  <c:v>53.436895099999987</c:v>
                </c:pt>
                <c:pt idx="8">
                  <c:v>107.51699180000003</c:v>
                </c:pt>
                <c:pt idx="9">
                  <c:v>81.38499929999999</c:v>
                </c:pt>
                <c:pt idx="10">
                  <c:v>64.0565833</c:v>
                </c:pt>
                <c:pt idx="11">
                  <c:v>73.988084900000004</c:v>
                </c:pt>
                <c:pt idx="12">
                  <c:v>107.73376249999998</c:v>
                </c:pt>
                <c:pt idx="13">
                  <c:v>157.6190355</c:v>
                </c:pt>
                <c:pt idx="14">
                  <c:v>110.58614560000002</c:v>
                </c:pt>
                <c:pt idx="15">
                  <c:v>122.1776217</c:v>
                </c:pt>
                <c:pt idx="16">
                  <c:v>153.4448045</c:v>
                </c:pt>
                <c:pt idx="17">
                  <c:v>162.18092480000001</c:v>
                </c:pt>
                <c:pt idx="18">
                  <c:v>123.65554469999999</c:v>
                </c:pt>
                <c:pt idx="19">
                  <c:v>121.3420934</c:v>
                </c:pt>
                <c:pt idx="20">
                  <c:v>108.67077139999999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530688"/>
        <c:axId val="86532480"/>
      </c:lineChart>
      <c:catAx>
        <c:axId val="86530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5324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8653248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530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comercio'!$D$59:$D$79</c:f>
              <c:numCache>
                <c:formatCode>0</c:formatCode>
                <c:ptCount val="21"/>
                <c:pt idx="0">
                  <c:v>108.16830829999999</c:v>
                </c:pt>
                <c:pt idx="1">
                  <c:v>79.680489099999988</c:v>
                </c:pt>
                <c:pt idx="2">
                  <c:v>84.482328800000005</c:v>
                </c:pt>
                <c:pt idx="3">
                  <c:v>48.530684000000001</c:v>
                </c:pt>
                <c:pt idx="4">
                  <c:v>95.8965484</c:v>
                </c:pt>
                <c:pt idx="5">
                  <c:v>53.364359799999988</c:v>
                </c:pt>
                <c:pt idx="6">
                  <c:v>57.341259999999991</c:v>
                </c:pt>
                <c:pt idx="7">
                  <c:v>66.540179000000009</c:v>
                </c:pt>
                <c:pt idx="8">
                  <c:v>53.117183999999988</c:v>
                </c:pt>
                <c:pt idx="9">
                  <c:v>61.118387300000002</c:v>
                </c:pt>
                <c:pt idx="10">
                  <c:v>42.979836199999994</c:v>
                </c:pt>
                <c:pt idx="11">
                  <c:v>32.409649500000008</c:v>
                </c:pt>
                <c:pt idx="12">
                  <c:v>54.153032599999982</c:v>
                </c:pt>
                <c:pt idx="13">
                  <c:v>104.76116729999998</c:v>
                </c:pt>
                <c:pt idx="14">
                  <c:v>64.706174800000014</c:v>
                </c:pt>
                <c:pt idx="15">
                  <c:v>27.661605000000002</c:v>
                </c:pt>
                <c:pt idx="16">
                  <c:v>107.9340528</c:v>
                </c:pt>
                <c:pt idx="17">
                  <c:v>56.043808900000002</c:v>
                </c:pt>
                <c:pt idx="18">
                  <c:v>93.307650800000019</c:v>
                </c:pt>
                <c:pt idx="19">
                  <c:v>78.912112400000012</c:v>
                </c:pt>
                <c:pt idx="20">
                  <c:v>73.290763699999999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740992"/>
        <c:axId val="86742528"/>
      </c:lineChart>
      <c:catAx>
        <c:axId val="867409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7425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86742528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7409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bodegas'!$D$59:$D$79</c:f>
              <c:numCache>
                <c:formatCode>0</c:formatCode>
                <c:ptCount val="21"/>
                <c:pt idx="0">
                  <c:v>31.733520800000004</c:v>
                </c:pt>
                <c:pt idx="1">
                  <c:v>31.463000699999998</c:v>
                </c:pt>
                <c:pt idx="2">
                  <c:v>19.101409100000001</c:v>
                </c:pt>
                <c:pt idx="3">
                  <c:v>18.984462699999998</c:v>
                </c:pt>
                <c:pt idx="4">
                  <c:v>31.208557500000008</c:v>
                </c:pt>
                <c:pt idx="5">
                  <c:v>24.457798100000002</c:v>
                </c:pt>
                <c:pt idx="6">
                  <c:v>42.785918700000011</c:v>
                </c:pt>
                <c:pt idx="7">
                  <c:v>29.8082587</c:v>
                </c:pt>
                <c:pt idx="8">
                  <c:v>46.365682699999972</c:v>
                </c:pt>
                <c:pt idx="9">
                  <c:v>48.437419400000003</c:v>
                </c:pt>
                <c:pt idx="10">
                  <c:v>26.480707100000004</c:v>
                </c:pt>
                <c:pt idx="11">
                  <c:v>18.183380199999998</c:v>
                </c:pt>
                <c:pt idx="12">
                  <c:v>23.031434600000004</c:v>
                </c:pt>
                <c:pt idx="13">
                  <c:v>29.409287200000005</c:v>
                </c:pt>
                <c:pt idx="14">
                  <c:v>20.520278299999994</c:v>
                </c:pt>
                <c:pt idx="15">
                  <c:v>18.923607199999999</c:v>
                </c:pt>
                <c:pt idx="16">
                  <c:v>21.996660900000009</c:v>
                </c:pt>
                <c:pt idx="17">
                  <c:v>31.148278999999988</c:v>
                </c:pt>
                <c:pt idx="18">
                  <c:v>27.724929600000007</c:v>
                </c:pt>
                <c:pt idx="19">
                  <c:v>30.316616500000006</c:v>
                </c:pt>
                <c:pt idx="20">
                  <c:v>23.229519200000002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199040"/>
        <c:axId val="98200576"/>
      </c:lineChart>
      <c:catAx>
        <c:axId val="981990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2005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820057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1990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educación'!$D$59:$D$79</c:f>
              <c:numCache>
                <c:formatCode>0</c:formatCode>
                <c:ptCount val="21"/>
                <c:pt idx="0">
                  <c:v>34.827116399999994</c:v>
                </c:pt>
                <c:pt idx="1">
                  <c:v>21.806823400000003</c:v>
                </c:pt>
                <c:pt idx="2">
                  <c:v>15.290320100000001</c:v>
                </c:pt>
                <c:pt idx="3">
                  <c:v>18.774073200000004</c:v>
                </c:pt>
                <c:pt idx="4">
                  <c:v>20.8969518</c:v>
                </c:pt>
                <c:pt idx="5">
                  <c:v>25.114080600000001</c:v>
                </c:pt>
                <c:pt idx="6">
                  <c:v>32.272674199999997</c:v>
                </c:pt>
                <c:pt idx="7">
                  <c:v>16.3858639</c:v>
                </c:pt>
                <c:pt idx="8">
                  <c:v>18.522004299999999</c:v>
                </c:pt>
                <c:pt idx="9">
                  <c:v>14.881470299999998</c:v>
                </c:pt>
                <c:pt idx="10">
                  <c:v>23.507137500000006</c:v>
                </c:pt>
                <c:pt idx="11">
                  <c:v>27.206334699999999</c:v>
                </c:pt>
                <c:pt idx="12">
                  <c:v>27.493180299999999</c:v>
                </c:pt>
                <c:pt idx="13">
                  <c:v>32.181828500000002</c:v>
                </c:pt>
                <c:pt idx="14">
                  <c:v>38.786643000000005</c:v>
                </c:pt>
                <c:pt idx="15">
                  <c:v>23.368223299999997</c:v>
                </c:pt>
                <c:pt idx="16">
                  <c:v>30.842517200000003</c:v>
                </c:pt>
                <c:pt idx="17">
                  <c:v>22.3058595</c:v>
                </c:pt>
                <c:pt idx="18">
                  <c:v>33.477736499999999</c:v>
                </c:pt>
                <c:pt idx="19">
                  <c:v>21.941694500000001</c:v>
                </c:pt>
                <c:pt idx="20">
                  <c:v>17.357628600000002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485568"/>
        <c:axId val="101487360"/>
      </c:lineChart>
      <c:catAx>
        <c:axId val="1014855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48736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48736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485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hoteles'!$D$59:$D$79</c:f>
              <c:numCache>
                <c:formatCode>0</c:formatCode>
                <c:ptCount val="21"/>
                <c:pt idx="0">
                  <c:v>18.924709500000002</c:v>
                </c:pt>
                <c:pt idx="1">
                  <c:v>31.114354599999999</c:v>
                </c:pt>
                <c:pt idx="2">
                  <c:v>23.389441600000001</c:v>
                </c:pt>
                <c:pt idx="3">
                  <c:v>24.571991099999998</c:v>
                </c:pt>
                <c:pt idx="4">
                  <c:v>19.8004313</c:v>
                </c:pt>
                <c:pt idx="5">
                  <c:v>24.510001800000001</c:v>
                </c:pt>
                <c:pt idx="6">
                  <c:v>22.421651300000004</c:v>
                </c:pt>
                <c:pt idx="7">
                  <c:v>13.666576800000001</c:v>
                </c:pt>
                <c:pt idx="8">
                  <c:v>24.766400499999996</c:v>
                </c:pt>
                <c:pt idx="9">
                  <c:v>28.362617999999998</c:v>
                </c:pt>
                <c:pt idx="10">
                  <c:v>23.170562700000001</c:v>
                </c:pt>
                <c:pt idx="11">
                  <c:v>30.155071000000003</c:v>
                </c:pt>
                <c:pt idx="12">
                  <c:v>9.4796537999999995</c:v>
                </c:pt>
                <c:pt idx="13">
                  <c:v>20.782912499999998</c:v>
                </c:pt>
                <c:pt idx="14">
                  <c:v>12.481431000000001</c:v>
                </c:pt>
                <c:pt idx="15">
                  <c:v>28.527973400000004</c:v>
                </c:pt>
                <c:pt idx="16">
                  <c:v>20.497910100000002</c:v>
                </c:pt>
                <c:pt idx="17">
                  <c:v>21.550910600000002</c:v>
                </c:pt>
                <c:pt idx="18">
                  <c:v>17.1446744</c:v>
                </c:pt>
                <c:pt idx="19">
                  <c:v>12.819960400000001</c:v>
                </c:pt>
                <c:pt idx="20">
                  <c:v>21.018575599999998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536512"/>
        <c:axId val="101538048"/>
      </c:lineChart>
      <c:catAx>
        <c:axId val="101536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53804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538048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5365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hospitales'!$D$59:$D$79</c:f>
              <c:numCache>
                <c:formatCode>0</c:formatCode>
                <c:ptCount val="21"/>
                <c:pt idx="0">
                  <c:v>12.616491399999999</c:v>
                </c:pt>
                <c:pt idx="1">
                  <c:v>9.8893669999999982</c:v>
                </c:pt>
                <c:pt idx="2">
                  <c:v>14.591567</c:v>
                </c:pt>
                <c:pt idx="3">
                  <c:v>5.3082940000000001</c:v>
                </c:pt>
                <c:pt idx="4">
                  <c:v>10.875948000000001</c:v>
                </c:pt>
                <c:pt idx="5">
                  <c:v>4.2362399999999996</c:v>
                </c:pt>
                <c:pt idx="6">
                  <c:v>6.5307105000000005</c:v>
                </c:pt>
                <c:pt idx="7">
                  <c:v>9.2269154999999987</c:v>
                </c:pt>
                <c:pt idx="8">
                  <c:v>7.8888829999999999</c:v>
                </c:pt>
                <c:pt idx="9">
                  <c:v>4.479133</c:v>
                </c:pt>
                <c:pt idx="10">
                  <c:v>12.027168100000001</c:v>
                </c:pt>
                <c:pt idx="11">
                  <c:v>15.4987259</c:v>
                </c:pt>
                <c:pt idx="12">
                  <c:v>8.7106893000000003</c:v>
                </c:pt>
                <c:pt idx="13">
                  <c:v>8.2772881999999992</c:v>
                </c:pt>
                <c:pt idx="14">
                  <c:v>15.683425</c:v>
                </c:pt>
                <c:pt idx="15">
                  <c:v>11.095427900000001</c:v>
                </c:pt>
                <c:pt idx="16">
                  <c:v>14.183022600000001</c:v>
                </c:pt>
                <c:pt idx="17">
                  <c:v>10.7934705</c:v>
                </c:pt>
                <c:pt idx="18">
                  <c:v>22.243259500000001</c:v>
                </c:pt>
                <c:pt idx="19">
                  <c:v>21.251461500000001</c:v>
                </c:pt>
                <c:pt idx="20">
                  <c:v>18.567160300000005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828864"/>
        <c:axId val="101838848"/>
      </c:lineChart>
      <c:catAx>
        <c:axId val="101828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3884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83884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288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administrativo púb'!$D$59:$D$79</c:f>
              <c:numCache>
                <c:formatCode>0</c:formatCode>
                <c:ptCount val="21"/>
                <c:pt idx="0">
                  <c:v>14.338165999999999</c:v>
                </c:pt>
                <c:pt idx="1">
                  <c:v>17.7689536</c:v>
                </c:pt>
                <c:pt idx="2">
                  <c:v>20.717161400000002</c:v>
                </c:pt>
                <c:pt idx="3">
                  <c:v>7.9113934000000006</c:v>
                </c:pt>
                <c:pt idx="4">
                  <c:v>9.1618055999999992</c:v>
                </c:pt>
                <c:pt idx="5">
                  <c:v>4.5305270000000002</c:v>
                </c:pt>
                <c:pt idx="6">
                  <c:v>6.3666844999999999</c:v>
                </c:pt>
                <c:pt idx="7">
                  <c:v>11.764925499999999</c:v>
                </c:pt>
                <c:pt idx="8">
                  <c:v>17.419415000000001</c:v>
                </c:pt>
                <c:pt idx="9">
                  <c:v>18.755703</c:v>
                </c:pt>
                <c:pt idx="10">
                  <c:v>23.997023999999996</c:v>
                </c:pt>
                <c:pt idx="11">
                  <c:v>16.102734600000002</c:v>
                </c:pt>
                <c:pt idx="12">
                  <c:v>14.569174199999999</c:v>
                </c:pt>
                <c:pt idx="13">
                  <c:v>37.926732199999989</c:v>
                </c:pt>
                <c:pt idx="14">
                  <c:v>29.221949000000002</c:v>
                </c:pt>
                <c:pt idx="15">
                  <c:v>10.928490800000002</c:v>
                </c:pt>
                <c:pt idx="16">
                  <c:v>18.991736599999996</c:v>
                </c:pt>
                <c:pt idx="17">
                  <c:v>32.029114600000007</c:v>
                </c:pt>
                <c:pt idx="18">
                  <c:v>16.180709500000003</c:v>
                </c:pt>
                <c:pt idx="19">
                  <c:v>15.476604500000001</c:v>
                </c:pt>
                <c:pt idx="20">
                  <c:v>13.152136999999998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190528"/>
        <c:axId val="103192064"/>
      </c:lineChart>
      <c:catAx>
        <c:axId val="103190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9206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31920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905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otros'!$D$59:$D$79</c:f>
              <c:numCache>
                <c:formatCode>0</c:formatCode>
                <c:ptCount val="21"/>
                <c:pt idx="0">
                  <c:v>22.703357100000002</c:v>
                </c:pt>
                <c:pt idx="1">
                  <c:v>15.485744900000002</c:v>
                </c:pt>
                <c:pt idx="2">
                  <c:v>16.9572915</c:v>
                </c:pt>
                <c:pt idx="3">
                  <c:v>18.2339904</c:v>
                </c:pt>
                <c:pt idx="4">
                  <c:v>25.263834700000018</c:v>
                </c:pt>
                <c:pt idx="5">
                  <c:v>37.0371697</c:v>
                </c:pt>
                <c:pt idx="6">
                  <c:v>48.631942899999999</c:v>
                </c:pt>
                <c:pt idx="7">
                  <c:v>50.647793000000007</c:v>
                </c:pt>
                <c:pt idx="8">
                  <c:v>34.248436899999994</c:v>
                </c:pt>
                <c:pt idx="9">
                  <c:v>61.453652400000003</c:v>
                </c:pt>
                <c:pt idx="10">
                  <c:v>63.630524799999989</c:v>
                </c:pt>
                <c:pt idx="11">
                  <c:v>52.948739500000009</c:v>
                </c:pt>
                <c:pt idx="12">
                  <c:v>57.391070400000004</c:v>
                </c:pt>
                <c:pt idx="13">
                  <c:v>75.642887600000009</c:v>
                </c:pt>
                <c:pt idx="14">
                  <c:v>60.417960700000002</c:v>
                </c:pt>
                <c:pt idx="15">
                  <c:v>40.212017900000006</c:v>
                </c:pt>
                <c:pt idx="16">
                  <c:v>44.759093299999996</c:v>
                </c:pt>
                <c:pt idx="17">
                  <c:v>48.290022299999997</c:v>
                </c:pt>
                <c:pt idx="18">
                  <c:v>39.845447300000004</c:v>
                </c:pt>
                <c:pt idx="19">
                  <c:v>41.222045100000003</c:v>
                </c:pt>
                <c:pt idx="20">
                  <c:v>28.771010400000005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791296"/>
        <c:axId val="108792832"/>
      </c:lineChart>
      <c:catAx>
        <c:axId val="108791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7928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879283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791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6231.8779999999997</c:v>
                </c:pt>
                <c:pt idx="1">
                  <c:v>6281.8779999999997</c:v>
                </c:pt>
                <c:pt idx="2">
                  <c:v>6108.9650000000001</c:v>
                </c:pt>
                <c:pt idx="3">
                  <c:v>7978.049</c:v>
                </c:pt>
                <c:pt idx="4">
                  <c:v>8351.4689999999991</c:v>
                </c:pt>
                <c:pt idx="5">
                  <c:v>7740.37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1136.175</c:v>
                </c:pt>
                <c:pt idx="1">
                  <c:v>1068.9839999999999</c:v>
                </c:pt>
                <c:pt idx="2">
                  <c:v>1399.336</c:v>
                </c:pt>
                <c:pt idx="3">
                  <c:v>701.01800000000003</c:v>
                </c:pt>
                <c:pt idx="4">
                  <c:v>1009.93</c:v>
                </c:pt>
                <c:pt idx="5">
                  <c:v>1257.5709999999999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639.63800000000003</c:v>
                </c:pt>
                <c:pt idx="1">
                  <c:v>894.34900000000005</c:v>
                </c:pt>
                <c:pt idx="2">
                  <c:v>775.03399999999999</c:v>
                </c:pt>
                <c:pt idx="3">
                  <c:v>872.81299999999999</c:v>
                </c:pt>
                <c:pt idx="4">
                  <c:v>947.48299999999995</c:v>
                </c:pt>
                <c:pt idx="5">
                  <c:v>961.29700000000003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86656128"/>
        <c:axId val="86657664"/>
      </c:barChart>
      <c:catAx>
        <c:axId val="8665612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6657664"/>
        <c:crosses val="autoZero"/>
        <c:auto val="1"/>
        <c:lblAlgn val="ctr"/>
        <c:lblOffset val="100"/>
        <c:noMultiLvlLbl val="0"/>
      </c:catAx>
      <c:valAx>
        <c:axId val="8665766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65612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4375.8090000000002</c:v>
                </c:pt>
                <c:pt idx="1">
                  <c:v>4793.7299999999996</c:v>
                </c:pt>
                <c:pt idx="2">
                  <c:v>4228.3220000000001</c:v>
                </c:pt>
                <c:pt idx="3">
                  <c:v>4981.348</c:v>
                </c:pt>
                <c:pt idx="4">
                  <c:v>5133.5389999999998</c:v>
                </c:pt>
                <c:pt idx="5">
                  <c:v>4263.3440000000001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916.55799999999999</c:v>
                </c:pt>
                <c:pt idx="1">
                  <c:v>871.14200000000005</c:v>
                </c:pt>
                <c:pt idx="2">
                  <c:v>1082.7339999999999</c:v>
                </c:pt>
                <c:pt idx="3">
                  <c:v>515.06700000000001</c:v>
                </c:pt>
                <c:pt idx="4">
                  <c:v>735.06299999999999</c:v>
                </c:pt>
                <c:pt idx="5">
                  <c:v>959.48500000000001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311.03399999999999</c:v>
                </c:pt>
                <c:pt idx="1">
                  <c:v>337.70100000000002</c:v>
                </c:pt>
                <c:pt idx="2">
                  <c:v>265.91300000000001</c:v>
                </c:pt>
                <c:pt idx="3">
                  <c:v>384.64299999999997</c:v>
                </c:pt>
                <c:pt idx="4">
                  <c:v>494.50799999999998</c:v>
                </c:pt>
                <c:pt idx="5">
                  <c:v>502.51900000000001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86692992"/>
        <c:axId val="86694528"/>
      </c:barChart>
      <c:catAx>
        <c:axId val="866929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6694528"/>
        <c:crosses val="autoZero"/>
        <c:auto val="1"/>
        <c:lblAlgn val="ctr"/>
        <c:lblOffset val="100"/>
        <c:noMultiLvlLbl val="0"/>
      </c:catAx>
      <c:valAx>
        <c:axId val="8669452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69299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edificaciones'!$C$57:$C$77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proceso edificaciones'!$D$57:$D$77</c:f>
              <c:numCache>
                <c:formatCode>#,##0</c:formatCode>
                <c:ptCount val="21"/>
                <c:pt idx="0">
                  <c:v>6231.8779999999997</c:v>
                </c:pt>
                <c:pt idx="1">
                  <c:v>6449.4189999999999</c:v>
                </c:pt>
                <c:pt idx="2">
                  <c:v>6199.402</c:v>
                </c:pt>
                <c:pt idx="3">
                  <c:v>6498.1480000000001</c:v>
                </c:pt>
                <c:pt idx="4">
                  <c:v>6281.8779999999997</c:v>
                </c:pt>
                <c:pt idx="5">
                  <c:v>6351.8729999999996</c:v>
                </c:pt>
                <c:pt idx="6">
                  <c:v>6344.6869999999999</c:v>
                </c:pt>
                <c:pt idx="7">
                  <c:v>6036.5249999999996</c:v>
                </c:pt>
                <c:pt idx="8">
                  <c:v>6108.9650000000001</c:v>
                </c:pt>
                <c:pt idx="9">
                  <c:v>6421.1790000000001</c:v>
                </c:pt>
                <c:pt idx="10">
                  <c:v>6214.3779999999997</c:v>
                </c:pt>
                <c:pt idx="11">
                  <c:v>6934.9440000000004</c:v>
                </c:pt>
                <c:pt idx="12">
                  <c:v>7978.049</c:v>
                </c:pt>
                <c:pt idx="13">
                  <c:v>8157.6980000000003</c:v>
                </c:pt>
                <c:pt idx="14">
                  <c:v>7810.5050000000001</c:v>
                </c:pt>
                <c:pt idx="15">
                  <c:v>8110.8419999999996</c:v>
                </c:pt>
                <c:pt idx="16">
                  <c:v>8351.4689999999991</c:v>
                </c:pt>
                <c:pt idx="17">
                  <c:v>8363.8160000000007</c:v>
                </c:pt>
                <c:pt idx="18">
                  <c:v>7827.0079999999998</c:v>
                </c:pt>
                <c:pt idx="19">
                  <c:v>7831.03</c:v>
                </c:pt>
                <c:pt idx="20">
                  <c:v>7740.37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560768"/>
        <c:axId val="86562304"/>
      </c:lineChart>
      <c:dateAx>
        <c:axId val="865607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562304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86562304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560768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vivienda'!$C$57:$C$77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'Area proceso vivienda'!$D$57:$D$77</c:f>
              <c:numCache>
                <c:formatCode>#,##0</c:formatCode>
                <c:ptCount val="21"/>
                <c:pt idx="0">
                  <c:v>4375.8090000000002</c:v>
                </c:pt>
                <c:pt idx="1">
                  <c:v>4610.26</c:v>
                </c:pt>
                <c:pt idx="2">
                  <c:v>4661.5860000000002</c:v>
                </c:pt>
                <c:pt idx="3">
                  <c:v>4880.5600000000004</c:v>
                </c:pt>
                <c:pt idx="4">
                  <c:v>4793.7299999999996</c:v>
                </c:pt>
                <c:pt idx="5">
                  <c:v>4848.2610000000004</c:v>
                </c:pt>
                <c:pt idx="6">
                  <c:v>4589.3040000000001</c:v>
                </c:pt>
                <c:pt idx="7">
                  <c:v>4363.0129999999999</c:v>
                </c:pt>
                <c:pt idx="8">
                  <c:v>4228.3220000000001</c:v>
                </c:pt>
                <c:pt idx="9">
                  <c:v>4301.5789999999997</c:v>
                </c:pt>
                <c:pt idx="10">
                  <c:v>4155.5450000000001</c:v>
                </c:pt>
                <c:pt idx="11">
                  <c:v>4701.8490000000002</c:v>
                </c:pt>
                <c:pt idx="12">
                  <c:v>4981.348</c:v>
                </c:pt>
                <c:pt idx="13">
                  <c:v>5060.2139999999999</c:v>
                </c:pt>
                <c:pt idx="14">
                  <c:v>4815.1149999999998</c:v>
                </c:pt>
                <c:pt idx="15">
                  <c:v>5030.0379999999996</c:v>
                </c:pt>
                <c:pt idx="16">
                  <c:v>5133.5389999999998</c:v>
                </c:pt>
                <c:pt idx="17">
                  <c:v>5070.1170000000002</c:v>
                </c:pt>
                <c:pt idx="18">
                  <c:v>4616.2070000000003</c:v>
                </c:pt>
                <c:pt idx="19">
                  <c:v>4625.55</c:v>
                </c:pt>
                <c:pt idx="20">
                  <c:v>4263.3440000000001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143552"/>
        <c:axId val="109145088"/>
      </c:lineChart>
      <c:dateAx>
        <c:axId val="109143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14508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9145088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143552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destinos'!$C$57:$C$77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proceso otros destinos'!$D$57:$D$77</c:f>
              <c:numCache>
                <c:formatCode>#,##0</c:formatCode>
                <c:ptCount val="21"/>
                <c:pt idx="0">
                  <c:v>1856.069</c:v>
                </c:pt>
                <c:pt idx="1">
                  <c:v>1839.1590000000001</c:v>
                </c:pt>
                <c:pt idx="2">
                  <c:v>1537.816</c:v>
                </c:pt>
                <c:pt idx="3">
                  <c:v>1617.588</c:v>
                </c:pt>
                <c:pt idx="4">
                  <c:v>1488.1479999999999</c:v>
                </c:pt>
                <c:pt idx="5">
                  <c:v>1503.6120000000001</c:v>
                </c:pt>
                <c:pt idx="6">
                  <c:v>1755.383</c:v>
                </c:pt>
                <c:pt idx="7">
                  <c:v>1673.5119999999999</c:v>
                </c:pt>
                <c:pt idx="8">
                  <c:v>1880.643</c:v>
                </c:pt>
                <c:pt idx="9">
                  <c:v>2119.6</c:v>
                </c:pt>
                <c:pt idx="10">
                  <c:v>2058.8330000000001</c:v>
                </c:pt>
                <c:pt idx="11">
                  <c:v>2233.0949999999998</c:v>
                </c:pt>
                <c:pt idx="12">
                  <c:v>2996.701</c:v>
                </c:pt>
                <c:pt idx="13">
                  <c:v>3097.4839999999999</c:v>
                </c:pt>
                <c:pt idx="14">
                  <c:v>2995.39</c:v>
                </c:pt>
                <c:pt idx="15">
                  <c:v>3080.8040000000001</c:v>
                </c:pt>
                <c:pt idx="16">
                  <c:v>3217.93</c:v>
                </c:pt>
                <c:pt idx="17">
                  <c:v>3293.6990000000001</c:v>
                </c:pt>
                <c:pt idx="18">
                  <c:v>3210.8009999999999</c:v>
                </c:pt>
                <c:pt idx="19">
                  <c:v>3205.48</c:v>
                </c:pt>
                <c:pt idx="20">
                  <c:v>3477.0259999999998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571648"/>
        <c:axId val="108737280"/>
      </c:lineChart>
      <c:dateAx>
        <c:axId val="1085716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73728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8737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5716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edificaciones'!$D$59:$D$79</c:f>
              <c:numCache>
                <c:formatCode>#,##0</c:formatCode>
                <c:ptCount val="21"/>
                <c:pt idx="0">
                  <c:v>1493.5509999999999</c:v>
                </c:pt>
                <c:pt idx="1">
                  <c:v>1344.2760000000001</c:v>
                </c:pt>
                <c:pt idx="2">
                  <c:v>1075.377</c:v>
                </c:pt>
                <c:pt idx="3">
                  <c:v>1249.162</c:v>
                </c:pt>
                <c:pt idx="4">
                  <c:v>926.27800000000002</c:v>
                </c:pt>
                <c:pt idx="5">
                  <c:v>1094.367</c:v>
                </c:pt>
                <c:pt idx="6">
                  <c:v>1044.0840000000001</c:v>
                </c:pt>
                <c:pt idx="7">
                  <c:v>904.28099999999995</c:v>
                </c:pt>
                <c:pt idx="8">
                  <c:v>1180.154</c:v>
                </c:pt>
                <c:pt idx="9">
                  <c:v>1282.8209999999999</c:v>
                </c:pt>
                <c:pt idx="10">
                  <c:v>1019.292</c:v>
                </c:pt>
                <c:pt idx="11">
                  <c:v>1141.172</c:v>
                </c:pt>
                <c:pt idx="12">
                  <c:v>1627.346</c:v>
                </c:pt>
                <c:pt idx="13">
                  <c:v>1118.877</c:v>
                </c:pt>
                <c:pt idx="14">
                  <c:v>1017.821</c:v>
                </c:pt>
                <c:pt idx="15">
                  <c:v>1237.2639999999999</c:v>
                </c:pt>
                <c:pt idx="16">
                  <c:v>1249.2139999999999</c:v>
                </c:pt>
                <c:pt idx="17">
                  <c:v>1139.0260000000001</c:v>
                </c:pt>
                <c:pt idx="18">
                  <c:v>686.74099999999999</c:v>
                </c:pt>
                <c:pt idx="19">
                  <c:v>1160.579</c:v>
                </c:pt>
                <c:pt idx="20">
                  <c:v>1146.0740000000001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782336"/>
        <c:axId val="108783872"/>
      </c:lineChart>
      <c:dateAx>
        <c:axId val="108782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7838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878387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782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vivienda'!$D$59:$D$79</c:f>
              <c:numCache>
                <c:formatCode>#,##0</c:formatCode>
                <c:ptCount val="21"/>
                <c:pt idx="0">
                  <c:v>1203.1210000000001</c:v>
                </c:pt>
                <c:pt idx="1">
                  <c:v>1085.7429999999999</c:v>
                </c:pt>
                <c:pt idx="2">
                  <c:v>893.03300000000002</c:v>
                </c:pt>
                <c:pt idx="3">
                  <c:v>957.423</c:v>
                </c:pt>
                <c:pt idx="4">
                  <c:v>728.12400000000002</c:v>
                </c:pt>
                <c:pt idx="5">
                  <c:v>926.36599999999999</c:v>
                </c:pt>
                <c:pt idx="6">
                  <c:v>620.01499999999999</c:v>
                </c:pt>
                <c:pt idx="7">
                  <c:v>650.03</c:v>
                </c:pt>
                <c:pt idx="8">
                  <c:v>791</c:v>
                </c:pt>
                <c:pt idx="9">
                  <c:v>906.154</c:v>
                </c:pt>
                <c:pt idx="10">
                  <c:v>772.88499999999999</c:v>
                </c:pt>
                <c:pt idx="11">
                  <c:v>860.68700000000001</c:v>
                </c:pt>
                <c:pt idx="12">
                  <c:v>795.99400000000003</c:v>
                </c:pt>
                <c:pt idx="13">
                  <c:v>822.25199999999995</c:v>
                </c:pt>
                <c:pt idx="14">
                  <c:v>748.06899999999996</c:v>
                </c:pt>
                <c:pt idx="15">
                  <c:v>855.07100000000003</c:v>
                </c:pt>
                <c:pt idx="16">
                  <c:v>842.35799999999995</c:v>
                </c:pt>
                <c:pt idx="17">
                  <c:v>674.94600000000003</c:v>
                </c:pt>
                <c:pt idx="18">
                  <c:v>536.19500000000005</c:v>
                </c:pt>
                <c:pt idx="19">
                  <c:v>819.572</c:v>
                </c:pt>
                <c:pt idx="20">
                  <c:v>579.40499999999997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722432"/>
        <c:axId val="101388288"/>
      </c:lineChart>
      <c:dateAx>
        <c:axId val="108722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38828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1388288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722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VIS'!$D$59:$D$79</c:f>
              <c:numCache>
                <c:formatCode>#,##0</c:formatCode>
                <c:ptCount val="21"/>
                <c:pt idx="0">
                  <c:v>330.95</c:v>
                </c:pt>
                <c:pt idx="1">
                  <c:v>172.589</c:v>
                </c:pt>
                <c:pt idx="2">
                  <c:v>196.97800000000001</c:v>
                </c:pt>
                <c:pt idx="3">
                  <c:v>224.41900000000001</c:v>
                </c:pt>
                <c:pt idx="4">
                  <c:v>141.768</c:v>
                </c:pt>
                <c:pt idx="5">
                  <c:v>146.98500000000001</c:v>
                </c:pt>
                <c:pt idx="6">
                  <c:v>140.94399999999999</c:v>
                </c:pt>
                <c:pt idx="7">
                  <c:v>127.96</c:v>
                </c:pt>
                <c:pt idx="8">
                  <c:v>125.694</c:v>
                </c:pt>
                <c:pt idx="9">
                  <c:v>121.779</c:v>
                </c:pt>
                <c:pt idx="10">
                  <c:v>47.186999999999998</c:v>
                </c:pt>
                <c:pt idx="11">
                  <c:v>181.29499999999999</c:v>
                </c:pt>
                <c:pt idx="12">
                  <c:v>160.26900000000001</c:v>
                </c:pt>
                <c:pt idx="13">
                  <c:v>358.87099999999998</c:v>
                </c:pt>
                <c:pt idx="14">
                  <c:v>103.26900000000001</c:v>
                </c:pt>
                <c:pt idx="15">
                  <c:v>211.458</c:v>
                </c:pt>
                <c:pt idx="16">
                  <c:v>231.36</c:v>
                </c:pt>
                <c:pt idx="17">
                  <c:v>147.99799999999999</c:v>
                </c:pt>
                <c:pt idx="18">
                  <c:v>152.51400000000001</c:v>
                </c:pt>
                <c:pt idx="19">
                  <c:v>143.39099999999999</c:v>
                </c:pt>
                <c:pt idx="20">
                  <c:v>124.419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670976"/>
        <c:axId val="108672512"/>
      </c:lineChart>
      <c:dateAx>
        <c:axId val="10867097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08672512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0867251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67097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No VIS'!$D$59:$D$79</c:f>
              <c:numCache>
                <c:formatCode>#,##0</c:formatCode>
                <c:ptCount val="21"/>
                <c:pt idx="0">
                  <c:v>872.17100000000005</c:v>
                </c:pt>
                <c:pt idx="1">
                  <c:v>913.154</c:v>
                </c:pt>
                <c:pt idx="2">
                  <c:v>696.05499999999995</c:v>
                </c:pt>
                <c:pt idx="3">
                  <c:v>733.00400000000002</c:v>
                </c:pt>
                <c:pt idx="4">
                  <c:v>586.35599999999999</c:v>
                </c:pt>
                <c:pt idx="5">
                  <c:v>779.38099999999997</c:v>
                </c:pt>
                <c:pt idx="6">
                  <c:v>479.07100000000003</c:v>
                </c:pt>
                <c:pt idx="7">
                  <c:v>522.07000000000005</c:v>
                </c:pt>
                <c:pt idx="8">
                  <c:v>665.30600000000004</c:v>
                </c:pt>
                <c:pt idx="9">
                  <c:v>784.375</c:v>
                </c:pt>
                <c:pt idx="10">
                  <c:v>725.69799999999998</c:v>
                </c:pt>
                <c:pt idx="11">
                  <c:v>679.39200000000005</c:v>
                </c:pt>
                <c:pt idx="12">
                  <c:v>635.72500000000002</c:v>
                </c:pt>
                <c:pt idx="13">
                  <c:v>463.38099999999997</c:v>
                </c:pt>
                <c:pt idx="14">
                  <c:v>644.79999999999995</c:v>
                </c:pt>
                <c:pt idx="15">
                  <c:v>643.61300000000006</c:v>
                </c:pt>
                <c:pt idx="16">
                  <c:v>610.99800000000005</c:v>
                </c:pt>
                <c:pt idx="17">
                  <c:v>526.94799999999998</c:v>
                </c:pt>
                <c:pt idx="18">
                  <c:v>383.68099999999998</c:v>
                </c:pt>
                <c:pt idx="19">
                  <c:v>676.18100000000004</c:v>
                </c:pt>
                <c:pt idx="20">
                  <c:v>454.98599999999999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254144"/>
        <c:axId val="109255680"/>
      </c:lineChart>
      <c:dateAx>
        <c:axId val="109254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925568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9255680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254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VIP'!$D$59:$D$79</c:f>
              <c:numCache>
                <c:formatCode>#,##0</c:formatCode>
                <c:ptCount val="21"/>
                <c:pt idx="0">
                  <c:v>48.472000000000001</c:v>
                </c:pt>
                <c:pt idx="1">
                  <c:v>35.43</c:v>
                </c:pt>
                <c:pt idx="2">
                  <c:v>30.222000000000001</c:v>
                </c:pt>
                <c:pt idx="3">
                  <c:v>130.00700000000001</c:v>
                </c:pt>
                <c:pt idx="4">
                  <c:v>31.582000000000001</c:v>
                </c:pt>
                <c:pt idx="5">
                  <c:v>20.327000000000002</c:v>
                </c:pt>
                <c:pt idx="6">
                  <c:v>33.314</c:v>
                </c:pt>
                <c:pt idx="7">
                  <c:v>32.024000000000001</c:v>
                </c:pt>
                <c:pt idx="8">
                  <c:v>16.076000000000001</c:v>
                </c:pt>
                <c:pt idx="9">
                  <c:v>30.527999999999999</c:v>
                </c:pt>
                <c:pt idx="10">
                  <c:v>10.141</c:v>
                </c:pt>
                <c:pt idx="11">
                  <c:v>120.34</c:v>
                </c:pt>
                <c:pt idx="12">
                  <c:v>53.155999999999999</c:v>
                </c:pt>
                <c:pt idx="13">
                  <c:v>197.06299999999999</c:v>
                </c:pt>
                <c:pt idx="14">
                  <c:v>55.792999999999999</c:v>
                </c:pt>
                <c:pt idx="15">
                  <c:v>70.292000000000002</c:v>
                </c:pt>
                <c:pt idx="16">
                  <c:v>95.042000000000002</c:v>
                </c:pt>
                <c:pt idx="17">
                  <c:v>78.641999999999996</c:v>
                </c:pt>
                <c:pt idx="18">
                  <c:v>24.016999999999999</c:v>
                </c:pt>
                <c:pt idx="19">
                  <c:v>29.631</c:v>
                </c:pt>
                <c:pt idx="20">
                  <c:v>30.381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276160"/>
        <c:axId val="109306624"/>
      </c:lineChart>
      <c:dateAx>
        <c:axId val="109276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930662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93066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276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70-135smlm'!$C$60:$C$80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VIS 70-135smlm'!$D$60:$D$80</c:f>
              <c:numCache>
                <c:formatCode>0</c:formatCode>
                <c:ptCount val="21"/>
                <c:pt idx="0">
                  <c:v>116.31100000000001</c:v>
                </c:pt>
                <c:pt idx="1">
                  <c:v>282.47800000000001</c:v>
                </c:pt>
                <c:pt idx="2">
                  <c:v>137.15899999999999</c:v>
                </c:pt>
                <c:pt idx="3">
                  <c:v>166.756</c:v>
                </c:pt>
                <c:pt idx="4">
                  <c:v>94.412000000000006</c:v>
                </c:pt>
                <c:pt idx="5">
                  <c:v>110.18600000000001</c:v>
                </c:pt>
                <c:pt idx="6">
                  <c:v>126.658</c:v>
                </c:pt>
                <c:pt idx="7">
                  <c:v>107.63</c:v>
                </c:pt>
                <c:pt idx="8">
                  <c:v>95.936000000000007</c:v>
                </c:pt>
                <c:pt idx="9">
                  <c:v>109.61799999999999</c:v>
                </c:pt>
                <c:pt idx="10">
                  <c:v>91.251000000000005</c:v>
                </c:pt>
                <c:pt idx="11">
                  <c:v>37.045999999999999</c:v>
                </c:pt>
                <c:pt idx="12">
                  <c:v>60.954999999999998</c:v>
                </c:pt>
                <c:pt idx="13">
                  <c:v>107.113</c:v>
                </c:pt>
                <c:pt idx="14">
                  <c:v>161.80799999999999</c:v>
                </c:pt>
                <c:pt idx="15">
                  <c:v>47.475999999999999</c:v>
                </c:pt>
                <c:pt idx="16">
                  <c:v>141.166</c:v>
                </c:pt>
                <c:pt idx="17">
                  <c:v>136.31800000000001</c:v>
                </c:pt>
                <c:pt idx="18">
                  <c:v>69.355999999999995</c:v>
                </c:pt>
                <c:pt idx="19">
                  <c:v>128.49700000000001</c:v>
                </c:pt>
                <c:pt idx="20">
                  <c:v>113.76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199552"/>
        <c:axId val="110201088"/>
      </c:lineChart>
      <c:dateAx>
        <c:axId val="110199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02010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02010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199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destinos'!$C$61:$C$81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otros destinos'!$D$61:$D$81</c:f>
              <c:numCache>
                <c:formatCode>0</c:formatCode>
                <c:ptCount val="21"/>
                <c:pt idx="0">
                  <c:v>290.43</c:v>
                </c:pt>
                <c:pt idx="1">
                  <c:v>258.53300000000002</c:v>
                </c:pt>
                <c:pt idx="2">
                  <c:v>182.34399999999999</c:v>
                </c:pt>
                <c:pt idx="3">
                  <c:v>291.73899999999998</c:v>
                </c:pt>
                <c:pt idx="4">
                  <c:v>198.154</c:v>
                </c:pt>
                <c:pt idx="5">
                  <c:v>168.001</c:v>
                </c:pt>
                <c:pt idx="6">
                  <c:v>424.06900000000002</c:v>
                </c:pt>
                <c:pt idx="7">
                  <c:v>254.251</c:v>
                </c:pt>
                <c:pt idx="8">
                  <c:v>389.154</c:v>
                </c:pt>
                <c:pt idx="9">
                  <c:v>376.66699999999997</c:v>
                </c:pt>
                <c:pt idx="10">
                  <c:v>246.40700000000001</c:v>
                </c:pt>
                <c:pt idx="11">
                  <c:v>280.48500000000001</c:v>
                </c:pt>
                <c:pt idx="12">
                  <c:v>831.35199999999998</c:v>
                </c:pt>
                <c:pt idx="13">
                  <c:v>296.625</c:v>
                </c:pt>
                <c:pt idx="14">
                  <c:v>269.75200000000001</c:v>
                </c:pt>
                <c:pt idx="15">
                  <c:v>382.19299999999998</c:v>
                </c:pt>
                <c:pt idx="16">
                  <c:v>406.85599999999999</c:v>
                </c:pt>
                <c:pt idx="17">
                  <c:v>464.08</c:v>
                </c:pt>
                <c:pt idx="18">
                  <c:v>150.54599999999999</c:v>
                </c:pt>
                <c:pt idx="19">
                  <c:v>341.00700000000001</c:v>
                </c:pt>
                <c:pt idx="20">
                  <c:v>566.66899999999998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225664"/>
        <c:axId val="110227456"/>
      </c:lineChart>
      <c:dateAx>
        <c:axId val="110225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02274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02274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225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área'!$M$32:$M$33</c:f>
              <c:numCache>
                <c:formatCode>0%</c:formatCode>
                <c:ptCount val="2"/>
                <c:pt idx="0">
                  <c:v>0.67992399758635702</c:v>
                </c:pt>
                <c:pt idx="1">
                  <c:v>0.32007600241364292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293240033921742"/>
                  <c:y val="-3.713878357797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área'!$O$32:$O$33</c:f>
              <c:numCache>
                <c:formatCode>0%</c:formatCode>
                <c:ptCount val="2"/>
                <c:pt idx="0">
                  <c:v>0.24081124987308355</c:v>
                </c:pt>
                <c:pt idx="1">
                  <c:v>0.75918875012691645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4.1947010000000002</c:v>
                </c:pt>
                <c:pt idx="1">
                  <c:v>3.0206710000000001</c:v>
                </c:pt>
                <c:pt idx="2">
                  <c:v>3.1741600000000001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1.242105</c:v>
                </c:pt>
                <c:pt idx="1">
                  <c:v>0.234205</c:v>
                </c:pt>
                <c:pt idx="2">
                  <c:v>0.34703899999999999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8990464"/>
        <c:axId val="108992000"/>
      </c:barChart>
      <c:catAx>
        <c:axId val="1089904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8992000"/>
        <c:crosses val="autoZero"/>
        <c:auto val="1"/>
        <c:lblAlgn val="ctr"/>
        <c:lblOffset val="100"/>
        <c:noMultiLvlLbl val="0"/>
      </c:catAx>
      <c:valAx>
        <c:axId val="1089920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0899046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2.6134659899999999</c:v>
                </c:pt>
                <c:pt idx="1">
                  <c:v>2.7521270699999998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1.2270573</c:v>
                </c:pt>
                <c:pt idx="1">
                  <c:v>1.4382937499999999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9035904"/>
        <c:axId val="109037440"/>
      </c:barChart>
      <c:catAx>
        <c:axId val="1090359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09037440"/>
        <c:crosses val="autoZero"/>
        <c:auto val="1"/>
        <c:lblAlgn val="ctr"/>
        <c:lblOffset val="100"/>
        <c:noMultiLvlLbl val="0"/>
      </c:catAx>
      <c:valAx>
        <c:axId val="109037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9035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1074.5836666666701</c:v>
                </c:pt>
                <c:pt idx="1">
                  <c:v>1162.8993333333335</c:v>
                </c:pt>
                <c:pt idx="2">
                  <c:v>1151.1536666666666</c:v>
                </c:pt>
                <c:pt idx="3">
                  <c:v>1227.5283333333334</c:v>
                </c:pt>
                <c:pt idx="4">
                  <c:v>1351.3316666666667</c:v>
                </c:pt>
                <c:pt idx="5">
                  <c:v>1408.7413333333336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978368"/>
        <c:axId val="109979904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215.715</c:v>
                </c:pt>
                <c:pt idx="1">
                  <c:v>228.11533333333333</c:v>
                </c:pt>
                <c:pt idx="2">
                  <c:v>187.24666666666664</c:v>
                </c:pt>
                <c:pt idx="3">
                  <c:v>217.16899999999995</c:v>
                </c:pt>
                <c:pt idx="4">
                  <c:v>256.166</c:v>
                </c:pt>
                <c:pt idx="5">
                  <c:v>252.55100000000002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984000"/>
        <c:axId val="109982080"/>
      </c:lineChart>
      <c:catAx>
        <c:axId val="109978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9979904"/>
        <c:crosses val="autoZero"/>
        <c:auto val="1"/>
        <c:lblAlgn val="ctr"/>
        <c:lblOffset val="100"/>
        <c:noMultiLvlLbl val="0"/>
      </c:catAx>
      <c:valAx>
        <c:axId val="109979904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978368"/>
        <c:crosses val="autoZero"/>
        <c:crossBetween val="between"/>
        <c:majorUnit val="100"/>
        <c:minorUnit val="1"/>
      </c:valAx>
      <c:valAx>
        <c:axId val="109982080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984000"/>
        <c:crosses val="max"/>
        <c:crossBetween val="between"/>
        <c:majorUnit val="30"/>
      </c:valAx>
      <c:catAx>
        <c:axId val="1099840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9982080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1303.6190000000001</c:v>
                </c:pt>
                <c:pt idx="1">
                  <c:v>1400.49</c:v>
                </c:pt>
                <c:pt idx="2">
                  <c:v>1515.7030000000002</c:v>
                </c:pt>
                <c:pt idx="3">
                  <c:v>1564.9679999999998</c:v>
                </c:pt>
                <c:pt idx="4">
                  <c:v>1725.9153333333331</c:v>
                </c:pt>
                <c:pt idx="5">
                  <c:v>1698.6619999999998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019328"/>
        <c:axId val="11002086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492.12133333333304</c:v>
                </c:pt>
                <c:pt idx="1">
                  <c:v>519.53300000000002</c:v>
                </c:pt>
                <c:pt idx="2">
                  <c:v>563.55633333333333</c:v>
                </c:pt>
                <c:pt idx="3">
                  <c:v>575.80799999999999</c:v>
                </c:pt>
                <c:pt idx="4">
                  <c:v>615.30166666666662</c:v>
                </c:pt>
                <c:pt idx="5">
                  <c:v>588.72799999999995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037248"/>
        <c:axId val="110035328"/>
      </c:lineChart>
      <c:catAx>
        <c:axId val="110019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0020864"/>
        <c:crosses val="autoZero"/>
        <c:auto val="1"/>
        <c:lblAlgn val="ctr"/>
        <c:lblOffset val="100"/>
        <c:noMultiLvlLbl val="0"/>
      </c:catAx>
      <c:valAx>
        <c:axId val="110020864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019328"/>
        <c:crosses val="autoZero"/>
        <c:crossBetween val="between"/>
        <c:majorUnit val="100"/>
        <c:minorUnit val="1"/>
      </c:valAx>
      <c:valAx>
        <c:axId val="110035328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037248"/>
        <c:crosses val="max"/>
        <c:crossBetween val="between"/>
        <c:majorUnit val="40"/>
      </c:valAx>
      <c:catAx>
        <c:axId val="1100372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1003532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1547</c:v>
                </c:pt>
                <c:pt idx="1">
                  <c:v>7451</c:v>
                </c:pt>
                <c:pt idx="2">
                  <c:v>8037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3127</c:v>
                </c:pt>
                <c:pt idx="1">
                  <c:v>10341</c:v>
                </c:pt>
                <c:pt idx="2">
                  <c:v>8741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0610304"/>
        <c:axId val="110611840"/>
      </c:barChart>
      <c:catAx>
        <c:axId val="1106103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0611840"/>
        <c:crosses val="autoZero"/>
        <c:auto val="1"/>
        <c:lblAlgn val="ctr"/>
        <c:lblOffset val="100"/>
        <c:noMultiLvlLbl val="0"/>
      </c:catAx>
      <c:valAx>
        <c:axId val="11061184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10610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cemento'!$P$80:$P$140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'Despachos cemento'!$Q$80:$Q$140</c:f>
              <c:numCache>
                <c:formatCode>_(* #.##0_);_(* \(#.##0\);_(* "-"??_);_(@_)</c:formatCode>
                <c:ptCount val="61"/>
                <c:pt idx="0">
                  <c:v>143.89955941666665</c:v>
                </c:pt>
                <c:pt idx="1">
                  <c:v>146.62976254166665</c:v>
                </c:pt>
                <c:pt idx="2">
                  <c:v>147.98778525000006</c:v>
                </c:pt>
                <c:pt idx="3">
                  <c:v>148.22336129166669</c:v>
                </c:pt>
                <c:pt idx="4">
                  <c:v>147.59010745833334</c:v>
                </c:pt>
                <c:pt idx="5">
                  <c:v>148.34315379166665</c:v>
                </c:pt>
                <c:pt idx="6">
                  <c:v>148.91669841666669</c:v>
                </c:pt>
                <c:pt idx="7">
                  <c:v>149.34908799999997</c:v>
                </c:pt>
                <c:pt idx="8">
                  <c:v>148.95622758333332</c:v>
                </c:pt>
                <c:pt idx="9">
                  <c:v>147.99639425000001</c:v>
                </c:pt>
                <c:pt idx="10">
                  <c:v>147.67223841666669</c:v>
                </c:pt>
                <c:pt idx="11">
                  <c:v>146.53965050000002</c:v>
                </c:pt>
                <c:pt idx="12">
                  <c:v>144.64427279166668</c:v>
                </c:pt>
                <c:pt idx="13">
                  <c:v>142.22146037499999</c:v>
                </c:pt>
                <c:pt idx="14">
                  <c:v>139.207496625</c:v>
                </c:pt>
                <c:pt idx="15">
                  <c:v>137.35995962499999</c:v>
                </c:pt>
                <c:pt idx="16">
                  <c:v>136.92917554166667</c:v>
                </c:pt>
                <c:pt idx="17">
                  <c:v>134.8938064583333</c:v>
                </c:pt>
                <c:pt idx="18">
                  <c:v>132.65290241666665</c:v>
                </c:pt>
                <c:pt idx="19">
                  <c:v>130.95923616666664</c:v>
                </c:pt>
                <c:pt idx="20">
                  <c:v>127.739982</c:v>
                </c:pt>
                <c:pt idx="21">
                  <c:v>128.34190508333333</c:v>
                </c:pt>
                <c:pt idx="22">
                  <c:v>126.27239133333333</c:v>
                </c:pt>
                <c:pt idx="23">
                  <c:v>125.43092062499998</c:v>
                </c:pt>
                <c:pt idx="24">
                  <c:v>125.53685791666666</c:v>
                </c:pt>
                <c:pt idx="25">
                  <c:v>124.366868625</c:v>
                </c:pt>
                <c:pt idx="26">
                  <c:v>124.73222004166665</c:v>
                </c:pt>
                <c:pt idx="27">
                  <c:v>125.08553887499998</c:v>
                </c:pt>
                <c:pt idx="28">
                  <c:v>124.02833783333334</c:v>
                </c:pt>
                <c:pt idx="29">
                  <c:v>124.19461270833335</c:v>
                </c:pt>
                <c:pt idx="30">
                  <c:v>124.25876637500002</c:v>
                </c:pt>
                <c:pt idx="31">
                  <c:v>124.41767262499999</c:v>
                </c:pt>
                <c:pt idx="32">
                  <c:v>126.28532191666665</c:v>
                </c:pt>
                <c:pt idx="33">
                  <c:v>125.84895529166666</c:v>
                </c:pt>
                <c:pt idx="34">
                  <c:v>127.35390012499998</c:v>
                </c:pt>
                <c:pt idx="35">
                  <c:v>126.59817312500003</c:v>
                </c:pt>
                <c:pt idx="36">
                  <c:v>126.61168733333335</c:v>
                </c:pt>
                <c:pt idx="37">
                  <c:v>126.7455560416667</c:v>
                </c:pt>
                <c:pt idx="38">
                  <c:v>127.17910487500004</c:v>
                </c:pt>
                <c:pt idx="39">
                  <c:v>127.99041554166668</c:v>
                </c:pt>
                <c:pt idx="40">
                  <c:v>129.11631633333334</c:v>
                </c:pt>
                <c:pt idx="41">
                  <c:v>129.59784154166667</c:v>
                </c:pt>
                <c:pt idx="42">
                  <c:v>129.835166625</c:v>
                </c:pt>
                <c:pt idx="43">
                  <c:v>130.53966133333333</c:v>
                </c:pt>
                <c:pt idx="44">
                  <c:v>131.36265849999998</c:v>
                </c:pt>
                <c:pt idx="45">
                  <c:v>131.76400083333331</c:v>
                </c:pt>
                <c:pt idx="46">
                  <c:v>132.06961245833335</c:v>
                </c:pt>
                <c:pt idx="47">
                  <c:v>133.35197341666668</c:v>
                </c:pt>
                <c:pt idx="48">
                  <c:v>134.2795322916667</c:v>
                </c:pt>
                <c:pt idx="49">
                  <c:v>135.22033504166669</c:v>
                </c:pt>
                <c:pt idx="50">
                  <c:v>135.98607145833336</c:v>
                </c:pt>
                <c:pt idx="51">
                  <c:v>135.78937808333333</c:v>
                </c:pt>
                <c:pt idx="52">
                  <c:v>134.951071625</c:v>
                </c:pt>
                <c:pt idx="53">
                  <c:v>135.27633666666665</c:v>
                </c:pt>
                <c:pt idx="54">
                  <c:v>134.73268600000003</c:v>
                </c:pt>
                <c:pt idx="55">
                  <c:v>135.35636570833336</c:v>
                </c:pt>
                <c:pt idx="56">
                  <c:v>134.01542850000004</c:v>
                </c:pt>
                <c:pt idx="57">
                  <c:v>133.92171037500003</c:v>
                </c:pt>
                <c:pt idx="58">
                  <c:v>132.10869325000004</c:v>
                </c:pt>
                <c:pt idx="59">
                  <c:v>131.59094058333335</c:v>
                </c:pt>
                <c:pt idx="60">
                  <c:v>128.95766958333337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706688"/>
        <c:axId val="110708224"/>
      </c:lineChart>
      <c:dateAx>
        <c:axId val="1107066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70822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0708224"/>
        <c:scaling>
          <c:orientation val="minMax"/>
          <c:max val="18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706688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importados'!$O$69:$O$129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'Insumos importados'!$P$69:$P$129</c:f>
              <c:numCache>
                <c:formatCode>#,#00</c:formatCode>
                <c:ptCount val="61"/>
                <c:pt idx="0">
                  <c:v>50.393293119999967</c:v>
                </c:pt>
                <c:pt idx="1">
                  <c:v>51.52206815499995</c:v>
                </c:pt>
                <c:pt idx="2">
                  <c:v>51.625161489999947</c:v>
                </c:pt>
                <c:pt idx="3">
                  <c:v>54.146042070833275</c:v>
                </c:pt>
                <c:pt idx="4">
                  <c:v>56.350636008333289</c:v>
                </c:pt>
                <c:pt idx="5">
                  <c:v>61.958848300833282</c:v>
                </c:pt>
                <c:pt idx="6">
                  <c:v>63.977133860833284</c:v>
                </c:pt>
                <c:pt idx="7">
                  <c:v>66.947886504166647</c:v>
                </c:pt>
                <c:pt idx="8">
                  <c:v>67.703779769166673</c:v>
                </c:pt>
                <c:pt idx="9">
                  <c:v>67.787158481666694</c:v>
                </c:pt>
                <c:pt idx="10">
                  <c:v>66.792925002500041</c:v>
                </c:pt>
                <c:pt idx="11">
                  <c:v>67.600102824166697</c:v>
                </c:pt>
                <c:pt idx="12">
                  <c:v>69.435995164166698</c:v>
                </c:pt>
                <c:pt idx="13">
                  <c:v>70.712140700833402</c:v>
                </c:pt>
                <c:pt idx="14">
                  <c:v>71.976176115833397</c:v>
                </c:pt>
                <c:pt idx="15">
                  <c:v>69.905713567500058</c:v>
                </c:pt>
                <c:pt idx="16">
                  <c:v>69.826986605833383</c:v>
                </c:pt>
                <c:pt idx="17">
                  <c:v>65.746210700833402</c:v>
                </c:pt>
                <c:pt idx="18">
                  <c:v>65.382789326666739</c:v>
                </c:pt>
                <c:pt idx="19">
                  <c:v>64.730654578333372</c:v>
                </c:pt>
                <c:pt idx="20">
                  <c:v>64.093600460833343</c:v>
                </c:pt>
                <c:pt idx="21">
                  <c:v>64.275582208333347</c:v>
                </c:pt>
                <c:pt idx="22">
                  <c:v>64.452420890000042</c:v>
                </c:pt>
                <c:pt idx="23">
                  <c:v>65.043425385833359</c:v>
                </c:pt>
                <c:pt idx="24">
                  <c:v>64.289454186666674</c:v>
                </c:pt>
                <c:pt idx="25">
                  <c:v>62.942235064166688</c:v>
                </c:pt>
                <c:pt idx="26">
                  <c:v>66.085052735000005</c:v>
                </c:pt>
                <c:pt idx="27">
                  <c:v>67.250431589166695</c:v>
                </c:pt>
                <c:pt idx="28">
                  <c:v>65.680053934166693</c:v>
                </c:pt>
                <c:pt idx="29">
                  <c:v>65.468174158333355</c:v>
                </c:pt>
                <c:pt idx="30">
                  <c:v>65.761031471666669</c:v>
                </c:pt>
                <c:pt idx="31">
                  <c:v>65.180813786666675</c:v>
                </c:pt>
                <c:pt idx="32">
                  <c:v>66.70834137250003</c:v>
                </c:pt>
                <c:pt idx="33">
                  <c:v>65.911686072500046</c:v>
                </c:pt>
                <c:pt idx="34">
                  <c:v>65.756537622500005</c:v>
                </c:pt>
                <c:pt idx="35">
                  <c:v>65.621083220833327</c:v>
                </c:pt>
                <c:pt idx="36">
                  <c:v>65.709648626666663</c:v>
                </c:pt>
                <c:pt idx="37">
                  <c:v>66.570792910833333</c:v>
                </c:pt>
                <c:pt idx="38">
                  <c:v>62.321844519166667</c:v>
                </c:pt>
                <c:pt idx="39">
                  <c:v>61.143377551666646</c:v>
                </c:pt>
                <c:pt idx="40">
                  <c:v>62.212223721666675</c:v>
                </c:pt>
                <c:pt idx="41">
                  <c:v>63.216868065833303</c:v>
                </c:pt>
                <c:pt idx="42">
                  <c:v>63.351354794999985</c:v>
                </c:pt>
                <c:pt idx="43">
                  <c:v>63.913005749999989</c:v>
                </c:pt>
                <c:pt idx="44">
                  <c:v>62.976190181666652</c:v>
                </c:pt>
                <c:pt idx="45">
                  <c:v>62.446941801666625</c:v>
                </c:pt>
                <c:pt idx="46">
                  <c:v>60.778867327499981</c:v>
                </c:pt>
                <c:pt idx="47">
                  <c:v>60.178672568333326</c:v>
                </c:pt>
                <c:pt idx="48">
                  <c:v>59.916152114166678</c:v>
                </c:pt>
                <c:pt idx="49">
                  <c:v>59.208352927499988</c:v>
                </c:pt>
                <c:pt idx="50">
                  <c:v>59.405136640833327</c:v>
                </c:pt>
                <c:pt idx="51">
                  <c:v>58.436092521666652</c:v>
                </c:pt>
                <c:pt idx="52">
                  <c:v>57.005389599999994</c:v>
                </c:pt>
                <c:pt idx="53">
                  <c:v>53.9446485</c:v>
                </c:pt>
                <c:pt idx="54">
                  <c:v>53.062490975833335</c:v>
                </c:pt>
                <c:pt idx="55">
                  <c:v>51.819012932500002</c:v>
                </c:pt>
                <c:pt idx="56">
                  <c:v>51.169230259999999</c:v>
                </c:pt>
                <c:pt idx="57">
                  <c:v>49.60352456333333</c:v>
                </c:pt>
                <c:pt idx="58">
                  <c:v>48.855506435000002</c:v>
                </c:pt>
                <c:pt idx="59">
                  <c:v>47.766657732500008</c:v>
                </c:pt>
                <c:pt idx="60">
                  <c:v>45.830603406666675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630016"/>
        <c:axId val="110631552"/>
      </c:lineChart>
      <c:dateAx>
        <c:axId val="1106300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631552"/>
        <c:crosses val="autoZero"/>
        <c:auto val="1"/>
        <c:lblOffset val="100"/>
        <c:baseTimeUnit val="months"/>
        <c:majorUnit val="12"/>
        <c:minorUnit val="12"/>
      </c:dateAx>
      <c:valAx>
        <c:axId val="110631552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63001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edif.'!$O$68:$O$128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'Insumos importados edif.'!$P$68:$P$128</c:f>
              <c:numCache>
                <c:formatCode>#,#00</c:formatCode>
                <c:ptCount val="61"/>
                <c:pt idx="0">
                  <c:v>23.188406027500005</c:v>
                </c:pt>
                <c:pt idx="1">
                  <c:v>23.294304420833338</c:v>
                </c:pt>
                <c:pt idx="2">
                  <c:v>23.898585525000005</c:v>
                </c:pt>
                <c:pt idx="3">
                  <c:v>23.719747728333335</c:v>
                </c:pt>
                <c:pt idx="4">
                  <c:v>24.142119144166667</c:v>
                </c:pt>
                <c:pt idx="5">
                  <c:v>24.347264820000003</c:v>
                </c:pt>
                <c:pt idx="6">
                  <c:v>25.064920984166665</c:v>
                </c:pt>
                <c:pt idx="7">
                  <c:v>25.8156807075</c:v>
                </c:pt>
                <c:pt idx="8">
                  <c:v>25.783623656666666</c:v>
                </c:pt>
                <c:pt idx="9">
                  <c:v>25.97865104666667</c:v>
                </c:pt>
                <c:pt idx="10">
                  <c:v>26.733899410833342</c:v>
                </c:pt>
                <c:pt idx="11">
                  <c:v>27.230579715000005</c:v>
                </c:pt>
                <c:pt idx="12">
                  <c:v>27.691118522500005</c:v>
                </c:pt>
                <c:pt idx="13">
                  <c:v>28.58985271333334</c:v>
                </c:pt>
                <c:pt idx="14">
                  <c:v>28.675000907499999</c:v>
                </c:pt>
                <c:pt idx="15">
                  <c:v>29.863310639166663</c:v>
                </c:pt>
                <c:pt idx="16">
                  <c:v>30.084548319166672</c:v>
                </c:pt>
                <c:pt idx="17">
                  <c:v>30.374782265</c:v>
                </c:pt>
                <c:pt idx="18">
                  <c:v>30.55108309833334</c:v>
                </c:pt>
                <c:pt idx="19">
                  <c:v>30.884943875000005</c:v>
                </c:pt>
                <c:pt idx="20">
                  <c:v>31.351071346666664</c:v>
                </c:pt>
                <c:pt idx="21">
                  <c:v>31.64472714916667</c:v>
                </c:pt>
                <c:pt idx="22">
                  <c:v>31.506733971666677</c:v>
                </c:pt>
                <c:pt idx="23">
                  <c:v>31.930840925000012</c:v>
                </c:pt>
                <c:pt idx="24">
                  <c:v>32.388476118333344</c:v>
                </c:pt>
                <c:pt idx="25">
                  <c:v>32.064520925000004</c:v>
                </c:pt>
                <c:pt idx="26">
                  <c:v>31.977568185833345</c:v>
                </c:pt>
                <c:pt idx="27">
                  <c:v>31.873713544166673</c:v>
                </c:pt>
                <c:pt idx="28">
                  <c:v>31.925875171666679</c:v>
                </c:pt>
                <c:pt idx="29">
                  <c:v>32.772765930833337</c:v>
                </c:pt>
                <c:pt idx="30">
                  <c:v>33.008509427500002</c:v>
                </c:pt>
                <c:pt idx="31">
                  <c:v>33.767783670000007</c:v>
                </c:pt>
                <c:pt idx="32">
                  <c:v>34.593977885000008</c:v>
                </c:pt>
                <c:pt idx="33">
                  <c:v>35.071706479166664</c:v>
                </c:pt>
                <c:pt idx="34">
                  <c:v>35.057007368333338</c:v>
                </c:pt>
                <c:pt idx="35">
                  <c:v>34.853030642500009</c:v>
                </c:pt>
                <c:pt idx="36">
                  <c:v>35.302700546666671</c:v>
                </c:pt>
                <c:pt idx="37">
                  <c:v>35.853779326666675</c:v>
                </c:pt>
                <c:pt idx="38">
                  <c:v>35.968272015833342</c:v>
                </c:pt>
                <c:pt idx="39">
                  <c:v>35.567772671666674</c:v>
                </c:pt>
                <c:pt idx="40">
                  <c:v>35.571930040000005</c:v>
                </c:pt>
                <c:pt idx="41">
                  <c:v>35.282923256666678</c:v>
                </c:pt>
                <c:pt idx="42">
                  <c:v>35.315212350000003</c:v>
                </c:pt>
                <c:pt idx="43">
                  <c:v>35.264462548333341</c:v>
                </c:pt>
                <c:pt idx="44">
                  <c:v>34.582420115833337</c:v>
                </c:pt>
                <c:pt idx="45">
                  <c:v>33.820068675000002</c:v>
                </c:pt>
                <c:pt idx="46">
                  <c:v>33.774854661666666</c:v>
                </c:pt>
                <c:pt idx="47">
                  <c:v>33.951415600000004</c:v>
                </c:pt>
                <c:pt idx="48">
                  <c:v>33.704754160833332</c:v>
                </c:pt>
                <c:pt idx="49">
                  <c:v>33.044844334166662</c:v>
                </c:pt>
                <c:pt idx="50">
                  <c:v>32.879147397499999</c:v>
                </c:pt>
                <c:pt idx="51">
                  <c:v>32.501743852499999</c:v>
                </c:pt>
                <c:pt idx="52">
                  <c:v>31.768709969166665</c:v>
                </c:pt>
                <c:pt idx="53">
                  <c:v>31.246490000000001</c:v>
                </c:pt>
                <c:pt idx="54">
                  <c:v>30.888159176666665</c:v>
                </c:pt>
                <c:pt idx="55">
                  <c:v>30.167794435833336</c:v>
                </c:pt>
                <c:pt idx="56">
                  <c:v>29.937472330000002</c:v>
                </c:pt>
                <c:pt idx="57">
                  <c:v>29.795100492500005</c:v>
                </c:pt>
                <c:pt idx="58">
                  <c:v>29.076773610833335</c:v>
                </c:pt>
                <c:pt idx="59">
                  <c:v>28.320429752500001</c:v>
                </c:pt>
                <c:pt idx="60">
                  <c:v>27.005258408333333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804160"/>
        <c:axId val="109805952"/>
      </c:lineChart>
      <c:dateAx>
        <c:axId val="1098041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805952"/>
        <c:crosses val="autoZero"/>
        <c:auto val="1"/>
        <c:lblOffset val="100"/>
        <c:baseTimeUnit val="months"/>
        <c:majorUnit val="12"/>
        <c:minorUnit val="12"/>
      </c:dateAx>
      <c:valAx>
        <c:axId val="109805952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80416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c.'!$O$68:$O$128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'Insumos importados obras c.'!$P$68:$P$128</c:f>
              <c:numCache>
                <c:formatCode>#,#00</c:formatCode>
                <c:ptCount val="61"/>
                <c:pt idx="0">
                  <c:v>27.204887092500005</c:v>
                </c:pt>
                <c:pt idx="1">
                  <c:v>28.227763734166668</c:v>
                </c:pt>
                <c:pt idx="2">
                  <c:v>27.726575965000002</c:v>
                </c:pt>
                <c:pt idx="3">
                  <c:v>30.426294342500004</c:v>
                </c:pt>
                <c:pt idx="4">
                  <c:v>32.208516864166675</c:v>
                </c:pt>
                <c:pt idx="5">
                  <c:v>37.611583480833346</c:v>
                </c:pt>
                <c:pt idx="6">
                  <c:v>38.912212876666672</c:v>
                </c:pt>
                <c:pt idx="7">
                  <c:v>41.132205796666675</c:v>
                </c:pt>
                <c:pt idx="8">
                  <c:v>41.920156112499988</c:v>
                </c:pt>
                <c:pt idx="9">
                  <c:v>41.808507435000003</c:v>
                </c:pt>
                <c:pt idx="10">
                  <c:v>40.059025591666661</c:v>
                </c:pt>
                <c:pt idx="11">
                  <c:v>40.369523109166657</c:v>
                </c:pt>
                <c:pt idx="12">
                  <c:v>41.744876641666657</c:v>
                </c:pt>
                <c:pt idx="13">
                  <c:v>42.122287987499995</c:v>
                </c:pt>
                <c:pt idx="14">
                  <c:v>43.301175208333326</c:v>
                </c:pt>
                <c:pt idx="15">
                  <c:v>40.042402928333331</c:v>
                </c:pt>
                <c:pt idx="16">
                  <c:v>39.742438286666669</c:v>
                </c:pt>
                <c:pt idx="17">
                  <c:v>35.371428435833337</c:v>
                </c:pt>
                <c:pt idx="18">
                  <c:v>34.831706228333339</c:v>
                </c:pt>
                <c:pt idx="19">
                  <c:v>33.845710703333339</c:v>
                </c:pt>
                <c:pt idx="20">
                  <c:v>32.742529114166665</c:v>
                </c:pt>
                <c:pt idx="21">
                  <c:v>32.630855059166663</c:v>
                </c:pt>
                <c:pt idx="22">
                  <c:v>32.94568691833333</c:v>
                </c:pt>
                <c:pt idx="23">
                  <c:v>33.112584460833332</c:v>
                </c:pt>
                <c:pt idx="24">
                  <c:v>31.900978068333341</c:v>
                </c:pt>
                <c:pt idx="25">
                  <c:v>30.877714139166667</c:v>
                </c:pt>
                <c:pt idx="26">
                  <c:v>34.107484549166671</c:v>
                </c:pt>
                <c:pt idx="27">
                  <c:v>35.376718044999997</c:v>
                </c:pt>
                <c:pt idx="28">
                  <c:v>33.754178762499997</c:v>
                </c:pt>
                <c:pt idx="29">
                  <c:v>32.695408227499989</c:v>
                </c:pt>
                <c:pt idx="30">
                  <c:v>32.752522044166668</c:v>
                </c:pt>
                <c:pt idx="31">
                  <c:v>31.413030116666672</c:v>
                </c:pt>
                <c:pt idx="32">
                  <c:v>32.1143634875</c:v>
                </c:pt>
                <c:pt idx="33">
                  <c:v>30.839979593333332</c:v>
                </c:pt>
                <c:pt idx="34">
                  <c:v>30.699530254166664</c:v>
                </c:pt>
                <c:pt idx="35">
                  <c:v>30.768052578333329</c:v>
                </c:pt>
                <c:pt idx="36">
                  <c:v>30.406948079999999</c:v>
                </c:pt>
                <c:pt idx="37">
                  <c:v>30.717013584166665</c:v>
                </c:pt>
                <c:pt idx="38">
                  <c:v>26.353572503333332</c:v>
                </c:pt>
                <c:pt idx="39">
                  <c:v>25.57560488</c:v>
                </c:pt>
                <c:pt idx="40">
                  <c:v>26.640293681666662</c:v>
                </c:pt>
                <c:pt idx="41">
                  <c:v>27.933944809166665</c:v>
                </c:pt>
                <c:pt idx="42">
                  <c:v>28.036142528333333</c:v>
                </c:pt>
                <c:pt idx="43">
                  <c:v>28.648543284999995</c:v>
                </c:pt>
                <c:pt idx="44">
                  <c:v>28.3937702325</c:v>
                </c:pt>
                <c:pt idx="45">
                  <c:v>28.626873293333333</c:v>
                </c:pt>
                <c:pt idx="46">
                  <c:v>27.004012915833329</c:v>
                </c:pt>
                <c:pt idx="47">
                  <c:v>26.227257218333335</c:v>
                </c:pt>
                <c:pt idx="48">
                  <c:v>26.211398203333331</c:v>
                </c:pt>
                <c:pt idx="49">
                  <c:v>26.163508843333332</c:v>
                </c:pt>
                <c:pt idx="50">
                  <c:v>26.525989493333327</c:v>
                </c:pt>
                <c:pt idx="51">
                  <c:v>25.934348919166666</c:v>
                </c:pt>
                <c:pt idx="52">
                  <c:v>25.236679964166669</c:v>
                </c:pt>
                <c:pt idx="53">
                  <c:v>22.698158833333331</c:v>
                </c:pt>
                <c:pt idx="54">
                  <c:v>22.174332049166669</c:v>
                </c:pt>
                <c:pt idx="55">
                  <c:v>21.651218746666665</c:v>
                </c:pt>
                <c:pt idx="56">
                  <c:v>21.231758096666667</c:v>
                </c:pt>
                <c:pt idx="57">
                  <c:v>19.808424237500002</c:v>
                </c:pt>
                <c:pt idx="58">
                  <c:v>19.7787329075</c:v>
                </c:pt>
                <c:pt idx="59">
                  <c:v>19.446228063333333</c:v>
                </c:pt>
                <c:pt idx="60">
                  <c:v>18.825345081666669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219072"/>
        <c:axId val="111220608"/>
      </c:lineChart>
      <c:dateAx>
        <c:axId val="1112190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220608"/>
        <c:crosses val="autoZero"/>
        <c:auto val="1"/>
        <c:lblOffset val="100"/>
        <c:baseTimeUnit val="months"/>
        <c:majorUnit val="12"/>
        <c:minorUnit val="12"/>
      </c:dateAx>
      <c:valAx>
        <c:axId val="11122060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21907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concreto'!$P$19:$P$67</c:f>
              <c:numCache>
                <c:formatCode>mmm\-yy</c:formatCode>
                <c:ptCount val="49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42156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</c:numCache>
            </c:numRef>
          </c:cat>
          <c:val>
            <c:numRef>
              <c:f>'Producción concreto'!$O$19:$O$67</c:f>
              <c:numCache>
                <c:formatCode>#,#00</c:formatCode>
                <c:ptCount val="49"/>
                <c:pt idx="0">
                  <c:v>243.51354615376741</c:v>
                </c:pt>
                <c:pt idx="1">
                  <c:v>242.58133434110965</c:v>
                </c:pt>
                <c:pt idx="2">
                  <c:v>239.57342521696779</c:v>
                </c:pt>
                <c:pt idx="3">
                  <c:v>239.35155521135334</c:v>
                </c:pt>
                <c:pt idx="4">
                  <c:v>238.79757215211026</c:v>
                </c:pt>
                <c:pt idx="5">
                  <c:v>236.42168016964496</c:v>
                </c:pt>
                <c:pt idx="6">
                  <c:v>234.6577183604889</c:v>
                </c:pt>
                <c:pt idx="7">
                  <c:v>232.1221740429109</c:v>
                </c:pt>
                <c:pt idx="8">
                  <c:v>227.59667051205867</c:v>
                </c:pt>
                <c:pt idx="9">
                  <c:v>229.93348653096612</c:v>
                </c:pt>
                <c:pt idx="10">
                  <c:v>229.88504207352207</c:v>
                </c:pt>
                <c:pt idx="11">
                  <c:v>229.58914852399715</c:v>
                </c:pt>
                <c:pt idx="12">
                  <c:v>231.46371720442056</c:v>
                </c:pt>
                <c:pt idx="13">
                  <c:v>230.06506342050872</c:v>
                </c:pt>
                <c:pt idx="14">
                  <c:v>229.94393296131724</c:v>
                </c:pt>
                <c:pt idx="15">
                  <c:v>230.4518290040331</c:v>
                </c:pt>
                <c:pt idx="16">
                  <c:v>229.14514299151199</c:v>
                </c:pt>
                <c:pt idx="17">
                  <c:v>229.91678397250479</c:v>
                </c:pt>
                <c:pt idx="18">
                  <c:v>229.86049314960019</c:v>
                </c:pt>
                <c:pt idx="19">
                  <c:v>230.25808934618323</c:v>
                </c:pt>
                <c:pt idx="20">
                  <c:v>233.89425370013655</c:v>
                </c:pt>
                <c:pt idx="21">
                  <c:v>234.7777772352531</c:v>
                </c:pt>
                <c:pt idx="22">
                  <c:v>236.68906821993801</c:v>
                </c:pt>
                <c:pt idx="23">
                  <c:v>235.53894106371595</c:v>
                </c:pt>
                <c:pt idx="24">
                  <c:v>237.91197917421451</c:v>
                </c:pt>
                <c:pt idx="25">
                  <c:v>240.75733102078411</c:v>
                </c:pt>
                <c:pt idx="26">
                  <c:v>245.74558435411748</c:v>
                </c:pt>
                <c:pt idx="27">
                  <c:v>249.23546435411748</c:v>
                </c:pt>
                <c:pt idx="28">
                  <c:v>252.86871349088261</c:v>
                </c:pt>
                <c:pt idx="29">
                  <c:v>256.24571922998189</c:v>
                </c:pt>
                <c:pt idx="30">
                  <c:v>258.63373666666666</c:v>
                </c:pt>
                <c:pt idx="31">
                  <c:v>262.19988833333332</c:v>
                </c:pt>
                <c:pt idx="32">
                  <c:v>264.98765499999996</c:v>
                </c:pt>
                <c:pt idx="33">
                  <c:v>266.86434000000003</c:v>
                </c:pt>
                <c:pt idx="34">
                  <c:v>268.48625333333337</c:v>
                </c:pt>
                <c:pt idx="35">
                  <c:v>271.7327841666667</c:v>
                </c:pt>
                <c:pt idx="36">
                  <c:v>272.54792833333335</c:v>
                </c:pt>
                <c:pt idx="37">
                  <c:v>272.50412249999999</c:v>
                </c:pt>
                <c:pt idx="38">
                  <c:v>270.64336249999997</c:v>
                </c:pt>
                <c:pt idx="39">
                  <c:v>267.66896833333334</c:v>
                </c:pt>
                <c:pt idx="40">
                  <c:v>265.76361000000003</c:v>
                </c:pt>
                <c:pt idx="41">
                  <c:v>264.55275</c:v>
                </c:pt>
                <c:pt idx="42">
                  <c:v>261.5983875</c:v>
                </c:pt>
                <c:pt idx="43">
                  <c:v>260.85129916666665</c:v>
                </c:pt>
                <c:pt idx="44">
                  <c:v>256.7461858333333</c:v>
                </c:pt>
                <c:pt idx="45">
                  <c:v>254.92373416666666</c:v>
                </c:pt>
                <c:pt idx="46">
                  <c:v>250.04270250000002</c:v>
                </c:pt>
                <c:pt idx="47">
                  <c:v>248.11544583333333</c:v>
                </c:pt>
                <c:pt idx="48">
                  <c:v>240.88304333333335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26816"/>
        <c:axId val="111828352"/>
      </c:lineChart>
      <c:dateAx>
        <c:axId val="1118268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28352"/>
        <c:crosses val="autoZero"/>
        <c:auto val="1"/>
        <c:lblOffset val="100"/>
        <c:baseTimeUnit val="months"/>
        <c:majorUnit val="12"/>
        <c:minorUnit val="12"/>
      </c:dateAx>
      <c:valAx>
        <c:axId val="1118283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26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vivienda'!$P$19:$P$67</c:f>
              <c:numCache>
                <c:formatCode>mmm\-yy</c:formatCode>
                <c:ptCount val="49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</c:numCache>
            </c:numRef>
          </c:cat>
          <c:val>
            <c:numRef>
              <c:f>'Producción concreto vivienda'!$O$19:$O$67</c:f>
              <c:numCache>
                <c:formatCode>#,#00</c:formatCode>
                <c:ptCount val="49"/>
                <c:pt idx="0">
                  <c:v>133.23069178351881</c:v>
                </c:pt>
                <c:pt idx="1">
                  <c:v>135.28406330860201</c:v>
                </c:pt>
                <c:pt idx="2">
                  <c:v>135.51624581472106</c:v>
                </c:pt>
                <c:pt idx="3">
                  <c:v>136.59909632569818</c:v>
                </c:pt>
                <c:pt idx="4">
                  <c:v>137.02963373642831</c:v>
                </c:pt>
                <c:pt idx="5">
                  <c:v>136.24675902470241</c:v>
                </c:pt>
                <c:pt idx="6">
                  <c:v>135.8315135617182</c:v>
                </c:pt>
                <c:pt idx="7">
                  <c:v>134.98896560486577</c:v>
                </c:pt>
                <c:pt idx="8">
                  <c:v>132.23797959243501</c:v>
                </c:pt>
                <c:pt idx="9">
                  <c:v>133.72167587019325</c:v>
                </c:pt>
                <c:pt idx="10">
                  <c:v>134.27671052120752</c:v>
                </c:pt>
                <c:pt idx="11">
                  <c:v>134.21689799101532</c:v>
                </c:pt>
                <c:pt idx="12">
                  <c:v>134.57801477784167</c:v>
                </c:pt>
                <c:pt idx="13">
                  <c:v>133.51415062606046</c:v>
                </c:pt>
                <c:pt idx="14">
                  <c:v>132.57996683934263</c:v>
                </c:pt>
                <c:pt idx="15">
                  <c:v>132.753941007245</c:v>
                </c:pt>
                <c:pt idx="16">
                  <c:v>131.80337248402873</c:v>
                </c:pt>
                <c:pt idx="17">
                  <c:v>132.67877607890762</c:v>
                </c:pt>
                <c:pt idx="18">
                  <c:v>133.0714414044906</c:v>
                </c:pt>
                <c:pt idx="19">
                  <c:v>133.61534947624926</c:v>
                </c:pt>
                <c:pt idx="20">
                  <c:v>136.08310367980954</c:v>
                </c:pt>
                <c:pt idx="21">
                  <c:v>135.96420242320326</c:v>
                </c:pt>
                <c:pt idx="22">
                  <c:v>135.92613128070465</c:v>
                </c:pt>
                <c:pt idx="23">
                  <c:v>134.01588487012074</c:v>
                </c:pt>
                <c:pt idx="24">
                  <c:v>134.3365394990787</c:v>
                </c:pt>
                <c:pt idx="25">
                  <c:v>133.69587967386053</c:v>
                </c:pt>
                <c:pt idx="26">
                  <c:v>134.75465967386054</c:v>
                </c:pt>
                <c:pt idx="27">
                  <c:v>134.76544384052721</c:v>
                </c:pt>
                <c:pt idx="28">
                  <c:v>135.54406500778543</c:v>
                </c:pt>
                <c:pt idx="29">
                  <c:v>135.70404250276539</c:v>
                </c:pt>
                <c:pt idx="30">
                  <c:v>135.31675333333334</c:v>
                </c:pt>
                <c:pt idx="31">
                  <c:v>135.31865999999999</c:v>
                </c:pt>
                <c:pt idx="32">
                  <c:v>134.73751666666664</c:v>
                </c:pt>
                <c:pt idx="33">
                  <c:v>133.58373500000002</c:v>
                </c:pt>
                <c:pt idx="34">
                  <c:v>132.15291250000001</c:v>
                </c:pt>
                <c:pt idx="35">
                  <c:v>132.47962833333332</c:v>
                </c:pt>
                <c:pt idx="36">
                  <c:v>130.95610583333334</c:v>
                </c:pt>
                <c:pt idx="37">
                  <c:v>129.80672666666666</c:v>
                </c:pt>
                <c:pt idx="38">
                  <c:v>128.19210083333334</c:v>
                </c:pt>
                <c:pt idx="39">
                  <c:v>126.28310833333333</c:v>
                </c:pt>
                <c:pt idx="40">
                  <c:v>124.42417749999998</c:v>
                </c:pt>
                <c:pt idx="41">
                  <c:v>122.60233333333333</c:v>
                </c:pt>
                <c:pt idx="42">
                  <c:v>120.58167916666666</c:v>
                </c:pt>
                <c:pt idx="43">
                  <c:v>119.83650666666665</c:v>
                </c:pt>
                <c:pt idx="44">
                  <c:v>117.83981583333332</c:v>
                </c:pt>
                <c:pt idx="45">
                  <c:v>117.17258166666664</c:v>
                </c:pt>
                <c:pt idx="46">
                  <c:v>115.66442916666665</c:v>
                </c:pt>
                <c:pt idx="47">
                  <c:v>115.34373746563034</c:v>
                </c:pt>
                <c:pt idx="48">
                  <c:v>112.59727545746124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558016"/>
        <c:axId val="111576192"/>
      </c:lineChart>
      <c:dateAx>
        <c:axId val="1115580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5761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157619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5580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edificacion'!$Q$19:$Q$67</c:f>
              <c:numCache>
                <c:formatCode>mmm\-yy</c:formatCode>
                <c:ptCount val="49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</c:numCache>
            </c:numRef>
          </c:cat>
          <c:val>
            <c:numRef>
              <c:f>'Producción concreto edificacion'!$P$19:$P$67</c:f>
              <c:numCache>
                <c:formatCode>#,#00</c:formatCode>
                <c:ptCount val="49"/>
                <c:pt idx="0">
                  <c:v>59.682620175296577</c:v>
                </c:pt>
                <c:pt idx="1">
                  <c:v>59.260132408695171</c:v>
                </c:pt>
                <c:pt idx="2">
                  <c:v>58.349158441784553</c:v>
                </c:pt>
                <c:pt idx="3">
                  <c:v>58.790130122062074</c:v>
                </c:pt>
                <c:pt idx="4">
                  <c:v>59.478584969211894</c:v>
                </c:pt>
                <c:pt idx="5">
                  <c:v>59.509399741981532</c:v>
                </c:pt>
                <c:pt idx="6">
                  <c:v>59.441848425095529</c:v>
                </c:pt>
                <c:pt idx="7">
                  <c:v>58.882946097270448</c:v>
                </c:pt>
                <c:pt idx="8">
                  <c:v>58.430757360601397</c:v>
                </c:pt>
                <c:pt idx="9">
                  <c:v>59.539576701697435</c:v>
                </c:pt>
                <c:pt idx="10">
                  <c:v>59.307702126634268</c:v>
                </c:pt>
                <c:pt idx="11">
                  <c:v>59.353771768209185</c:v>
                </c:pt>
                <c:pt idx="12">
                  <c:v>59.980383057009426</c:v>
                </c:pt>
                <c:pt idx="13">
                  <c:v>59.65687348747295</c:v>
                </c:pt>
                <c:pt idx="14">
                  <c:v>60.213696938888575</c:v>
                </c:pt>
                <c:pt idx="15">
                  <c:v>60.903358522494969</c:v>
                </c:pt>
                <c:pt idx="16">
                  <c:v>60.791199569785526</c:v>
                </c:pt>
                <c:pt idx="17">
                  <c:v>60.58120493008478</c:v>
                </c:pt>
                <c:pt idx="18">
                  <c:v>60.53136573113995</c:v>
                </c:pt>
                <c:pt idx="19">
                  <c:v>60.633781190534641</c:v>
                </c:pt>
                <c:pt idx="20">
                  <c:v>61.173543989276396</c:v>
                </c:pt>
                <c:pt idx="21">
                  <c:v>61.586534240521118</c:v>
                </c:pt>
                <c:pt idx="22">
                  <c:v>63.234283890278917</c:v>
                </c:pt>
                <c:pt idx="23">
                  <c:v>64.545878384617083</c:v>
                </c:pt>
                <c:pt idx="24">
                  <c:v>66.775310163813344</c:v>
                </c:pt>
                <c:pt idx="25">
                  <c:v>70.171736420466047</c:v>
                </c:pt>
                <c:pt idx="26">
                  <c:v>74.029359753799383</c:v>
                </c:pt>
                <c:pt idx="27">
                  <c:v>77.395063920466043</c:v>
                </c:pt>
                <c:pt idx="28">
                  <c:v>80.112502235236931</c:v>
                </c:pt>
                <c:pt idx="29">
                  <c:v>83.206308629497542</c:v>
                </c:pt>
                <c:pt idx="30">
                  <c:v>85.803583333333322</c:v>
                </c:pt>
                <c:pt idx="31">
                  <c:v>88.883083333333332</c:v>
                </c:pt>
                <c:pt idx="32">
                  <c:v>92.690114166666675</c:v>
                </c:pt>
                <c:pt idx="33">
                  <c:v>96.229205833333324</c:v>
                </c:pt>
                <c:pt idx="34">
                  <c:v>99.681816666666649</c:v>
                </c:pt>
                <c:pt idx="35">
                  <c:v>102.27507333333332</c:v>
                </c:pt>
                <c:pt idx="36">
                  <c:v>105.21571916666667</c:v>
                </c:pt>
                <c:pt idx="37">
                  <c:v>106.85070916666666</c:v>
                </c:pt>
                <c:pt idx="38">
                  <c:v>106.9923625</c:v>
                </c:pt>
                <c:pt idx="39">
                  <c:v>106.34235249999999</c:v>
                </c:pt>
                <c:pt idx="40">
                  <c:v>106.863325</c:v>
                </c:pt>
                <c:pt idx="41">
                  <c:v>107.64675</c:v>
                </c:pt>
                <c:pt idx="42">
                  <c:v>107.1194375</c:v>
                </c:pt>
                <c:pt idx="43">
                  <c:v>107.64827500000001</c:v>
                </c:pt>
                <c:pt idx="44">
                  <c:v>106.84234333333333</c:v>
                </c:pt>
                <c:pt idx="45">
                  <c:v>107.12914083333335</c:v>
                </c:pt>
                <c:pt idx="46">
                  <c:v>105.58897500000002</c:v>
                </c:pt>
                <c:pt idx="47">
                  <c:v>105.64712648968334</c:v>
                </c:pt>
                <c:pt idx="48">
                  <c:v>102.60791516451911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002752"/>
        <c:axId val="111004288"/>
      </c:lineChart>
      <c:dateAx>
        <c:axId val="1110027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004288"/>
        <c:crosses val="autoZero"/>
        <c:auto val="1"/>
        <c:lblOffset val="100"/>
        <c:baseTimeUnit val="months"/>
        <c:majorUnit val="12"/>
        <c:minorUnit val="12"/>
      </c:dateAx>
      <c:valAx>
        <c:axId val="111004288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002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civil'!$P$20:$P$68</c:f>
              <c:numCache>
                <c:formatCode>mmm\-yy</c:formatCode>
                <c:ptCount val="49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</c:numCache>
            </c:numRef>
          </c:cat>
          <c:val>
            <c:numRef>
              <c:f>'Producción concreto obras civil'!$O$20:$O$68</c:f>
              <c:numCache>
                <c:formatCode>#,#00</c:formatCode>
                <c:ptCount val="49"/>
                <c:pt idx="0">
                  <c:v>37.461139271437659</c:v>
                </c:pt>
                <c:pt idx="1">
                  <c:v>35.265469700382624</c:v>
                </c:pt>
                <c:pt idx="2">
                  <c:v>33.578084366492853</c:v>
                </c:pt>
                <c:pt idx="3">
                  <c:v>32.196666401833063</c:v>
                </c:pt>
                <c:pt idx="4">
                  <c:v>30.93321607726476</c:v>
                </c:pt>
                <c:pt idx="5">
                  <c:v>29.7712854756806</c:v>
                </c:pt>
                <c:pt idx="6">
                  <c:v>29.049441143170345</c:v>
                </c:pt>
                <c:pt idx="7">
                  <c:v>28.197288414683221</c:v>
                </c:pt>
                <c:pt idx="8">
                  <c:v>27.177350745096902</c:v>
                </c:pt>
                <c:pt idx="9">
                  <c:v>26.799985192152263</c:v>
                </c:pt>
                <c:pt idx="10">
                  <c:v>26.511525391465426</c:v>
                </c:pt>
                <c:pt idx="11">
                  <c:v>25.981550896679266</c:v>
                </c:pt>
                <c:pt idx="12">
                  <c:v>26.645657654618304</c:v>
                </c:pt>
                <c:pt idx="13">
                  <c:v>26.631834186088327</c:v>
                </c:pt>
                <c:pt idx="14">
                  <c:v>26.772714693227531</c:v>
                </c:pt>
                <c:pt idx="15">
                  <c:v>26.589784834120028</c:v>
                </c:pt>
                <c:pt idx="16">
                  <c:v>26.445049114677705</c:v>
                </c:pt>
                <c:pt idx="17">
                  <c:v>26.511121548836844</c:v>
                </c:pt>
                <c:pt idx="18">
                  <c:v>25.944164580216249</c:v>
                </c:pt>
                <c:pt idx="19">
                  <c:v>25.716800741709172</c:v>
                </c:pt>
                <c:pt idx="20">
                  <c:v>26.399475254611577</c:v>
                </c:pt>
                <c:pt idx="21">
                  <c:v>27.147699701439183</c:v>
                </c:pt>
                <c:pt idx="22">
                  <c:v>27.359506061552949</c:v>
                </c:pt>
                <c:pt idx="23">
                  <c:v>27.072033575743127</c:v>
                </c:pt>
                <c:pt idx="24">
                  <c:v>27.074420677405577</c:v>
                </c:pt>
                <c:pt idx="25">
                  <c:v>27.058246925416086</c:v>
                </c:pt>
                <c:pt idx="26">
                  <c:v>27.037392758749416</c:v>
                </c:pt>
                <c:pt idx="27">
                  <c:v>26.882705258749414</c:v>
                </c:pt>
                <c:pt idx="28">
                  <c:v>26.796684870537273</c:v>
                </c:pt>
                <c:pt idx="29">
                  <c:v>26.635976059653917</c:v>
                </c:pt>
                <c:pt idx="30">
                  <c:v>26.530164166666665</c:v>
                </c:pt>
                <c:pt idx="31">
                  <c:v>26.679450833333334</c:v>
                </c:pt>
                <c:pt idx="32">
                  <c:v>26.006325833333332</c:v>
                </c:pt>
                <c:pt idx="33">
                  <c:v>25.188117499999997</c:v>
                </c:pt>
                <c:pt idx="34">
                  <c:v>24.727346666666666</c:v>
                </c:pt>
                <c:pt idx="35">
                  <c:v>24.929596666666665</c:v>
                </c:pt>
                <c:pt idx="36">
                  <c:v>24.088992500000003</c:v>
                </c:pt>
                <c:pt idx="37">
                  <c:v>23.431680000000004</c:v>
                </c:pt>
                <c:pt idx="38">
                  <c:v>22.759867500000006</c:v>
                </c:pt>
                <c:pt idx="39">
                  <c:v>21.99972166666667</c:v>
                </c:pt>
                <c:pt idx="40">
                  <c:v>21.311821666666667</c:v>
                </c:pt>
                <c:pt idx="41">
                  <c:v>20.96091666666667</c:v>
                </c:pt>
                <c:pt idx="42">
                  <c:v>20.833187500000001</c:v>
                </c:pt>
                <c:pt idx="43">
                  <c:v>20.676170833333334</c:v>
                </c:pt>
                <c:pt idx="44">
                  <c:v>20.263284166666665</c:v>
                </c:pt>
                <c:pt idx="45">
                  <c:v>19.739464166666664</c:v>
                </c:pt>
                <c:pt idx="46">
                  <c:v>18.833709166666665</c:v>
                </c:pt>
                <c:pt idx="47">
                  <c:v>18.034638544686317</c:v>
                </c:pt>
                <c:pt idx="48">
                  <c:v>17.675909378019654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635072"/>
        <c:axId val="111636864"/>
      </c:lineChart>
      <c:dateAx>
        <c:axId val="1116350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636864"/>
        <c:crosses val="autoZero"/>
        <c:auto val="1"/>
        <c:lblOffset val="100"/>
        <c:baseTimeUnit val="months"/>
        <c:majorUnit val="12"/>
        <c:minorUnit val="12"/>
      </c:dateAx>
      <c:valAx>
        <c:axId val="111636864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6350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total'!$P$80:$P$140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licencias total'!$Q$80:$Q$140</c:f>
              <c:numCache>
                <c:formatCode>0</c:formatCode>
                <c:ptCount val="61"/>
                <c:pt idx="0">
                  <c:v>647.27341666666666</c:v>
                </c:pt>
                <c:pt idx="1">
                  <c:v>656.3150833333334</c:v>
                </c:pt>
                <c:pt idx="2">
                  <c:v>634.66641666666658</c:v>
                </c:pt>
                <c:pt idx="3">
                  <c:v>623.48416666666662</c:v>
                </c:pt>
                <c:pt idx="4">
                  <c:v>597.62474999999995</c:v>
                </c:pt>
                <c:pt idx="5">
                  <c:v>533.12791666666658</c:v>
                </c:pt>
                <c:pt idx="6">
                  <c:v>503.70241666666669</c:v>
                </c:pt>
                <c:pt idx="7">
                  <c:v>492.84508333333332</c:v>
                </c:pt>
                <c:pt idx="8">
                  <c:v>453.86891666666668</c:v>
                </c:pt>
                <c:pt idx="9">
                  <c:v>431.68349999999998</c:v>
                </c:pt>
                <c:pt idx="10">
                  <c:v>368.64091666666667</c:v>
                </c:pt>
                <c:pt idx="11">
                  <c:v>351.31433333333331</c:v>
                </c:pt>
                <c:pt idx="12">
                  <c:v>343.45333333333332</c:v>
                </c:pt>
                <c:pt idx="13">
                  <c:v>361.27516666666668</c:v>
                </c:pt>
                <c:pt idx="14">
                  <c:v>377.81666666666666</c:v>
                </c:pt>
                <c:pt idx="15">
                  <c:v>388.20558333333332</c:v>
                </c:pt>
                <c:pt idx="16">
                  <c:v>392.90591666666671</c:v>
                </c:pt>
                <c:pt idx="17">
                  <c:v>400.1204166666667</c:v>
                </c:pt>
                <c:pt idx="18">
                  <c:v>429.2119166666667</c:v>
                </c:pt>
                <c:pt idx="19">
                  <c:v>447.94141666666667</c:v>
                </c:pt>
                <c:pt idx="20">
                  <c:v>479.31358333333333</c:v>
                </c:pt>
                <c:pt idx="21">
                  <c:v>486.6851666666667</c:v>
                </c:pt>
                <c:pt idx="22">
                  <c:v>507.00125000000003</c:v>
                </c:pt>
                <c:pt idx="23">
                  <c:v>497.38749999999999</c:v>
                </c:pt>
                <c:pt idx="24">
                  <c:v>504.33741666666668</c:v>
                </c:pt>
                <c:pt idx="25">
                  <c:v>498.80250000000001</c:v>
                </c:pt>
                <c:pt idx="26">
                  <c:v>527.16716666666662</c:v>
                </c:pt>
                <c:pt idx="27">
                  <c:v>518.47775000000001</c:v>
                </c:pt>
                <c:pt idx="28">
                  <c:v>527.0963333333334</c:v>
                </c:pt>
                <c:pt idx="29">
                  <c:v>530.82941666666659</c:v>
                </c:pt>
                <c:pt idx="30">
                  <c:v>529.90099999999995</c:v>
                </c:pt>
                <c:pt idx="31">
                  <c:v>538.5003333333334</c:v>
                </c:pt>
                <c:pt idx="32">
                  <c:v>562.5388333333334</c:v>
                </c:pt>
                <c:pt idx="33">
                  <c:v>618.09891666666658</c:v>
                </c:pt>
                <c:pt idx="34">
                  <c:v>608.48433333333332</c:v>
                </c:pt>
                <c:pt idx="35">
                  <c:v>621.67391666666663</c:v>
                </c:pt>
                <c:pt idx="36">
                  <c:v>604.23058333333336</c:v>
                </c:pt>
                <c:pt idx="37">
                  <c:v>586.71491666666668</c:v>
                </c:pt>
                <c:pt idx="38">
                  <c:v>540.31991666666659</c:v>
                </c:pt>
                <c:pt idx="39">
                  <c:v>544.89916666666659</c:v>
                </c:pt>
                <c:pt idx="40">
                  <c:v>529.50433333333342</c:v>
                </c:pt>
                <c:pt idx="41">
                  <c:v>518.75991666666664</c:v>
                </c:pt>
                <c:pt idx="42">
                  <c:v>505.09216666666669</c:v>
                </c:pt>
                <c:pt idx="43">
                  <c:v>503.60216666666668</c:v>
                </c:pt>
                <c:pt idx="44">
                  <c:v>471.32125000000002</c:v>
                </c:pt>
                <c:pt idx="45">
                  <c:v>400.80533333333329</c:v>
                </c:pt>
                <c:pt idx="46">
                  <c:v>373.37183333333331</c:v>
                </c:pt>
                <c:pt idx="47">
                  <c:v>347.6059166666667</c:v>
                </c:pt>
                <c:pt idx="48">
                  <c:v>352.4733333333333</c:v>
                </c:pt>
                <c:pt idx="49">
                  <c:v>346.56425000000002</c:v>
                </c:pt>
                <c:pt idx="50">
                  <c:v>366.69291666666669</c:v>
                </c:pt>
                <c:pt idx="51">
                  <c:v>372.23191666666668</c:v>
                </c:pt>
                <c:pt idx="52">
                  <c:v>385.96658333333329</c:v>
                </c:pt>
                <c:pt idx="53">
                  <c:v>402.93033333333329</c:v>
                </c:pt>
                <c:pt idx="54">
                  <c:v>395.67958333333331</c:v>
                </c:pt>
                <c:pt idx="55">
                  <c:v>381.58008333333333</c:v>
                </c:pt>
                <c:pt idx="56">
                  <c:v>370.59449999999998</c:v>
                </c:pt>
                <c:pt idx="57">
                  <c:v>379.96541666666667</c:v>
                </c:pt>
                <c:pt idx="58">
                  <c:v>400.20749999999998</c:v>
                </c:pt>
                <c:pt idx="59">
                  <c:v>404.22658333333334</c:v>
                </c:pt>
                <c:pt idx="60">
                  <c:v>389.09949999999998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927680"/>
        <c:axId val="111929216"/>
      </c:lineChart>
      <c:dateAx>
        <c:axId val="1119276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929216"/>
        <c:crosses val="autoZero"/>
        <c:auto val="1"/>
        <c:lblOffset val="100"/>
        <c:baseTimeUnit val="months"/>
        <c:majorUnit val="12"/>
        <c:minorUnit val="12"/>
      </c:dateAx>
      <c:valAx>
        <c:axId val="11192921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9276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vivienda'!$P$80:$P$140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licencias vivienda'!$Q$80:$Q$140</c:f>
              <c:numCache>
                <c:formatCode>0</c:formatCode>
                <c:ptCount val="61"/>
                <c:pt idx="0">
                  <c:v>552.33233333333339</c:v>
                </c:pt>
                <c:pt idx="1">
                  <c:v>559.67558333333341</c:v>
                </c:pt>
                <c:pt idx="2">
                  <c:v>544.29025000000001</c:v>
                </c:pt>
                <c:pt idx="3">
                  <c:v>531.43408333333332</c:v>
                </c:pt>
                <c:pt idx="4">
                  <c:v>498.95650000000001</c:v>
                </c:pt>
                <c:pt idx="5">
                  <c:v>437.04233333333332</c:v>
                </c:pt>
                <c:pt idx="6">
                  <c:v>412.30250000000001</c:v>
                </c:pt>
                <c:pt idx="7">
                  <c:v>406.04575</c:v>
                </c:pt>
                <c:pt idx="8">
                  <c:v>374.64616666666666</c:v>
                </c:pt>
                <c:pt idx="9">
                  <c:v>349.18558333333334</c:v>
                </c:pt>
                <c:pt idx="10">
                  <c:v>295.06625000000003</c:v>
                </c:pt>
                <c:pt idx="11">
                  <c:v>275.42275000000001</c:v>
                </c:pt>
                <c:pt idx="12">
                  <c:v>258.73858333333334</c:v>
                </c:pt>
                <c:pt idx="13">
                  <c:v>262.03833333333336</c:v>
                </c:pt>
                <c:pt idx="14">
                  <c:v>277.13216666666671</c:v>
                </c:pt>
                <c:pt idx="15">
                  <c:v>283.84683333333334</c:v>
                </c:pt>
                <c:pt idx="16">
                  <c:v>285.34308333333331</c:v>
                </c:pt>
                <c:pt idx="17">
                  <c:v>289.95016666666669</c:v>
                </c:pt>
                <c:pt idx="18">
                  <c:v>301.34516666666667</c:v>
                </c:pt>
                <c:pt idx="19">
                  <c:v>317.9085</c:v>
                </c:pt>
                <c:pt idx="20">
                  <c:v>332.8631666666667</c:v>
                </c:pt>
                <c:pt idx="21">
                  <c:v>328.786</c:v>
                </c:pt>
                <c:pt idx="22">
                  <c:v>345.75416666666666</c:v>
                </c:pt>
                <c:pt idx="23">
                  <c:v>337.46050000000002</c:v>
                </c:pt>
                <c:pt idx="24">
                  <c:v>344.5888333333333</c:v>
                </c:pt>
                <c:pt idx="25">
                  <c:v>351.04883333333333</c:v>
                </c:pt>
                <c:pt idx="26">
                  <c:v>348.3963333333333</c:v>
                </c:pt>
                <c:pt idx="27">
                  <c:v>346.91924999999998</c:v>
                </c:pt>
                <c:pt idx="28">
                  <c:v>356.64491666666669</c:v>
                </c:pt>
                <c:pt idx="29">
                  <c:v>353.93466666666666</c:v>
                </c:pt>
                <c:pt idx="30">
                  <c:v>357.15958333333333</c:v>
                </c:pt>
                <c:pt idx="31">
                  <c:v>363.91924999999998</c:v>
                </c:pt>
                <c:pt idx="32">
                  <c:v>387.86433333333332</c:v>
                </c:pt>
                <c:pt idx="33">
                  <c:v>409.43708333333331</c:v>
                </c:pt>
                <c:pt idx="34">
                  <c:v>382.96050000000002</c:v>
                </c:pt>
                <c:pt idx="35">
                  <c:v>371.1030833333333</c:v>
                </c:pt>
                <c:pt idx="36">
                  <c:v>354.92166666666668</c:v>
                </c:pt>
                <c:pt idx="37">
                  <c:v>336.6993333333333</c:v>
                </c:pt>
                <c:pt idx="38">
                  <c:v>324.8775</c:v>
                </c:pt>
                <c:pt idx="39">
                  <c:v>323.9135</c:v>
                </c:pt>
                <c:pt idx="40">
                  <c:v>314.90025000000003</c:v>
                </c:pt>
                <c:pt idx="41">
                  <c:v>316.81099999999998</c:v>
                </c:pt>
                <c:pt idx="42">
                  <c:v>300.74191666666667</c:v>
                </c:pt>
                <c:pt idx="43">
                  <c:v>295.33524999999997</c:v>
                </c:pt>
                <c:pt idx="44">
                  <c:v>264.5215</c:v>
                </c:pt>
                <c:pt idx="45">
                  <c:v>240.47383333333335</c:v>
                </c:pt>
                <c:pt idx="46">
                  <c:v>232.69858333333335</c:v>
                </c:pt>
                <c:pt idx="47">
                  <c:v>236.10516666666666</c:v>
                </c:pt>
                <c:pt idx="48">
                  <c:v>241.17216666666667</c:v>
                </c:pt>
                <c:pt idx="49">
                  <c:v>236.08833333333334</c:v>
                </c:pt>
                <c:pt idx="50">
                  <c:v>248.35050000000001</c:v>
                </c:pt>
                <c:pt idx="51">
                  <c:v>252.42166666666665</c:v>
                </c:pt>
                <c:pt idx="52">
                  <c:v>264.25574999999998</c:v>
                </c:pt>
                <c:pt idx="53">
                  <c:v>278.24433333333332</c:v>
                </c:pt>
                <c:pt idx="54">
                  <c:v>278.64708333333334</c:v>
                </c:pt>
                <c:pt idx="55">
                  <c:v>270.06299999999999</c:v>
                </c:pt>
                <c:pt idx="56">
                  <c:v>273.64016666666669</c:v>
                </c:pt>
                <c:pt idx="57">
                  <c:v>277.483</c:v>
                </c:pt>
                <c:pt idx="58">
                  <c:v>288.99450000000002</c:v>
                </c:pt>
                <c:pt idx="59">
                  <c:v>288.32333333333332</c:v>
                </c:pt>
                <c:pt idx="60">
                  <c:v>277.90424999999999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781760"/>
        <c:axId val="111783296"/>
      </c:lineChart>
      <c:dateAx>
        <c:axId val="1117817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3296"/>
        <c:crosses val="autoZero"/>
        <c:auto val="0"/>
        <c:lblOffset val="100"/>
        <c:baseTimeUnit val="months"/>
        <c:majorUnit val="12"/>
        <c:minorUnit val="12"/>
      </c:dateAx>
      <c:valAx>
        <c:axId val="111783296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176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VIS'!$P$80:$P$140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licencias VIS'!$Q$80:$Q$140</c:f>
              <c:numCache>
                <c:formatCode>0</c:formatCode>
                <c:ptCount val="61"/>
                <c:pt idx="0">
                  <c:v>179.82341666666665</c:v>
                </c:pt>
                <c:pt idx="1">
                  <c:v>175.11449999999999</c:v>
                </c:pt>
                <c:pt idx="2">
                  <c:v>168.77916666666667</c:v>
                </c:pt>
                <c:pt idx="3">
                  <c:v>166.53524999999999</c:v>
                </c:pt>
                <c:pt idx="4">
                  <c:v>155.84383333333335</c:v>
                </c:pt>
                <c:pt idx="5">
                  <c:v>124.58991666666667</c:v>
                </c:pt>
                <c:pt idx="6">
                  <c:v>120.08558333333333</c:v>
                </c:pt>
                <c:pt idx="7">
                  <c:v>118.73258333333332</c:v>
                </c:pt>
                <c:pt idx="8">
                  <c:v>112.80708333333332</c:v>
                </c:pt>
                <c:pt idx="9">
                  <c:v>102.96375</c:v>
                </c:pt>
                <c:pt idx="10">
                  <c:v>76.049083333333328</c:v>
                </c:pt>
                <c:pt idx="11">
                  <c:v>77.273166666666668</c:v>
                </c:pt>
                <c:pt idx="12">
                  <c:v>70.227249999999998</c:v>
                </c:pt>
                <c:pt idx="13">
                  <c:v>76.921750000000003</c:v>
                </c:pt>
                <c:pt idx="14">
                  <c:v>76.069666666666677</c:v>
                </c:pt>
                <c:pt idx="15">
                  <c:v>75.828999999999994</c:v>
                </c:pt>
                <c:pt idx="16">
                  <c:v>74.296999999999997</c:v>
                </c:pt>
                <c:pt idx="17">
                  <c:v>76.336083333333335</c:v>
                </c:pt>
                <c:pt idx="18">
                  <c:v>76.540333333333322</c:v>
                </c:pt>
                <c:pt idx="19">
                  <c:v>82.579666666666668</c:v>
                </c:pt>
                <c:pt idx="20">
                  <c:v>83.364166666666677</c:v>
                </c:pt>
                <c:pt idx="21">
                  <c:v>81.466250000000002</c:v>
                </c:pt>
                <c:pt idx="22">
                  <c:v>87.293000000000006</c:v>
                </c:pt>
                <c:pt idx="23">
                  <c:v>74.149666666666675</c:v>
                </c:pt>
                <c:pt idx="24">
                  <c:v>77.579666666666668</c:v>
                </c:pt>
                <c:pt idx="25">
                  <c:v>86.922749999999994</c:v>
                </c:pt>
                <c:pt idx="26">
                  <c:v>95.924333333333323</c:v>
                </c:pt>
                <c:pt idx="27">
                  <c:v>99.130083333333332</c:v>
                </c:pt>
                <c:pt idx="28">
                  <c:v>97.854749999999996</c:v>
                </c:pt>
                <c:pt idx="29">
                  <c:v>94.804666666666677</c:v>
                </c:pt>
                <c:pt idx="30">
                  <c:v>96.211166666666671</c:v>
                </c:pt>
                <c:pt idx="31">
                  <c:v>96.197416666666669</c:v>
                </c:pt>
                <c:pt idx="32">
                  <c:v>101.3955</c:v>
                </c:pt>
                <c:pt idx="33">
                  <c:v>103.39016666666667</c:v>
                </c:pt>
                <c:pt idx="34">
                  <c:v>91.393166666666673</c:v>
                </c:pt>
                <c:pt idx="35">
                  <c:v>89.126000000000005</c:v>
                </c:pt>
                <c:pt idx="36">
                  <c:v>82.34375</c:v>
                </c:pt>
                <c:pt idx="37">
                  <c:v>73.3155</c:v>
                </c:pt>
                <c:pt idx="38">
                  <c:v>65.525750000000002</c:v>
                </c:pt>
                <c:pt idx="39">
                  <c:v>73.242999999999995</c:v>
                </c:pt>
                <c:pt idx="40">
                  <c:v>81.537750000000003</c:v>
                </c:pt>
                <c:pt idx="41">
                  <c:v>85.45108333333333</c:v>
                </c:pt>
                <c:pt idx="42">
                  <c:v>88.551333333333332</c:v>
                </c:pt>
                <c:pt idx="43">
                  <c:v>96.300583333333321</c:v>
                </c:pt>
                <c:pt idx="44">
                  <c:v>91.164500000000004</c:v>
                </c:pt>
                <c:pt idx="45">
                  <c:v>91.947666666666677</c:v>
                </c:pt>
                <c:pt idx="46">
                  <c:v>93.194249999999997</c:v>
                </c:pt>
                <c:pt idx="47">
                  <c:v>95.179916666666671</c:v>
                </c:pt>
                <c:pt idx="48">
                  <c:v>97.94616666666667</c:v>
                </c:pt>
                <c:pt idx="49">
                  <c:v>87.630416666666676</c:v>
                </c:pt>
                <c:pt idx="50">
                  <c:v>91.935666666666677</c:v>
                </c:pt>
                <c:pt idx="51">
                  <c:v>85.728416666666675</c:v>
                </c:pt>
                <c:pt idx="52">
                  <c:v>79.49133333333333</c:v>
                </c:pt>
                <c:pt idx="53">
                  <c:v>80.892833333333328</c:v>
                </c:pt>
                <c:pt idx="54">
                  <c:v>77.070666666666668</c:v>
                </c:pt>
                <c:pt idx="55">
                  <c:v>65.426083333333338</c:v>
                </c:pt>
                <c:pt idx="56">
                  <c:v>67.891333333333336</c:v>
                </c:pt>
                <c:pt idx="57">
                  <c:v>63.911333333333339</c:v>
                </c:pt>
                <c:pt idx="58">
                  <c:v>68.048333333333332</c:v>
                </c:pt>
                <c:pt idx="59">
                  <c:v>68.16</c:v>
                </c:pt>
                <c:pt idx="60">
                  <c:v>64.569749999999999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996288"/>
        <c:axId val="112198784"/>
      </c:lineChart>
      <c:dateAx>
        <c:axId val="1119962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1987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219878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99628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VIS'!$P$80:$P$140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licencias No VIS'!$Q$80:$Q$140</c:f>
              <c:numCache>
                <c:formatCode>0</c:formatCode>
                <c:ptCount val="61"/>
                <c:pt idx="0">
                  <c:v>372.50891666666666</c:v>
                </c:pt>
                <c:pt idx="1">
                  <c:v>384.56108333333333</c:v>
                </c:pt>
                <c:pt idx="2">
                  <c:v>375.51108333333332</c:v>
                </c:pt>
                <c:pt idx="3">
                  <c:v>364.8988333333333</c:v>
                </c:pt>
                <c:pt idx="4">
                  <c:v>343.11266666666671</c:v>
                </c:pt>
                <c:pt idx="5">
                  <c:v>312.45241666666669</c:v>
                </c:pt>
                <c:pt idx="6">
                  <c:v>292.21691666666669</c:v>
                </c:pt>
                <c:pt idx="7">
                  <c:v>287.31316666666669</c:v>
                </c:pt>
                <c:pt idx="8">
                  <c:v>261.83908333333335</c:v>
                </c:pt>
                <c:pt idx="9">
                  <c:v>246.22183333333334</c:v>
                </c:pt>
                <c:pt idx="10">
                  <c:v>219.01716666666667</c:v>
                </c:pt>
                <c:pt idx="11">
                  <c:v>198.14958333333334</c:v>
                </c:pt>
                <c:pt idx="12">
                  <c:v>188.51133333333334</c:v>
                </c:pt>
                <c:pt idx="13">
                  <c:v>185.11658333333335</c:v>
                </c:pt>
                <c:pt idx="14">
                  <c:v>201.0625</c:v>
                </c:pt>
                <c:pt idx="15">
                  <c:v>208.01783333333336</c:v>
                </c:pt>
                <c:pt idx="16">
                  <c:v>211.04608333333334</c:v>
                </c:pt>
                <c:pt idx="17">
                  <c:v>213.61408333333335</c:v>
                </c:pt>
                <c:pt idx="18">
                  <c:v>224.80483333333333</c:v>
                </c:pt>
                <c:pt idx="19">
                  <c:v>235.32883333333334</c:v>
                </c:pt>
                <c:pt idx="20">
                  <c:v>249.499</c:v>
                </c:pt>
                <c:pt idx="21">
                  <c:v>247.31975</c:v>
                </c:pt>
                <c:pt idx="22">
                  <c:v>258.46116666666666</c:v>
                </c:pt>
                <c:pt idx="23">
                  <c:v>263.31083333333333</c:v>
                </c:pt>
                <c:pt idx="24">
                  <c:v>267.00916666666666</c:v>
                </c:pt>
                <c:pt idx="25">
                  <c:v>264.12608333333333</c:v>
                </c:pt>
                <c:pt idx="26">
                  <c:v>252.47200000000001</c:v>
                </c:pt>
                <c:pt idx="27">
                  <c:v>247.78916666666666</c:v>
                </c:pt>
                <c:pt idx="28">
                  <c:v>258.79016666666666</c:v>
                </c:pt>
                <c:pt idx="29">
                  <c:v>259.13</c:v>
                </c:pt>
                <c:pt idx="30">
                  <c:v>260.94841666666667</c:v>
                </c:pt>
                <c:pt idx="31">
                  <c:v>267.72183333333334</c:v>
                </c:pt>
                <c:pt idx="32">
                  <c:v>286.46883333333329</c:v>
                </c:pt>
                <c:pt idx="33">
                  <c:v>306.04691666666668</c:v>
                </c:pt>
                <c:pt idx="34">
                  <c:v>291.56733333333329</c:v>
                </c:pt>
                <c:pt idx="35">
                  <c:v>281.97708333333333</c:v>
                </c:pt>
                <c:pt idx="36">
                  <c:v>272.57791666666668</c:v>
                </c:pt>
                <c:pt idx="37">
                  <c:v>263.38383333333331</c:v>
                </c:pt>
                <c:pt idx="38">
                  <c:v>259.35174999999998</c:v>
                </c:pt>
                <c:pt idx="39">
                  <c:v>250.6705</c:v>
                </c:pt>
                <c:pt idx="40">
                  <c:v>233.36250000000001</c:v>
                </c:pt>
                <c:pt idx="41">
                  <c:v>231.35991666666666</c:v>
                </c:pt>
                <c:pt idx="42">
                  <c:v>212.19058333333334</c:v>
                </c:pt>
                <c:pt idx="43">
                  <c:v>199.03466666666665</c:v>
                </c:pt>
                <c:pt idx="44">
                  <c:v>173.357</c:v>
                </c:pt>
                <c:pt idx="45">
                  <c:v>148.52616666666665</c:v>
                </c:pt>
                <c:pt idx="46">
                  <c:v>139.50433333333334</c:v>
                </c:pt>
                <c:pt idx="47">
                  <c:v>140.92525000000001</c:v>
                </c:pt>
                <c:pt idx="48">
                  <c:v>143.226</c:v>
                </c:pt>
                <c:pt idx="49">
                  <c:v>148.45791666666665</c:v>
                </c:pt>
                <c:pt idx="50">
                  <c:v>156.41483333333335</c:v>
                </c:pt>
                <c:pt idx="51">
                  <c:v>166.69325000000001</c:v>
                </c:pt>
                <c:pt idx="52">
                  <c:v>184.76441666666665</c:v>
                </c:pt>
                <c:pt idx="53">
                  <c:v>197.35149999999999</c:v>
                </c:pt>
                <c:pt idx="54">
                  <c:v>201.57641666666666</c:v>
                </c:pt>
                <c:pt idx="55">
                  <c:v>204.63691666666665</c:v>
                </c:pt>
                <c:pt idx="56">
                  <c:v>205.74883333333335</c:v>
                </c:pt>
                <c:pt idx="57">
                  <c:v>213.57166666666666</c:v>
                </c:pt>
                <c:pt idx="58">
                  <c:v>220.94616666666667</c:v>
                </c:pt>
                <c:pt idx="59">
                  <c:v>220.16333333333336</c:v>
                </c:pt>
                <c:pt idx="60">
                  <c:v>213.33449999999999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231552"/>
        <c:axId val="112233088"/>
      </c:lineChart>
      <c:dateAx>
        <c:axId val="112231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2330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223308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231552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dest'!$O$80:$O$140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licencias otros dest'!$P$80:$P$140</c:f>
              <c:numCache>
                <c:formatCode>0</c:formatCode>
                <c:ptCount val="61"/>
                <c:pt idx="0">
                  <c:v>94.941083333333324</c:v>
                </c:pt>
                <c:pt idx="1">
                  <c:v>96.639499999999998</c:v>
                </c:pt>
                <c:pt idx="2">
                  <c:v>90.376166666666677</c:v>
                </c:pt>
                <c:pt idx="3">
                  <c:v>92.050083333333333</c:v>
                </c:pt>
                <c:pt idx="4">
                  <c:v>98.66825</c:v>
                </c:pt>
                <c:pt idx="5">
                  <c:v>96.085583333333332</c:v>
                </c:pt>
                <c:pt idx="6">
                  <c:v>91.39991666666667</c:v>
                </c:pt>
                <c:pt idx="7">
                  <c:v>86.799333333333323</c:v>
                </c:pt>
                <c:pt idx="8">
                  <c:v>79.222750000000005</c:v>
                </c:pt>
                <c:pt idx="9">
                  <c:v>82.497916666666669</c:v>
                </c:pt>
                <c:pt idx="10">
                  <c:v>73.574666666666673</c:v>
                </c:pt>
                <c:pt idx="11">
                  <c:v>75.89158333333333</c:v>
                </c:pt>
                <c:pt idx="12">
                  <c:v>84.714749999999995</c:v>
                </c:pt>
                <c:pt idx="13">
                  <c:v>99.236833333333323</c:v>
                </c:pt>
                <c:pt idx="14">
                  <c:v>100.6845</c:v>
                </c:pt>
                <c:pt idx="15">
                  <c:v>104.35875</c:v>
                </c:pt>
                <c:pt idx="16">
                  <c:v>107.56283333333333</c:v>
                </c:pt>
                <c:pt idx="17">
                  <c:v>110.17025</c:v>
                </c:pt>
                <c:pt idx="18">
                  <c:v>127.86675</c:v>
                </c:pt>
                <c:pt idx="19">
                  <c:v>130.03291666666667</c:v>
                </c:pt>
                <c:pt idx="20">
                  <c:v>146.45041666666665</c:v>
                </c:pt>
                <c:pt idx="21">
                  <c:v>157.89916666666664</c:v>
                </c:pt>
                <c:pt idx="22">
                  <c:v>161.24708333333334</c:v>
                </c:pt>
                <c:pt idx="23">
                  <c:v>159.92699999999999</c:v>
                </c:pt>
                <c:pt idx="24">
                  <c:v>159.74858333333333</c:v>
                </c:pt>
                <c:pt idx="25">
                  <c:v>147.75366666666665</c:v>
                </c:pt>
                <c:pt idx="26">
                  <c:v>178.77083333333334</c:v>
                </c:pt>
                <c:pt idx="27">
                  <c:v>171.55850000000001</c:v>
                </c:pt>
                <c:pt idx="28">
                  <c:v>170.45141666666666</c:v>
                </c:pt>
                <c:pt idx="29">
                  <c:v>176.89474999999999</c:v>
                </c:pt>
                <c:pt idx="30">
                  <c:v>172.74141666666665</c:v>
                </c:pt>
                <c:pt idx="31">
                  <c:v>174.58108333333334</c:v>
                </c:pt>
                <c:pt idx="32">
                  <c:v>174.67449999999999</c:v>
                </c:pt>
                <c:pt idx="33">
                  <c:v>208.66183333333333</c:v>
                </c:pt>
                <c:pt idx="34">
                  <c:v>225.52383333333336</c:v>
                </c:pt>
                <c:pt idx="35">
                  <c:v>250.57083333333335</c:v>
                </c:pt>
                <c:pt idx="36">
                  <c:v>249.30891666666665</c:v>
                </c:pt>
                <c:pt idx="37">
                  <c:v>250.01558333333335</c:v>
                </c:pt>
                <c:pt idx="38">
                  <c:v>215.44241666666665</c:v>
                </c:pt>
                <c:pt idx="39">
                  <c:v>220.98566666666665</c:v>
                </c:pt>
                <c:pt idx="40">
                  <c:v>214.60408333333334</c:v>
                </c:pt>
                <c:pt idx="41">
                  <c:v>201.94891666666666</c:v>
                </c:pt>
                <c:pt idx="42">
                  <c:v>204.35024999999999</c:v>
                </c:pt>
                <c:pt idx="43">
                  <c:v>208.26691666666665</c:v>
                </c:pt>
                <c:pt idx="44">
                  <c:v>206.79974999999999</c:v>
                </c:pt>
                <c:pt idx="45">
                  <c:v>160.33150000000001</c:v>
                </c:pt>
                <c:pt idx="46">
                  <c:v>140.67325</c:v>
                </c:pt>
                <c:pt idx="47">
                  <c:v>111.50075</c:v>
                </c:pt>
                <c:pt idx="48">
                  <c:v>111.30116666666667</c:v>
                </c:pt>
                <c:pt idx="49">
                  <c:v>110.47591666666668</c:v>
                </c:pt>
                <c:pt idx="50">
                  <c:v>118.34241666666667</c:v>
                </c:pt>
                <c:pt idx="51">
                  <c:v>119.81025</c:v>
                </c:pt>
                <c:pt idx="52">
                  <c:v>121.71083333333333</c:v>
                </c:pt>
                <c:pt idx="53">
                  <c:v>128.86250000000001</c:v>
                </c:pt>
                <c:pt idx="54">
                  <c:v>121.209</c:v>
                </c:pt>
                <c:pt idx="55">
                  <c:v>115.69358333333332</c:v>
                </c:pt>
                <c:pt idx="56">
                  <c:v>101.13083333333333</c:v>
                </c:pt>
                <c:pt idx="57">
                  <c:v>106.65891666666667</c:v>
                </c:pt>
                <c:pt idx="58">
                  <c:v>115.3895</c:v>
                </c:pt>
                <c:pt idx="59">
                  <c:v>120.07975</c:v>
                </c:pt>
                <c:pt idx="60">
                  <c:v>115.37175000000001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877312"/>
        <c:axId val="110883200"/>
      </c:lineChart>
      <c:dateAx>
        <c:axId val="110877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883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08832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877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proyectos'!$P$67:$P$127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proyectos'!$Q$67:$Q$127</c:f>
              <c:numCache>
                <c:formatCode>0</c:formatCode>
                <c:ptCount val="61"/>
                <c:pt idx="0">
                  <c:v>550.75</c:v>
                </c:pt>
                <c:pt idx="1">
                  <c:v>549.41666666666663</c:v>
                </c:pt>
                <c:pt idx="2">
                  <c:v>549.25</c:v>
                </c:pt>
                <c:pt idx="3">
                  <c:v>548.75</c:v>
                </c:pt>
                <c:pt idx="4">
                  <c:v>548</c:v>
                </c:pt>
                <c:pt idx="5">
                  <c:v>548.08333333333337</c:v>
                </c:pt>
                <c:pt idx="6">
                  <c:v>548.16666666666663</c:v>
                </c:pt>
                <c:pt idx="7">
                  <c:v>548</c:v>
                </c:pt>
                <c:pt idx="8">
                  <c:v>547.08333333333337</c:v>
                </c:pt>
                <c:pt idx="9">
                  <c:v>546.75</c:v>
                </c:pt>
                <c:pt idx="10">
                  <c:v>547.25</c:v>
                </c:pt>
                <c:pt idx="11">
                  <c:v>549</c:v>
                </c:pt>
                <c:pt idx="12">
                  <c:v>549.25</c:v>
                </c:pt>
                <c:pt idx="13">
                  <c:v>549.5</c:v>
                </c:pt>
                <c:pt idx="14">
                  <c:v>550.16666666666663</c:v>
                </c:pt>
                <c:pt idx="15">
                  <c:v>551.08333333333337</c:v>
                </c:pt>
                <c:pt idx="16">
                  <c:v>550.91666666666663</c:v>
                </c:pt>
                <c:pt idx="17">
                  <c:v>549.83333333333337</c:v>
                </c:pt>
                <c:pt idx="18">
                  <c:v>549.58333333333337</c:v>
                </c:pt>
                <c:pt idx="19">
                  <c:v>548.66666666666663</c:v>
                </c:pt>
                <c:pt idx="20">
                  <c:v>548.5</c:v>
                </c:pt>
                <c:pt idx="21">
                  <c:v>548.58333333333337</c:v>
                </c:pt>
                <c:pt idx="22">
                  <c:v>548</c:v>
                </c:pt>
                <c:pt idx="23">
                  <c:v>545.41666666666663</c:v>
                </c:pt>
                <c:pt idx="24">
                  <c:v>542.33333333333337</c:v>
                </c:pt>
                <c:pt idx="25">
                  <c:v>539.58333333333337</c:v>
                </c:pt>
                <c:pt idx="26">
                  <c:v>536.16666666666663</c:v>
                </c:pt>
                <c:pt idx="27">
                  <c:v>533.08333333333337</c:v>
                </c:pt>
                <c:pt idx="28">
                  <c:v>530.16666666666663</c:v>
                </c:pt>
                <c:pt idx="29">
                  <c:v>527.83333333333337</c:v>
                </c:pt>
                <c:pt idx="30">
                  <c:v>525.66666666666663</c:v>
                </c:pt>
                <c:pt idx="31">
                  <c:v>524.66666666666663</c:v>
                </c:pt>
                <c:pt idx="32">
                  <c:v>523.33333333333337</c:v>
                </c:pt>
                <c:pt idx="33">
                  <c:v>522.16666666666663</c:v>
                </c:pt>
                <c:pt idx="34">
                  <c:v>520.33333333333337</c:v>
                </c:pt>
                <c:pt idx="35">
                  <c:v>520.25</c:v>
                </c:pt>
                <c:pt idx="36">
                  <c:v>522.5</c:v>
                </c:pt>
                <c:pt idx="37">
                  <c:v>524.33333333333337</c:v>
                </c:pt>
                <c:pt idx="38">
                  <c:v>527.5</c:v>
                </c:pt>
                <c:pt idx="39">
                  <c:v>530.58333333333337</c:v>
                </c:pt>
                <c:pt idx="40">
                  <c:v>533.08333333333337</c:v>
                </c:pt>
                <c:pt idx="41">
                  <c:v>535</c:v>
                </c:pt>
                <c:pt idx="42">
                  <c:v>538.16666666666663</c:v>
                </c:pt>
                <c:pt idx="43">
                  <c:v>540.66666666666663</c:v>
                </c:pt>
                <c:pt idx="44">
                  <c:v>543.5</c:v>
                </c:pt>
                <c:pt idx="45">
                  <c:v>546.58333333333337</c:v>
                </c:pt>
                <c:pt idx="46">
                  <c:v>551</c:v>
                </c:pt>
                <c:pt idx="47">
                  <c:v>554.75</c:v>
                </c:pt>
                <c:pt idx="48">
                  <c:v>558.66666666666663</c:v>
                </c:pt>
                <c:pt idx="49">
                  <c:v>563.41666666666663</c:v>
                </c:pt>
                <c:pt idx="50">
                  <c:v>567.25</c:v>
                </c:pt>
                <c:pt idx="51">
                  <c:v>571.16666666666663</c:v>
                </c:pt>
                <c:pt idx="52">
                  <c:v>575.66666666666663</c:v>
                </c:pt>
                <c:pt idx="53">
                  <c:v>581.91666666666663</c:v>
                </c:pt>
                <c:pt idx="54">
                  <c:v>586.41666666666663</c:v>
                </c:pt>
                <c:pt idx="55">
                  <c:v>591.08333333333337</c:v>
                </c:pt>
                <c:pt idx="56">
                  <c:v>595.25</c:v>
                </c:pt>
                <c:pt idx="57">
                  <c:v>598.83333333333337</c:v>
                </c:pt>
                <c:pt idx="58">
                  <c:v>601.41666666666663</c:v>
                </c:pt>
                <c:pt idx="59">
                  <c:v>604.33333333333337</c:v>
                </c:pt>
                <c:pt idx="60" formatCode="#,##0">
                  <c:v>606.91666666666663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805376"/>
        <c:axId val="110806912"/>
      </c:lineChart>
      <c:dateAx>
        <c:axId val="110805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8069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0806912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805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vivienda'!$P$80:$P$140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ventas vivienda'!$Q$80:$Q$140</c:f>
              <c:numCache>
                <c:formatCode>_(* #.##00_);_(* \(#.##00\);_(* "-"??_);_(@_)</c:formatCode>
                <c:ptCount val="61"/>
                <c:pt idx="0">
                  <c:v>3.34</c:v>
                </c:pt>
                <c:pt idx="1">
                  <c:v>3.3434166666666667</c:v>
                </c:pt>
                <c:pt idx="2">
                  <c:v>3.3271666666666664</c:v>
                </c:pt>
                <c:pt idx="3">
                  <c:v>3.3405833333333335</c:v>
                </c:pt>
                <c:pt idx="4">
                  <c:v>3.2482500000000001</c:v>
                </c:pt>
                <c:pt idx="5">
                  <c:v>3.1755</c:v>
                </c:pt>
                <c:pt idx="6">
                  <c:v>3.1500833333333333</c:v>
                </c:pt>
                <c:pt idx="7">
                  <c:v>3.0854166666666667</c:v>
                </c:pt>
                <c:pt idx="8">
                  <c:v>3.0394166666666664</c:v>
                </c:pt>
                <c:pt idx="9">
                  <c:v>2.9410833333333333</c:v>
                </c:pt>
                <c:pt idx="10">
                  <c:v>2.8732500000000001</c:v>
                </c:pt>
                <c:pt idx="11">
                  <c:v>2.80125</c:v>
                </c:pt>
                <c:pt idx="12">
                  <c:v>2.7263333333333333</c:v>
                </c:pt>
                <c:pt idx="13">
                  <c:v>2.6612499999999999</c:v>
                </c:pt>
                <c:pt idx="14">
                  <c:v>2.6044166666666664</c:v>
                </c:pt>
                <c:pt idx="15">
                  <c:v>2.5259999999999998</c:v>
                </c:pt>
                <c:pt idx="16">
                  <c:v>2.4688333333333334</c:v>
                </c:pt>
                <c:pt idx="17">
                  <c:v>2.4370833333333333</c:v>
                </c:pt>
                <c:pt idx="18">
                  <c:v>2.4097499999999998</c:v>
                </c:pt>
                <c:pt idx="19">
                  <c:v>2.3759166666666665</c:v>
                </c:pt>
                <c:pt idx="20">
                  <c:v>2.3558333333333334</c:v>
                </c:pt>
                <c:pt idx="21">
                  <c:v>2.2981666666666665</c:v>
                </c:pt>
                <c:pt idx="22">
                  <c:v>2.2970000000000002</c:v>
                </c:pt>
                <c:pt idx="23">
                  <c:v>2.2893333333333334</c:v>
                </c:pt>
                <c:pt idx="24">
                  <c:v>2.2688333333333337</c:v>
                </c:pt>
                <c:pt idx="25">
                  <c:v>2.2826666666666666</c:v>
                </c:pt>
                <c:pt idx="26">
                  <c:v>2.3194166666666667</c:v>
                </c:pt>
                <c:pt idx="27">
                  <c:v>2.3914166666666663</c:v>
                </c:pt>
                <c:pt idx="28">
                  <c:v>2.4104166666666664</c:v>
                </c:pt>
                <c:pt idx="29">
                  <c:v>2.4249166666666664</c:v>
                </c:pt>
                <c:pt idx="30">
                  <c:v>2.4414166666666666</c:v>
                </c:pt>
                <c:pt idx="31">
                  <c:v>2.4442499999999998</c:v>
                </c:pt>
                <c:pt idx="32">
                  <c:v>2.4984999999999999</c:v>
                </c:pt>
                <c:pt idx="33">
                  <c:v>2.5259999999999998</c:v>
                </c:pt>
                <c:pt idx="34">
                  <c:v>2.5444166666666663</c:v>
                </c:pt>
                <c:pt idx="35">
                  <c:v>2.5579999999999998</c:v>
                </c:pt>
                <c:pt idx="36">
                  <c:v>2.5463333333333336</c:v>
                </c:pt>
                <c:pt idx="37">
                  <c:v>2.4932500000000002</c:v>
                </c:pt>
                <c:pt idx="38">
                  <c:v>2.4325000000000001</c:v>
                </c:pt>
                <c:pt idx="39">
                  <c:v>2.3265833333333337</c:v>
                </c:pt>
                <c:pt idx="40">
                  <c:v>2.2861666666666665</c:v>
                </c:pt>
                <c:pt idx="41">
                  <c:v>2.2478333333333333</c:v>
                </c:pt>
                <c:pt idx="42">
                  <c:v>2.29575</c:v>
                </c:pt>
                <c:pt idx="43">
                  <c:v>2.2674166666666666</c:v>
                </c:pt>
                <c:pt idx="44">
                  <c:v>2.1733333333333333</c:v>
                </c:pt>
                <c:pt idx="45">
                  <c:v>2.1958333333333333</c:v>
                </c:pt>
                <c:pt idx="46">
                  <c:v>2.14975</c:v>
                </c:pt>
                <c:pt idx="47">
                  <c:v>2.0887500000000001</c:v>
                </c:pt>
                <c:pt idx="48">
                  <c:v>2.0743333333333336</c:v>
                </c:pt>
                <c:pt idx="49">
                  <c:v>2.0587499999999999</c:v>
                </c:pt>
                <c:pt idx="50">
                  <c:v>2.1158333333333337</c:v>
                </c:pt>
                <c:pt idx="51">
                  <c:v>2.1431666666666667</c:v>
                </c:pt>
                <c:pt idx="52">
                  <c:v>2.1427499999999999</c:v>
                </c:pt>
                <c:pt idx="53">
                  <c:v>2.1569166666666666</c:v>
                </c:pt>
                <c:pt idx="54">
                  <c:v>2.0702500000000001</c:v>
                </c:pt>
                <c:pt idx="55">
                  <c:v>2.0558333333333336</c:v>
                </c:pt>
                <c:pt idx="56">
                  <c:v>2.0656666666666665</c:v>
                </c:pt>
                <c:pt idx="57">
                  <c:v>2.0386666666666668</c:v>
                </c:pt>
                <c:pt idx="58">
                  <c:v>2.1289166666666666</c:v>
                </c:pt>
                <c:pt idx="59">
                  <c:v>2.2155833333333335</c:v>
                </c:pt>
                <c:pt idx="60">
                  <c:v>2.4564166666666667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187264"/>
        <c:axId val="112188800"/>
      </c:lineChart>
      <c:dateAx>
        <c:axId val="112187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1888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2188800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18726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VIP'!$R$68:$R$128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ventas VIP'!$S$68:$S$128</c:f>
              <c:numCache>
                <c:formatCode>#,#00</c:formatCode>
                <c:ptCount val="61"/>
                <c:pt idx="0">
                  <c:v>0.4760833333333333</c:v>
                </c:pt>
                <c:pt idx="1">
                  <c:v>0.48075000000000001</c:v>
                </c:pt>
                <c:pt idx="2">
                  <c:v>0.48149999999999998</c:v>
                </c:pt>
                <c:pt idx="3">
                  <c:v>0.47575000000000001</c:v>
                </c:pt>
                <c:pt idx="4">
                  <c:v>0.42008333333333331</c:v>
                </c:pt>
                <c:pt idx="5">
                  <c:v>0.3775</c:v>
                </c:pt>
                <c:pt idx="6">
                  <c:v>0.36258333333333331</c:v>
                </c:pt>
                <c:pt idx="7">
                  <c:v>0.34733333333333333</c:v>
                </c:pt>
                <c:pt idx="8">
                  <c:v>0.3203333333333333</c:v>
                </c:pt>
                <c:pt idx="9">
                  <c:v>0.2860833333333333</c:v>
                </c:pt>
                <c:pt idx="10">
                  <c:v>0.26516666666666666</c:v>
                </c:pt>
                <c:pt idx="11">
                  <c:v>0.21024999999999999</c:v>
                </c:pt>
                <c:pt idx="12">
                  <c:v>0.17616666666666667</c:v>
                </c:pt>
                <c:pt idx="13">
                  <c:v>0.13500000000000001</c:v>
                </c:pt>
                <c:pt idx="14">
                  <c:v>0.1135</c:v>
                </c:pt>
                <c:pt idx="15">
                  <c:v>9.7000000000000003E-2</c:v>
                </c:pt>
                <c:pt idx="16">
                  <c:v>9.3083333333333323E-2</c:v>
                </c:pt>
                <c:pt idx="17">
                  <c:v>8.4083333333333329E-2</c:v>
                </c:pt>
                <c:pt idx="18">
                  <c:v>7.9333333333333325E-2</c:v>
                </c:pt>
                <c:pt idx="19">
                  <c:v>7.3833333333333334E-2</c:v>
                </c:pt>
                <c:pt idx="20">
                  <c:v>7.5999999999999998E-2</c:v>
                </c:pt>
                <c:pt idx="21">
                  <c:v>7.2916666666666671E-2</c:v>
                </c:pt>
                <c:pt idx="22">
                  <c:v>6.3833333333333339E-2</c:v>
                </c:pt>
                <c:pt idx="23">
                  <c:v>6.0249999999999998E-2</c:v>
                </c:pt>
                <c:pt idx="24">
                  <c:v>5.4583333333333338E-2</c:v>
                </c:pt>
                <c:pt idx="25">
                  <c:v>4.6333333333333337E-2</c:v>
                </c:pt>
                <c:pt idx="26">
                  <c:v>4.4249999999999998E-2</c:v>
                </c:pt>
                <c:pt idx="27">
                  <c:v>4.1250000000000002E-2</c:v>
                </c:pt>
                <c:pt idx="28">
                  <c:v>3.1666666666666669E-2</c:v>
                </c:pt>
                <c:pt idx="29">
                  <c:v>2.8250000000000001E-2</c:v>
                </c:pt>
                <c:pt idx="30">
                  <c:v>2.9166666666666667E-2</c:v>
                </c:pt>
                <c:pt idx="31">
                  <c:v>3.9750000000000001E-2</c:v>
                </c:pt>
                <c:pt idx="32">
                  <c:v>0.10566666666666667</c:v>
                </c:pt>
                <c:pt idx="33">
                  <c:v>0.13691666666666666</c:v>
                </c:pt>
                <c:pt idx="34">
                  <c:v>0.19933333333333333</c:v>
                </c:pt>
                <c:pt idx="35">
                  <c:v>0.30099999999999999</c:v>
                </c:pt>
                <c:pt idx="36">
                  <c:v>0.33925</c:v>
                </c:pt>
                <c:pt idx="37">
                  <c:v>0.35199999999999998</c:v>
                </c:pt>
                <c:pt idx="38">
                  <c:v>0.35075000000000001</c:v>
                </c:pt>
                <c:pt idx="39">
                  <c:v>0.34883333333333333</c:v>
                </c:pt>
                <c:pt idx="40">
                  <c:v>0.34733333333333333</c:v>
                </c:pt>
                <c:pt idx="41">
                  <c:v>0.34425</c:v>
                </c:pt>
                <c:pt idx="42">
                  <c:v>0.40475</c:v>
                </c:pt>
                <c:pt idx="43">
                  <c:v>0.39591666666666669</c:v>
                </c:pt>
                <c:pt idx="44">
                  <c:v>0.32474999999999998</c:v>
                </c:pt>
                <c:pt idx="45">
                  <c:v>0.33216666666666667</c:v>
                </c:pt>
                <c:pt idx="46">
                  <c:v>0.27208333333333329</c:v>
                </c:pt>
                <c:pt idx="47">
                  <c:v>0.17166666666666666</c:v>
                </c:pt>
                <c:pt idx="48">
                  <c:v>0.14025000000000001</c:v>
                </c:pt>
                <c:pt idx="49">
                  <c:v>0.13758333333333334</c:v>
                </c:pt>
                <c:pt idx="50">
                  <c:v>0.16075</c:v>
                </c:pt>
                <c:pt idx="51">
                  <c:v>0.16208333333333333</c:v>
                </c:pt>
                <c:pt idx="52">
                  <c:v>0.16625000000000001</c:v>
                </c:pt>
                <c:pt idx="53">
                  <c:v>0.16616666666666666</c:v>
                </c:pt>
                <c:pt idx="54">
                  <c:v>9.9333333333333329E-2</c:v>
                </c:pt>
                <c:pt idx="55">
                  <c:v>0.10174999999999999</c:v>
                </c:pt>
                <c:pt idx="56">
                  <c:v>0.10408333333333333</c:v>
                </c:pt>
                <c:pt idx="57">
                  <c:v>0.06</c:v>
                </c:pt>
                <c:pt idx="58">
                  <c:v>0.11183333333333333</c:v>
                </c:pt>
                <c:pt idx="59">
                  <c:v>0.12133333333333333</c:v>
                </c:pt>
                <c:pt idx="60">
                  <c:v>0.29783333333333334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123264"/>
        <c:axId val="112125056"/>
      </c:lineChart>
      <c:dateAx>
        <c:axId val="112123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1250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21250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123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70-135sml'!$R$68:$R$128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ventas VIS 70-135sml'!$S$68:$S$128</c:f>
              <c:numCache>
                <c:formatCode>#,#00</c:formatCode>
                <c:ptCount val="61"/>
                <c:pt idx="0">
                  <c:v>1.0973333333333333</c:v>
                </c:pt>
                <c:pt idx="1">
                  <c:v>1.0799166666666666</c:v>
                </c:pt>
                <c:pt idx="2">
                  <c:v>1.0380833333333332</c:v>
                </c:pt>
                <c:pt idx="3">
                  <c:v>1.0444166666666668</c:v>
                </c:pt>
                <c:pt idx="4">
                  <c:v>1.0340833333333332</c:v>
                </c:pt>
                <c:pt idx="5">
                  <c:v>1.0121666666666667</c:v>
                </c:pt>
                <c:pt idx="6">
                  <c:v>1.01275</c:v>
                </c:pt>
                <c:pt idx="7">
                  <c:v>0.98658333333333337</c:v>
                </c:pt>
                <c:pt idx="8">
                  <c:v>0.99683333333333335</c:v>
                </c:pt>
                <c:pt idx="9">
                  <c:v>0.99399999999999999</c:v>
                </c:pt>
                <c:pt idx="10">
                  <c:v>1.0006666666666666</c:v>
                </c:pt>
                <c:pt idx="11">
                  <c:v>1.01325</c:v>
                </c:pt>
                <c:pt idx="12">
                  <c:v>1.0078333333333334</c:v>
                </c:pt>
                <c:pt idx="13">
                  <c:v>1.0183333333333333</c:v>
                </c:pt>
                <c:pt idx="14">
                  <c:v>1.0308333333333333</c:v>
                </c:pt>
                <c:pt idx="15">
                  <c:v>1.0131666666666665</c:v>
                </c:pt>
                <c:pt idx="16">
                  <c:v>0.97733333333333339</c:v>
                </c:pt>
                <c:pt idx="17">
                  <c:v>0.97066666666666668</c:v>
                </c:pt>
                <c:pt idx="18">
                  <c:v>0.95858333333333334</c:v>
                </c:pt>
                <c:pt idx="19">
                  <c:v>0.95625000000000004</c:v>
                </c:pt>
                <c:pt idx="20">
                  <c:v>0.95925000000000005</c:v>
                </c:pt>
                <c:pt idx="21">
                  <c:v>0.93041666666666667</c:v>
                </c:pt>
                <c:pt idx="22">
                  <c:v>0.91508333333333336</c:v>
                </c:pt>
                <c:pt idx="23">
                  <c:v>0.90800000000000003</c:v>
                </c:pt>
                <c:pt idx="24">
                  <c:v>0.88175000000000003</c:v>
                </c:pt>
                <c:pt idx="25">
                  <c:v>0.86824999999999997</c:v>
                </c:pt>
                <c:pt idx="26">
                  <c:v>0.89516666666666667</c:v>
                </c:pt>
                <c:pt idx="27">
                  <c:v>0.94874999999999998</c:v>
                </c:pt>
                <c:pt idx="28">
                  <c:v>0.97191666666666665</c:v>
                </c:pt>
                <c:pt idx="29">
                  <c:v>0.99558333333333338</c:v>
                </c:pt>
                <c:pt idx="30">
                  <c:v>1.0060833333333334</c:v>
                </c:pt>
                <c:pt idx="31">
                  <c:v>1.0091666666666665</c:v>
                </c:pt>
                <c:pt idx="32">
                  <c:v>0.99375000000000002</c:v>
                </c:pt>
                <c:pt idx="33">
                  <c:v>0.98741666666666661</c:v>
                </c:pt>
                <c:pt idx="34">
                  <c:v>0.98916666666666664</c:v>
                </c:pt>
                <c:pt idx="35">
                  <c:v>0.95891666666666664</c:v>
                </c:pt>
                <c:pt idx="36">
                  <c:v>0.95616666666666661</c:v>
                </c:pt>
                <c:pt idx="37">
                  <c:v>0.9425</c:v>
                </c:pt>
                <c:pt idx="38">
                  <c:v>0.91300000000000003</c:v>
                </c:pt>
                <c:pt idx="39">
                  <c:v>0.84250000000000003</c:v>
                </c:pt>
                <c:pt idx="40">
                  <c:v>0.81166666666666665</c:v>
                </c:pt>
                <c:pt idx="41">
                  <c:v>0.79741666666666666</c:v>
                </c:pt>
                <c:pt idx="42">
                  <c:v>0.80325000000000002</c:v>
                </c:pt>
                <c:pt idx="43">
                  <c:v>0.78966666666666663</c:v>
                </c:pt>
                <c:pt idx="44">
                  <c:v>0.77633333333333332</c:v>
                </c:pt>
                <c:pt idx="45">
                  <c:v>0.78416666666666668</c:v>
                </c:pt>
                <c:pt idx="46">
                  <c:v>0.79400000000000004</c:v>
                </c:pt>
                <c:pt idx="47">
                  <c:v>0.82108333333333339</c:v>
                </c:pt>
                <c:pt idx="48">
                  <c:v>0.81108333333333338</c:v>
                </c:pt>
                <c:pt idx="49">
                  <c:v>0.78908333333333336</c:v>
                </c:pt>
                <c:pt idx="50">
                  <c:v>0.80241666666666667</c:v>
                </c:pt>
                <c:pt idx="51">
                  <c:v>0.82008333333333339</c:v>
                </c:pt>
                <c:pt idx="52">
                  <c:v>0.81925000000000003</c:v>
                </c:pt>
                <c:pt idx="53">
                  <c:v>0.81583333333333341</c:v>
                </c:pt>
                <c:pt idx="54">
                  <c:v>0.80041666666666667</c:v>
                </c:pt>
                <c:pt idx="55">
                  <c:v>0.78774999999999995</c:v>
                </c:pt>
                <c:pt idx="56">
                  <c:v>0.79841666666666666</c:v>
                </c:pt>
                <c:pt idx="57">
                  <c:v>0.83166666666666667</c:v>
                </c:pt>
                <c:pt idx="58">
                  <c:v>0.83433333333333337</c:v>
                </c:pt>
                <c:pt idx="59">
                  <c:v>0.87708333333333333</c:v>
                </c:pt>
                <c:pt idx="60">
                  <c:v>0.92500000000000004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466816"/>
        <c:axId val="116468352"/>
      </c:lineChart>
      <c:dateAx>
        <c:axId val="1164668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4683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6468352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466816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VIS'!$R$68:$R$128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ventas VIS'!$S$68:$S$128</c:f>
              <c:numCache>
                <c:formatCode>#,#00</c:formatCode>
                <c:ptCount val="61"/>
                <c:pt idx="0">
                  <c:v>1.5734166666666667</c:v>
                </c:pt>
                <c:pt idx="1">
                  <c:v>1.5606666666666666</c:v>
                </c:pt>
                <c:pt idx="2">
                  <c:v>1.5195833333333333</c:v>
                </c:pt>
                <c:pt idx="3">
                  <c:v>1.5201666666666667</c:v>
                </c:pt>
                <c:pt idx="4">
                  <c:v>1.4541666666666668</c:v>
                </c:pt>
                <c:pt idx="5">
                  <c:v>1.3896666666666668</c:v>
                </c:pt>
                <c:pt idx="6">
                  <c:v>1.3753333333333333</c:v>
                </c:pt>
                <c:pt idx="7">
                  <c:v>1.3339166666666666</c:v>
                </c:pt>
                <c:pt idx="8">
                  <c:v>1.3171666666666668</c:v>
                </c:pt>
                <c:pt idx="9">
                  <c:v>1.2800833333333332</c:v>
                </c:pt>
                <c:pt idx="10">
                  <c:v>1.2658333333333334</c:v>
                </c:pt>
                <c:pt idx="11">
                  <c:v>1.2235</c:v>
                </c:pt>
                <c:pt idx="12">
                  <c:v>1.1839999999999999</c:v>
                </c:pt>
                <c:pt idx="13">
                  <c:v>1.1533333333333333</c:v>
                </c:pt>
                <c:pt idx="14">
                  <c:v>1.1443333333333332</c:v>
                </c:pt>
                <c:pt idx="15">
                  <c:v>1.1101666666666667</c:v>
                </c:pt>
                <c:pt idx="16">
                  <c:v>1.0704166666666668</c:v>
                </c:pt>
                <c:pt idx="17">
                  <c:v>1.0547500000000001</c:v>
                </c:pt>
                <c:pt idx="18">
                  <c:v>1.0379166666666668</c:v>
                </c:pt>
                <c:pt idx="19">
                  <c:v>1.0300833333333332</c:v>
                </c:pt>
                <c:pt idx="20">
                  <c:v>1.03525</c:v>
                </c:pt>
                <c:pt idx="21">
                  <c:v>1.0033333333333334</c:v>
                </c:pt>
                <c:pt idx="22">
                  <c:v>0.97891666666666666</c:v>
                </c:pt>
                <c:pt idx="23">
                  <c:v>0.96825000000000006</c:v>
                </c:pt>
                <c:pt idx="24">
                  <c:v>0.93633333333333335</c:v>
                </c:pt>
                <c:pt idx="25">
                  <c:v>0.91458333333333341</c:v>
                </c:pt>
                <c:pt idx="26">
                  <c:v>0.93941666666666668</c:v>
                </c:pt>
                <c:pt idx="27">
                  <c:v>0.99</c:v>
                </c:pt>
                <c:pt idx="28">
                  <c:v>1.0035833333333333</c:v>
                </c:pt>
                <c:pt idx="29">
                  <c:v>1.0238333333333334</c:v>
                </c:pt>
                <c:pt idx="30">
                  <c:v>1.03525</c:v>
                </c:pt>
                <c:pt idx="31">
                  <c:v>1.0489166666666667</c:v>
                </c:pt>
                <c:pt idx="32">
                  <c:v>1.0994166666666667</c:v>
                </c:pt>
                <c:pt idx="33">
                  <c:v>1.1243333333333332</c:v>
                </c:pt>
                <c:pt idx="34">
                  <c:v>1.1884999999999999</c:v>
                </c:pt>
                <c:pt idx="35">
                  <c:v>1.2599166666666668</c:v>
                </c:pt>
                <c:pt idx="36">
                  <c:v>1.2954166666666667</c:v>
                </c:pt>
                <c:pt idx="37">
                  <c:v>1.2945</c:v>
                </c:pt>
                <c:pt idx="38">
                  <c:v>1.2637499999999999</c:v>
                </c:pt>
                <c:pt idx="39">
                  <c:v>1.1913333333333334</c:v>
                </c:pt>
                <c:pt idx="40">
                  <c:v>1.159</c:v>
                </c:pt>
                <c:pt idx="41">
                  <c:v>1.1416666666666668</c:v>
                </c:pt>
                <c:pt idx="42">
                  <c:v>1.208</c:v>
                </c:pt>
                <c:pt idx="43">
                  <c:v>1.1855833333333332</c:v>
                </c:pt>
                <c:pt idx="44">
                  <c:v>1.1010833333333332</c:v>
                </c:pt>
                <c:pt idx="45">
                  <c:v>1.1163333333333332</c:v>
                </c:pt>
                <c:pt idx="46">
                  <c:v>1.0660833333333333</c:v>
                </c:pt>
                <c:pt idx="47">
                  <c:v>0.99275000000000002</c:v>
                </c:pt>
                <c:pt idx="48">
                  <c:v>0.95133333333333336</c:v>
                </c:pt>
                <c:pt idx="49">
                  <c:v>0.92666666666666664</c:v>
                </c:pt>
                <c:pt idx="50">
                  <c:v>0.96316666666666662</c:v>
                </c:pt>
                <c:pt idx="51">
                  <c:v>0.98216666666666663</c:v>
                </c:pt>
                <c:pt idx="52">
                  <c:v>0.98550000000000004</c:v>
                </c:pt>
                <c:pt idx="53">
                  <c:v>0.98199999999999998</c:v>
                </c:pt>
                <c:pt idx="54">
                  <c:v>0.89975000000000005</c:v>
                </c:pt>
                <c:pt idx="55">
                  <c:v>0.88949999999999996</c:v>
                </c:pt>
                <c:pt idx="56">
                  <c:v>0.90249999999999997</c:v>
                </c:pt>
                <c:pt idx="57">
                  <c:v>0.89166666666666661</c:v>
                </c:pt>
                <c:pt idx="58">
                  <c:v>0.9461666666666666</c:v>
                </c:pt>
                <c:pt idx="59">
                  <c:v>0.99841666666666662</c:v>
                </c:pt>
                <c:pt idx="60">
                  <c:v>1.2228333333333332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521600"/>
        <c:axId val="111030656"/>
      </c:lineChart>
      <c:dateAx>
        <c:axId val="1165216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0306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1030656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521600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VIS'!$R$68:$R$128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ventas No VIS'!$S$68:$S$128</c:f>
              <c:numCache>
                <c:formatCode>#,#00</c:formatCode>
                <c:ptCount val="61"/>
                <c:pt idx="0">
                  <c:v>1.7665833333333332</c:v>
                </c:pt>
                <c:pt idx="1">
                  <c:v>1.7827500000000001</c:v>
                </c:pt>
                <c:pt idx="2">
                  <c:v>1.8075833333333333</c:v>
                </c:pt>
                <c:pt idx="3">
                  <c:v>1.8204166666666668</c:v>
                </c:pt>
                <c:pt idx="4">
                  <c:v>1.7940833333333333</c:v>
                </c:pt>
                <c:pt idx="5">
                  <c:v>1.7858333333333332</c:v>
                </c:pt>
                <c:pt idx="6">
                  <c:v>1.77475</c:v>
                </c:pt>
                <c:pt idx="7">
                  <c:v>1.7515000000000001</c:v>
                </c:pt>
                <c:pt idx="8">
                  <c:v>1.7222500000000001</c:v>
                </c:pt>
                <c:pt idx="9">
                  <c:v>1.661</c:v>
                </c:pt>
                <c:pt idx="10">
                  <c:v>1.6074166666666667</c:v>
                </c:pt>
                <c:pt idx="11">
                  <c:v>1.57775</c:v>
                </c:pt>
                <c:pt idx="12">
                  <c:v>1.5423333333333333</c:v>
                </c:pt>
                <c:pt idx="13">
                  <c:v>1.5079166666666668</c:v>
                </c:pt>
                <c:pt idx="14">
                  <c:v>1.4600833333333332</c:v>
                </c:pt>
                <c:pt idx="15">
                  <c:v>1.4158333333333333</c:v>
                </c:pt>
                <c:pt idx="16">
                  <c:v>1.3984166666666666</c:v>
                </c:pt>
                <c:pt idx="17">
                  <c:v>1.3823333333333332</c:v>
                </c:pt>
                <c:pt idx="18">
                  <c:v>1.3718333333333332</c:v>
                </c:pt>
                <c:pt idx="19">
                  <c:v>1.3458333333333332</c:v>
                </c:pt>
                <c:pt idx="20">
                  <c:v>1.3205833333333332</c:v>
                </c:pt>
                <c:pt idx="21">
                  <c:v>1.2948333333333333</c:v>
                </c:pt>
                <c:pt idx="22">
                  <c:v>1.3180833333333333</c:v>
                </c:pt>
                <c:pt idx="23">
                  <c:v>1.3210833333333332</c:v>
                </c:pt>
                <c:pt idx="24">
                  <c:v>1.3325</c:v>
                </c:pt>
                <c:pt idx="25">
                  <c:v>1.3680833333333333</c:v>
                </c:pt>
                <c:pt idx="26">
                  <c:v>1.38</c:v>
                </c:pt>
                <c:pt idx="27">
                  <c:v>1.4014166666666668</c:v>
                </c:pt>
                <c:pt idx="28">
                  <c:v>1.4068333333333332</c:v>
                </c:pt>
                <c:pt idx="29">
                  <c:v>1.4010833333333332</c:v>
                </c:pt>
                <c:pt idx="30">
                  <c:v>1.4061666666666668</c:v>
                </c:pt>
                <c:pt idx="31">
                  <c:v>1.3953333333333333</c:v>
                </c:pt>
                <c:pt idx="32">
                  <c:v>1.3990833333333332</c:v>
                </c:pt>
                <c:pt idx="33">
                  <c:v>1.4016666666666668</c:v>
                </c:pt>
                <c:pt idx="34">
                  <c:v>1.3559166666666667</c:v>
                </c:pt>
                <c:pt idx="35">
                  <c:v>1.2980833333333333</c:v>
                </c:pt>
                <c:pt idx="36">
                  <c:v>1.2509166666666667</c:v>
                </c:pt>
                <c:pt idx="37">
                  <c:v>1.19875</c:v>
                </c:pt>
                <c:pt idx="38">
                  <c:v>1.16875</c:v>
                </c:pt>
                <c:pt idx="39">
                  <c:v>1.1352500000000001</c:v>
                </c:pt>
                <c:pt idx="40">
                  <c:v>1.1271666666666667</c:v>
                </c:pt>
                <c:pt idx="41">
                  <c:v>1.1061666666666667</c:v>
                </c:pt>
                <c:pt idx="42">
                  <c:v>1.0880833333333333</c:v>
                </c:pt>
                <c:pt idx="43">
                  <c:v>1.0825</c:v>
                </c:pt>
                <c:pt idx="44">
                  <c:v>1.073</c:v>
                </c:pt>
                <c:pt idx="45">
                  <c:v>1.0805</c:v>
                </c:pt>
                <c:pt idx="46">
                  <c:v>1.0846666666666667</c:v>
                </c:pt>
                <c:pt idx="47">
                  <c:v>1.097</c:v>
                </c:pt>
                <c:pt idx="48">
                  <c:v>1.1240000000000001</c:v>
                </c:pt>
                <c:pt idx="49">
                  <c:v>1.1330833333333332</c:v>
                </c:pt>
                <c:pt idx="50">
                  <c:v>1.1536666666666668</c:v>
                </c:pt>
                <c:pt idx="51">
                  <c:v>1.1619999999999999</c:v>
                </c:pt>
                <c:pt idx="52">
                  <c:v>1.15825</c:v>
                </c:pt>
                <c:pt idx="53">
                  <c:v>1.1759166666666667</c:v>
                </c:pt>
                <c:pt idx="54">
                  <c:v>1.1711666666666667</c:v>
                </c:pt>
                <c:pt idx="55">
                  <c:v>1.1666666666666667</c:v>
                </c:pt>
                <c:pt idx="56">
                  <c:v>1.1634166666666668</c:v>
                </c:pt>
                <c:pt idx="57">
                  <c:v>1.147</c:v>
                </c:pt>
                <c:pt idx="58">
                  <c:v>1.18275</c:v>
                </c:pt>
                <c:pt idx="59">
                  <c:v>1.2171666666666667</c:v>
                </c:pt>
                <c:pt idx="60">
                  <c:v>1.2335833333333333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096192"/>
        <c:axId val="111097728"/>
      </c:lineChart>
      <c:dateAx>
        <c:axId val="1110961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097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1097728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096192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vivienda'!$R$80:$R$140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oferta vivienda'!$S$80:$S$140</c:f>
              <c:numCache>
                <c:formatCode>#,#00</c:formatCode>
                <c:ptCount val="61"/>
                <c:pt idx="0">
                  <c:v>11.916166666666665</c:v>
                </c:pt>
                <c:pt idx="1">
                  <c:v>11.986166666666666</c:v>
                </c:pt>
                <c:pt idx="2">
                  <c:v>12.073666666666666</c:v>
                </c:pt>
                <c:pt idx="3">
                  <c:v>12.058833333333334</c:v>
                </c:pt>
                <c:pt idx="4">
                  <c:v>12.001333333333333</c:v>
                </c:pt>
                <c:pt idx="5">
                  <c:v>11.968249999999999</c:v>
                </c:pt>
                <c:pt idx="6">
                  <c:v>11.910083333333334</c:v>
                </c:pt>
                <c:pt idx="7">
                  <c:v>11.849500000000001</c:v>
                </c:pt>
                <c:pt idx="8">
                  <c:v>11.862</c:v>
                </c:pt>
                <c:pt idx="9">
                  <c:v>11.814166666666667</c:v>
                </c:pt>
                <c:pt idx="10">
                  <c:v>11.70575</c:v>
                </c:pt>
                <c:pt idx="11">
                  <c:v>11.683999999999999</c:v>
                </c:pt>
                <c:pt idx="12">
                  <c:v>11.676916666666665</c:v>
                </c:pt>
                <c:pt idx="13">
                  <c:v>11.653416666666667</c:v>
                </c:pt>
                <c:pt idx="14">
                  <c:v>11.625916666666667</c:v>
                </c:pt>
                <c:pt idx="15">
                  <c:v>11.677833333333334</c:v>
                </c:pt>
                <c:pt idx="16">
                  <c:v>11.745333333333335</c:v>
                </c:pt>
                <c:pt idx="17">
                  <c:v>11.80725</c:v>
                </c:pt>
                <c:pt idx="18">
                  <c:v>11.891083333333334</c:v>
                </c:pt>
                <c:pt idx="19">
                  <c:v>11.922833333333333</c:v>
                </c:pt>
                <c:pt idx="20">
                  <c:v>11.922750000000001</c:v>
                </c:pt>
                <c:pt idx="21">
                  <c:v>11.890499999999999</c:v>
                </c:pt>
                <c:pt idx="22">
                  <c:v>11.945333333333334</c:v>
                </c:pt>
                <c:pt idx="23">
                  <c:v>11.878416666666666</c:v>
                </c:pt>
                <c:pt idx="24">
                  <c:v>11.892166666666666</c:v>
                </c:pt>
                <c:pt idx="25">
                  <c:v>11.935499999999999</c:v>
                </c:pt>
                <c:pt idx="26">
                  <c:v>12.014250000000001</c:v>
                </c:pt>
                <c:pt idx="27">
                  <c:v>12.110833333333334</c:v>
                </c:pt>
                <c:pt idx="28">
                  <c:v>12.319833333333333</c:v>
                </c:pt>
                <c:pt idx="29">
                  <c:v>12.470583333333334</c:v>
                </c:pt>
                <c:pt idx="30">
                  <c:v>12.59125</c:v>
                </c:pt>
                <c:pt idx="31">
                  <c:v>12.826833333333333</c:v>
                </c:pt>
                <c:pt idx="32">
                  <c:v>13.015083333333333</c:v>
                </c:pt>
                <c:pt idx="33">
                  <c:v>13.222166666666666</c:v>
                </c:pt>
                <c:pt idx="34">
                  <c:v>13.393666666666666</c:v>
                </c:pt>
                <c:pt idx="35">
                  <c:v>13.575916666666666</c:v>
                </c:pt>
                <c:pt idx="36">
                  <c:v>13.739416666666665</c:v>
                </c:pt>
                <c:pt idx="37">
                  <c:v>13.89625</c:v>
                </c:pt>
                <c:pt idx="38">
                  <c:v>14.006500000000001</c:v>
                </c:pt>
                <c:pt idx="39">
                  <c:v>14.070499999999999</c:v>
                </c:pt>
                <c:pt idx="40">
                  <c:v>14.011333333333335</c:v>
                </c:pt>
                <c:pt idx="41">
                  <c:v>14.023833333333334</c:v>
                </c:pt>
                <c:pt idx="42">
                  <c:v>14.020833333333334</c:v>
                </c:pt>
                <c:pt idx="43">
                  <c:v>13.918833333333334</c:v>
                </c:pt>
                <c:pt idx="44">
                  <c:v>13.972666666666665</c:v>
                </c:pt>
                <c:pt idx="45">
                  <c:v>13.997666666666666</c:v>
                </c:pt>
                <c:pt idx="46">
                  <c:v>14.065833333333334</c:v>
                </c:pt>
                <c:pt idx="47">
                  <c:v>14.11</c:v>
                </c:pt>
                <c:pt idx="48">
                  <c:v>14.206416666666666</c:v>
                </c:pt>
                <c:pt idx="49">
                  <c:v>14.35225</c:v>
                </c:pt>
                <c:pt idx="50">
                  <c:v>14.406583333333334</c:v>
                </c:pt>
                <c:pt idx="51">
                  <c:v>14.495749999999999</c:v>
                </c:pt>
                <c:pt idx="52">
                  <c:v>14.573</c:v>
                </c:pt>
                <c:pt idx="53">
                  <c:v>14.668833333333334</c:v>
                </c:pt>
                <c:pt idx="54">
                  <c:v>14.762416666666667</c:v>
                </c:pt>
                <c:pt idx="55">
                  <c:v>14.864916666666666</c:v>
                </c:pt>
                <c:pt idx="56">
                  <c:v>14.82775</c:v>
                </c:pt>
                <c:pt idx="57">
                  <c:v>14.920583333333333</c:v>
                </c:pt>
                <c:pt idx="58">
                  <c:v>14.903666666666666</c:v>
                </c:pt>
                <c:pt idx="59">
                  <c:v>15.031916666666666</c:v>
                </c:pt>
                <c:pt idx="60">
                  <c:v>15.146750000000001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087232"/>
        <c:axId val="115088768"/>
      </c:lineChart>
      <c:dateAx>
        <c:axId val="1150872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0887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5088768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08723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rotación'!$R$80:$R$140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rotación'!$S$80:$S$140</c:f>
              <c:numCache>
                <c:formatCode>0.00</c:formatCode>
                <c:ptCount val="61"/>
                <c:pt idx="0">
                  <c:v>3.5995381753563227</c:v>
                </c:pt>
                <c:pt idx="1">
                  <c:v>3.6167364741789036</c:v>
                </c:pt>
                <c:pt idx="2">
                  <c:v>3.6648176544113706</c:v>
                </c:pt>
                <c:pt idx="3">
                  <c:v>3.643043798771695</c:v>
                </c:pt>
                <c:pt idx="4">
                  <c:v>3.7243281972920799</c:v>
                </c:pt>
                <c:pt idx="5">
                  <c:v>3.8382840340891193</c:v>
                </c:pt>
                <c:pt idx="6">
                  <c:v>3.8598655676438884</c:v>
                </c:pt>
                <c:pt idx="7">
                  <c:v>3.9147589252701782</c:v>
                </c:pt>
                <c:pt idx="8">
                  <c:v>3.9795437545316958</c:v>
                </c:pt>
                <c:pt idx="9">
                  <c:v>4.0855216426647472</c:v>
                </c:pt>
                <c:pt idx="10">
                  <c:v>4.157483447939696</c:v>
                </c:pt>
                <c:pt idx="11">
                  <c:v>4.2444613003475142</c:v>
                </c:pt>
                <c:pt idx="12">
                  <c:v>4.343313578448698</c:v>
                </c:pt>
                <c:pt idx="13">
                  <c:v>4.4164148182952205</c:v>
                </c:pt>
                <c:pt idx="14">
                  <c:v>4.5041396159054967</c:v>
                </c:pt>
                <c:pt idx="15">
                  <c:v>4.6610360993344466</c:v>
                </c:pt>
                <c:pt idx="16">
                  <c:v>4.8017287496906187</c:v>
                </c:pt>
                <c:pt idx="17">
                  <c:v>4.9276821957599211</c:v>
                </c:pt>
                <c:pt idx="18">
                  <c:v>5.0278146045322094</c:v>
                </c:pt>
                <c:pt idx="19">
                  <c:v>5.097302253274095</c:v>
                </c:pt>
                <c:pt idx="20">
                  <c:v>5.1324635591969097</c:v>
                </c:pt>
                <c:pt idx="21">
                  <c:v>5.2532056414105295</c:v>
                </c:pt>
                <c:pt idx="22">
                  <c:v>5.2791745845744931</c:v>
                </c:pt>
                <c:pt idx="23">
                  <c:v>5.2672315996701613</c:v>
                </c:pt>
                <c:pt idx="24">
                  <c:v>5.3145947933997446</c:v>
                </c:pt>
                <c:pt idx="25">
                  <c:v>5.3092278982360304</c:v>
                </c:pt>
                <c:pt idx="26">
                  <c:v>5.2696765370276664</c:v>
                </c:pt>
                <c:pt idx="27">
                  <c:v>5.1694209578223003</c:v>
                </c:pt>
                <c:pt idx="28">
                  <c:v>5.211350146064281</c:v>
                </c:pt>
                <c:pt idx="29">
                  <c:v>5.2376394535471693</c:v>
                </c:pt>
                <c:pt idx="30">
                  <c:v>5.2484918474057967</c:v>
                </c:pt>
                <c:pt idx="31">
                  <c:v>5.3401045756661594</c:v>
                </c:pt>
                <c:pt idx="32">
                  <c:v>5.3181752988623883</c:v>
                </c:pt>
                <c:pt idx="33">
                  <c:v>5.3367369293662099</c:v>
                </c:pt>
                <c:pt idx="34">
                  <c:v>5.365914293284038</c:v>
                </c:pt>
                <c:pt idx="35">
                  <c:v>5.4093480630106532</c:v>
                </c:pt>
                <c:pt idx="36">
                  <c:v>5.5132982275941167</c:v>
                </c:pt>
                <c:pt idx="37">
                  <c:v>5.6856569264630421</c:v>
                </c:pt>
                <c:pt idx="38">
                  <c:v>5.8790665125196861</c:v>
                </c:pt>
                <c:pt idx="39">
                  <c:v>6.176976159535049</c:v>
                </c:pt>
                <c:pt idx="40">
                  <c:v>6.280293690173095</c:v>
                </c:pt>
                <c:pt idx="41">
                  <c:v>6.4657849749792726</c:v>
                </c:pt>
                <c:pt idx="42">
                  <c:v>6.3655314658597311</c:v>
                </c:pt>
                <c:pt idx="43">
                  <c:v>6.3968349969174776</c:v>
                </c:pt>
                <c:pt idx="44">
                  <c:v>6.6363248189258828</c:v>
                </c:pt>
                <c:pt idx="45">
                  <c:v>6.5904360739724881</c:v>
                </c:pt>
                <c:pt idx="46">
                  <c:v>6.7537231293828315</c:v>
                </c:pt>
                <c:pt idx="47">
                  <c:v>6.9235396880200852</c:v>
                </c:pt>
                <c:pt idx="48">
                  <c:v>7.0190201520382098</c:v>
                </c:pt>
                <c:pt idx="49">
                  <c:v>7.1401496575784371</c:v>
                </c:pt>
                <c:pt idx="50">
                  <c:v>7.0137393194009823</c:v>
                </c:pt>
                <c:pt idx="51">
                  <c:v>6.9526844184095991</c:v>
                </c:pt>
                <c:pt idx="52">
                  <c:v>6.9954864373330921</c:v>
                </c:pt>
                <c:pt idx="53">
                  <c:v>6.9742199768433686</c:v>
                </c:pt>
                <c:pt idx="54">
                  <c:v>7.248811047610908</c:v>
                </c:pt>
                <c:pt idx="55">
                  <c:v>7.3491130435742393</c:v>
                </c:pt>
                <c:pt idx="56">
                  <c:v>7.294893457002356</c:v>
                </c:pt>
                <c:pt idx="57">
                  <c:v>7.4056937062004549</c:v>
                </c:pt>
                <c:pt idx="58">
                  <c:v>7.1777206662744168</c:v>
                </c:pt>
                <c:pt idx="59">
                  <c:v>7.0202076168955676</c:v>
                </c:pt>
                <c:pt idx="60">
                  <c:v>6.6673838817149784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000256"/>
        <c:axId val="98002048"/>
      </c:lineChart>
      <c:dateAx>
        <c:axId val="98000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0020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8002048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000256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IPC'!$Q$79:$Q$139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IPC'!$R$79:$R$139</c:f>
              <c:numCache>
                <c:formatCode>0.00</c:formatCode>
                <c:ptCount val="61"/>
                <c:pt idx="0">
                  <c:v>101.79858739082158</c:v>
                </c:pt>
                <c:pt idx="1">
                  <c:v>101.82261090491374</c:v>
                </c:pt>
                <c:pt idx="2">
                  <c:v>101.83482892328352</c:v>
                </c:pt>
                <c:pt idx="3">
                  <c:v>101.81031757215209</c:v>
                </c:pt>
                <c:pt idx="4">
                  <c:v>101.80558805410834</c:v>
                </c:pt>
                <c:pt idx="5">
                  <c:v>101.83738742639416</c:v>
                </c:pt>
                <c:pt idx="6">
                  <c:v>101.86777614814828</c:v>
                </c:pt>
                <c:pt idx="7">
                  <c:v>101.89197976315279</c:v>
                </c:pt>
                <c:pt idx="8">
                  <c:v>101.92279356344265</c:v>
                </c:pt>
                <c:pt idx="9">
                  <c:v>101.95275955984719</c:v>
                </c:pt>
                <c:pt idx="10">
                  <c:v>101.99576261750502</c:v>
                </c:pt>
                <c:pt idx="11">
                  <c:v>102.05779845377533</c:v>
                </c:pt>
                <c:pt idx="12">
                  <c:v>102.13641366237407</c:v>
                </c:pt>
                <c:pt idx="13">
                  <c:v>102.20102134207684</c:v>
                </c:pt>
                <c:pt idx="14">
                  <c:v>102.27322294022942</c:v>
                </c:pt>
                <c:pt idx="15">
                  <c:v>102.35413014719738</c:v>
                </c:pt>
                <c:pt idx="16">
                  <c:v>102.45153543008365</c:v>
                </c:pt>
                <c:pt idx="17">
                  <c:v>102.57595412496856</c:v>
                </c:pt>
                <c:pt idx="18">
                  <c:v>102.75477114545475</c:v>
                </c:pt>
                <c:pt idx="19">
                  <c:v>102.95158344864272</c:v>
                </c:pt>
                <c:pt idx="20">
                  <c:v>103.13084530056322</c:v>
                </c:pt>
                <c:pt idx="21">
                  <c:v>103.30483198940907</c:v>
                </c:pt>
                <c:pt idx="22">
                  <c:v>103.4639173982262</c:v>
                </c:pt>
                <c:pt idx="23">
                  <c:v>103.61333150132778</c:v>
                </c:pt>
                <c:pt idx="24">
                  <c:v>103.7701705653696</c:v>
                </c:pt>
                <c:pt idx="25">
                  <c:v>103.92471236046083</c:v>
                </c:pt>
                <c:pt idx="26">
                  <c:v>104.04622987784852</c:v>
                </c:pt>
                <c:pt idx="27">
                  <c:v>104.20874960522922</c:v>
                </c:pt>
                <c:pt idx="28">
                  <c:v>104.38451128758942</c:v>
                </c:pt>
                <c:pt idx="29">
                  <c:v>104.52336968408956</c:v>
                </c:pt>
                <c:pt idx="30">
                  <c:v>104.6318397651677</c:v>
                </c:pt>
                <c:pt idx="31">
                  <c:v>104.72661762706485</c:v>
                </c:pt>
                <c:pt idx="32">
                  <c:v>104.82539382821274</c:v>
                </c:pt>
                <c:pt idx="33">
                  <c:v>104.88353718258928</c:v>
                </c:pt>
                <c:pt idx="34">
                  <c:v>104.90449033768662</c:v>
                </c:pt>
                <c:pt idx="35">
                  <c:v>104.93900143892292</c:v>
                </c:pt>
                <c:pt idx="36">
                  <c:v>104.9630062475555</c:v>
                </c:pt>
                <c:pt idx="37">
                  <c:v>104.96175022356952</c:v>
                </c:pt>
                <c:pt idx="38">
                  <c:v>104.98046363360255</c:v>
                </c:pt>
                <c:pt idx="39">
                  <c:v>104.9614143329314</c:v>
                </c:pt>
                <c:pt idx="40">
                  <c:v>104.9034668263032</c:v>
                </c:pt>
                <c:pt idx="41">
                  <c:v>104.83766622423531</c:v>
                </c:pt>
                <c:pt idx="42">
                  <c:v>104.78945893969892</c:v>
                </c:pt>
                <c:pt idx="43">
                  <c:v>104.68754815435703</c:v>
                </c:pt>
                <c:pt idx="44">
                  <c:v>104.58004134888431</c:v>
                </c:pt>
                <c:pt idx="45">
                  <c:v>104.46499842250118</c:v>
                </c:pt>
                <c:pt idx="46">
                  <c:v>104.38858433602191</c:v>
                </c:pt>
                <c:pt idx="47">
                  <c:v>104.31561410029359</c:v>
                </c:pt>
                <c:pt idx="48">
                  <c:v>104.25143369969648</c:v>
                </c:pt>
                <c:pt idx="49">
                  <c:v>104.17652646602322</c:v>
                </c:pt>
                <c:pt idx="50">
                  <c:v>104.06795910414461</c:v>
                </c:pt>
                <c:pt idx="51">
                  <c:v>103.94078225078663</c:v>
                </c:pt>
                <c:pt idx="52">
                  <c:v>103.77172001294461</c:v>
                </c:pt>
                <c:pt idx="53">
                  <c:v>103.59574842346387</c:v>
                </c:pt>
                <c:pt idx="54">
                  <c:v>103.37511478378612</c:v>
                </c:pt>
                <c:pt idx="55">
                  <c:v>103.13066675802952</c:v>
                </c:pt>
                <c:pt idx="56">
                  <c:v>102.84073806020869</c:v>
                </c:pt>
                <c:pt idx="57">
                  <c:v>102.80106310087427</c:v>
                </c:pt>
                <c:pt idx="58">
                  <c:v>102.54665706707819</c:v>
                </c:pt>
                <c:pt idx="59">
                  <c:v>102.22269873195177</c:v>
                </c:pt>
                <c:pt idx="60">
                  <c:v>101.70039271172679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798592"/>
        <c:axId val="116800128"/>
      </c:lineChart>
      <c:dateAx>
        <c:axId val="1167985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001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6800128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9859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ICCV'!$Q$80:$Q$140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ICCV'!$R$80:$R$140</c:f>
              <c:numCache>
                <c:formatCode>0.00</c:formatCode>
                <c:ptCount val="61"/>
                <c:pt idx="0">
                  <c:v>171.91058355130971</c:v>
                </c:pt>
                <c:pt idx="1">
                  <c:v>172.19471939997911</c:v>
                </c:pt>
                <c:pt idx="2">
                  <c:v>172.52727997837414</c:v>
                </c:pt>
                <c:pt idx="3">
                  <c:v>172.92731403652633</c:v>
                </c:pt>
                <c:pt idx="4">
                  <c:v>173.35276257563143</c:v>
                </c:pt>
                <c:pt idx="5">
                  <c:v>173.8528515398157</c:v>
                </c:pt>
                <c:pt idx="6">
                  <c:v>174.35720840581806</c:v>
                </c:pt>
                <c:pt idx="7">
                  <c:v>174.73117040043039</c:v>
                </c:pt>
                <c:pt idx="8">
                  <c:v>175.01331610254101</c:v>
                </c:pt>
                <c:pt idx="9">
                  <c:v>175.2542562701511</c:v>
                </c:pt>
                <c:pt idx="10">
                  <c:v>175.40786829867253</c:v>
                </c:pt>
                <c:pt idx="11">
                  <c:v>175.49761007548011</c:v>
                </c:pt>
                <c:pt idx="12">
                  <c:v>175.58625123569402</c:v>
                </c:pt>
                <c:pt idx="13">
                  <c:v>175.62671079357526</c:v>
                </c:pt>
                <c:pt idx="14">
                  <c:v>175.62091662549389</c:v>
                </c:pt>
                <c:pt idx="15">
                  <c:v>175.5278381930178</c:v>
                </c:pt>
                <c:pt idx="16">
                  <c:v>175.45294670430255</c:v>
                </c:pt>
                <c:pt idx="17">
                  <c:v>175.40452139131571</c:v>
                </c:pt>
                <c:pt idx="18">
                  <c:v>175.47505724645794</c:v>
                </c:pt>
                <c:pt idx="19">
                  <c:v>175.50803735961082</c:v>
                </c:pt>
                <c:pt idx="20">
                  <c:v>175.61919063402345</c:v>
                </c:pt>
                <c:pt idx="21">
                  <c:v>175.69824720002543</c:v>
                </c:pt>
                <c:pt idx="22">
                  <c:v>175.77194365271478</c:v>
                </c:pt>
                <c:pt idx="23">
                  <c:v>175.84813862065172</c:v>
                </c:pt>
                <c:pt idx="24">
                  <c:v>175.87979637505362</c:v>
                </c:pt>
                <c:pt idx="25">
                  <c:v>175.87448777190585</c:v>
                </c:pt>
                <c:pt idx="26">
                  <c:v>175.90178510807402</c:v>
                </c:pt>
                <c:pt idx="27">
                  <c:v>176.00411466466448</c:v>
                </c:pt>
                <c:pt idx="28">
                  <c:v>176.16354541492163</c:v>
                </c:pt>
                <c:pt idx="29">
                  <c:v>176.2660303826793</c:v>
                </c:pt>
                <c:pt idx="30">
                  <c:v>176.30124079396242</c:v>
                </c:pt>
                <c:pt idx="31">
                  <c:v>176.2714441883038</c:v>
                </c:pt>
                <c:pt idx="32">
                  <c:v>176.19028661806513</c:v>
                </c:pt>
                <c:pt idx="33">
                  <c:v>176.11797667171254</c:v>
                </c:pt>
                <c:pt idx="34">
                  <c:v>176.01118580317868</c:v>
                </c:pt>
                <c:pt idx="35">
                  <c:v>175.94757083877798</c:v>
                </c:pt>
                <c:pt idx="36">
                  <c:v>175.8543409817714</c:v>
                </c:pt>
                <c:pt idx="37">
                  <c:v>175.75566473742961</c:v>
                </c:pt>
                <c:pt idx="38">
                  <c:v>175.65565075495678</c:v>
                </c:pt>
                <c:pt idx="39">
                  <c:v>175.47580252642311</c:v>
                </c:pt>
                <c:pt idx="40">
                  <c:v>175.20095582399699</c:v>
                </c:pt>
                <c:pt idx="41">
                  <c:v>174.93398453947714</c:v>
                </c:pt>
                <c:pt idx="42">
                  <c:v>174.79154065092936</c:v>
                </c:pt>
                <c:pt idx="43">
                  <c:v>174.63137690783094</c:v>
                </c:pt>
                <c:pt idx="44">
                  <c:v>174.43665244677609</c:v>
                </c:pt>
                <c:pt idx="45">
                  <c:v>174.22022647272789</c:v>
                </c:pt>
                <c:pt idx="46">
                  <c:v>174.09727636826423</c:v>
                </c:pt>
                <c:pt idx="47">
                  <c:v>173.98208872685996</c:v>
                </c:pt>
                <c:pt idx="48">
                  <c:v>173.88265969689689</c:v>
                </c:pt>
                <c:pt idx="49">
                  <c:v>173.74400405432445</c:v>
                </c:pt>
                <c:pt idx="50">
                  <c:v>173.62293610324267</c:v>
                </c:pt>
                <c:pt idx="51">
                  <c:v>173.4681041615269</c:v>
                </c:pt>
                <c:pt idx="52">
                  <c:v>173.27310427285272</c:v>
                </c:pt>
                <c:pt idx="53">
                  <c:v>173.05718670621184</c:v>
                </c:pt>
                <c:pt idx="54">
                  <c:v>172.65956128947596</c:v>
                </c:pt>
                <c:pt idx="55">
                  <c:v>172.22786804011071</c:v>
                </c:pt>
                <c:pt idx="56">
                  <c:v>171.73551490495268</c:v>
                </c:pt>
                <c:pt idx="57">
                  <c:v>171.57754009889084</c:v>
                </c:pt>
                <c:pt idx="58">
                  <c:v>171.04753423884003</c:v>
                </c:pt>
                <c:pt idx="59">
                  <c:v>170.46476470932888</c:v>
                </c:pt>
                <c:pt idx="60">
                  <c:v>169.44602118498008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874240"/>
        <c:axId val="116876032"/>
      </c:lineChart>
      <c:dateAx>
        <c:axId val="116874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60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6876032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424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723899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54 - Octubre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95809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10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676275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9525</xdr:rowOff>
    </xdr:from>
    <xdr:to>
      <xdr:col>11</xdr:col>
      <xdr:colOff>47625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7"/>
      <c r="M2" s="4"/>
    </row>
    <row r="3" spans="1:13" ht="15.75" x14ac:dyDescent="0.25">
      <c r="A3" s="6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7"/>
      <c r="M3" s="4"/>
    </row>
    <row r="4" spans="1:13" ht="15.75" x14ac:dyDescent="0.25">
      <c r="A4" s="6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7"/>
      <c r="M4" s="4"/>
    </row>
    <row r="5" spans="1:13" ht="15.75" x14ac:dyDescent="0.25">
      <c r="A5" s="6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7"/>
      <c r="M5" s="4"/>
    </row>
    <row r="6" spans="1:13" ht="15.75" x14ac:dyDescent="0.25">
      <c r="A6" s="6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7"/>
      <c r="M6" s="4"/>
    </row>
    <row r="7" spans="1:13" ht="15.75" x14ac:dyDescent="0.25">
      <c r="A7" s="6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7"/>
      <c r="M7" s="4"/>
    </row>
    <row r="8" spans="1:13" ht="15.75" x14ac:dyDescent="0.25">
      <c r="A8" s="6"/>
      <c r="B8" s="148"/>
      <c r="C8" s="148"/>
      <c r="D8" s="148"/>
      <c r="E8" s="148"/>
      <c r="F8" s="148"/>
      <c r="G8" s="148"/>
      <c r="H8" s="148"/>
      <c r="I8" s="148"/>
      <c r="J8" s="148"/>
      <c r="K8" s="148"/>
      <c r="L8" s="7"/>
      <c r="M8" s="4"/>
    </row>
    <row r="9" spans="1:13" ht="15.75" customHeight="1" x14ac:dyDescent="0.25">
      <c r="A9" s="374" t="s">
        <v>0</v>
      </c>
      <c r="B9" s="375"/>
      <c r="C9" s="375"/>
      <c r="D9" s="375"/>
      <c r="E9" s="375"/>
      <c r="F9" s="375"/>
      <c r="G9" s="375"/>
      <c r="H9" s="375"/>
      <c r="I9" s="375"/>
      <c r="J9" s="375"/>
      <c r="K9" s="375"/>
      <c r="L9" s="376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7"/>
      <c r="D11" s="4"/>
      <c r="E11" s="4"/>
      <c r="F11" s="4"/>
      <c r="G11" s="4"/>
      <c r="H11" s="9" t="s">
        <v>83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4" t="s">
        <v>159</v>
      </c>
      <c r="C13" s="4"/>
      <c r="D13" s="4"/>
      <c r="E13" s="4"/>
      <c r="F13" s="4"/>
      <c r="G13" s="4"/>
      <c r="H13" s="4"/>
      <c r="I13" s="143" t="s">
        <v>57</v>
      </c>
      <c r="J13" s="4"/>
      <c r="K13" s="10"/>
      <c r="L13" s="11"/>
      <c r="M13" s="4"/>
    </row>
    <row r="14" spans="1:13" ht="15.75" x14ac:dyDescent="0.25">
      <c r="A14" s="6"/>
      <c r="B14" s="144" t="s">
        <v>161</v>
      </c>
      <c r="C14" s="4"/>
      <c r="D14" s="4"/>
      <c r="E14" s="4"/>
      <c r="F14" s="4"/>
      <c r="G14" s="4"/>
      <c r="H14" s="4"/>
      <c r="I14" s="143" t="s">
        <v>60</v>
      </c>
      <c r="J14" s="4"/>
      <c r="K14" s="10"/>
      <c r="L14" s="11"/>
      <c r="M14" s="4"/>
    </row>
    <row r="15" spans="1:13" ht="15.75" x14ac:dyDescent="0.25">
      <c r="A15" s="6"/>
      <c r="B15" s="144" t="s">
        <v>160</v>
      </c>
      <c r="C15" s="4"/>
      <c r="D15" s="4"/>
      <c r="E15" s="4"/>
      <c r="F15" s="4"/>
      <c r="G15" s="4"/>
      <c r="H15" s="4"/>
      <c r="I15" s="143" t="s">
        <v>61</v>
      </c>
      <c r="J15" s="4"/>
      <c r="K15" s="10"/>
      <c r="L15" s="11"/>
      <c r="M15" s="4"/>
    </row>
    <row r="16" spans="1:13" ht="15.75" x14ac:dyDescent="0.25">
      <c r="A16" s="6"/>
      <c r="B16" s="144" t="s">
        <v>167</v>
      </c>
      <c r="C16" s="4"/>
      <c r="D16" s="4"/>
      <c r="E16" s="4"/>
      <c r="F16" s="4"/>
      <c r="G16" s="4"/>
      <c r="H16" s="4"/>
      <c r="I16" s="143" t="s">
        <v>62</v>
      </c>
      <c r="J16" s="4"/>
      <c r="K16" s="10"/>
      <c r="L16" s="11"/>
      <c r="M16" s="4"/>
    </row>
    <row r="17" spans="1:13" ht="15.75" x14ac:dyDescent="0.25">
      <c r="A17" s="6"/>
      <c r="B17" s="144" t="s">
        <v>168</v>
      </c>
      <c r="C17" s="4"/>
      <c r="D17" s="4"/>
      <c r="E17" s="4"/>
      <c r="F17" s="4"/>
      <c r="G17" s="4"/>
      <c r="H17" s="4"/>
      <c r="I17" s="143" t="s">
        <v>63</v>
      </c>
      <c r="J17" s="4"/>
      <c r="K17" s="10"/>
      <c r="L17" s="11"/>
      <c r="M17" s="4"/>
    </row>
    <row r="18" spans="1:13" ht="15.75" x14ac:dyDescent="0.25">
      <c r="A18" s="6"/>
      <c r="B18" s="144" t="s">
        <v>169</v>
      </c>
      <c r="C18" s="4"/>
      <c r="D18" s="4"/>
      <c r="E18" s="4"/>
      <c r="F18" s="4"/>
      <c r="G18" s="4"/>
      <c r="H18" s="4"/>
      <c r="I18" s="143" t="s">
        <v>103</v>
      </c>
      <c r="J18" s="4"/>
      <c r="K18" s="10"/>
      <c r="L18" s="11"/>
      <c r="M18" s="4"/>
    </row>
    <row r="19" spans="1:13" ht="15.75" x14ac:dyDescent="0.25">
      <c r="A19" s="6"/>
      <c r="B19" s="144" t="s">
        <v>170</v>
      </c>
      <c r="C19" s="4"/>
      <c r="D19" s="4"/>
      <c r="E19" s="4"/>
      <c r="F19" s="4"/>
      <c r="G19" s="4"/>
      <c r="H19" s="4"/>
      <c r="I19" s="143" t="s">
        <v>74</v>
      </c>
      <c r="J19" s="4"/>
      <c r="K19" s="10"/>
      <c r="L19" s="11"/>
      <c r="M19" s="4"/>
    </row>
    <row r="20" spans="1:13" ht="15.75" x14ac:dyDescent="0.25">
      <c r="A20" s="6"/>
      <c r="B20" s="144" t="s">
        <v>171</v>
      </c>
      <c r="C20" s="4"/>
      <c r="D20" s="4"/>
      <c r="E20" s="4"/>
      <c r="F20" s="4"/>
      <c r="G20" s="4"/>
      <c r="H20" s="4"/>
      <c r="I20" s="143" t="s">
        <v>100</v>
      </c>
      <c r="J20" s="4"/>
      <c r="K20" s="10"/>
      <c r="L20" s="11"/>
      <c r="M20" s="4"/>
    </row>
    <row r="21" spans="1:13" ht="15.75" x14ac:dyDescent="0.25">
      <c r="A21" s="6"/>
      <c r="B21" s="144" t="s">
        <v>172</v>
      </c>
      <c r="C21" s="4"/>
      <c r="D21" s="4"/>
      <c r="E21" s="4"/>
      <c r="F21" s="4"/>
      <c r="G21" s="4"/>
      <c r="H21" s="4"/>
      <c r="I21" s="144" t="s">
        <v>101</v>
      </c>
      <c r="J21" s="4"/>
      <c r="K21" s="10"/>
      <c r="L21" s="11"/>
      <c r="M21" s="4"/>
    </row>
    <row r="22" spans="1:13" ht="15.75" x14ac:dyDescent="0.25">
      <c r="A22" s="6"/>
      <c r="B22" s="144" t="s">
        <v>173</v>
      </c>
      <c r="C22" s="4"/>
      <c r="D22" s="4"/>
      <c r="E22" s="4"/>
      <c r="F22" s="4"/>
      <c r="G22" s="4"/>
      <c r="H22" s="4"/>
      <c r="I22" s="144" t="s">
        <v>104</v>
      </c>
      <c r="J22" s="4"/>
      <c r="K22" s="10"/>
      <c r="L22" s="11"/>
      <c r="M22" s="4"/>
    </row>
    <row r="23" spans="1:13" ht="15.75" x14ac:dyDescent="0.25">
      <c r="A23" s="6"/>
      <c r="B23" s="144" t="s">
        <v>160</v>
      </c>
      <c r="C23" s="4"/>
      <c r="D23" s="4"/>
      <c r="E23" s="4"/>
      <c r="F23" s="4"/>
      <c r="G23" s="4"/>
      <c r="H23" s="4"/>
      <c r="I23" s="143" t="s">
        <v>102</v>
      </c>
      <c r="J23" s="4"/>
      <c r="K23" s="10"/>
      <c r="L23" s="11"/>
      <c r="M23" s="4"/>
    </row>
    <row r="24" spans="1:13" ht="15.75" x14ac:dyDescent="0.25">
      <c r="A24" s="6"/>
      <c r="B24" s="144" t="s">
        <v>145</v>
      </c>
      <c r="C24" s="4"/>
      <c r="D24" s="4"/>
      <c r="E24" s="4"/>
      <c r="F24" s="4"/>
      <c r="G24" s="4"/>
      <c r="H24" s="4"/>
      <c r="I24" s="143" t="s">
        <v>78</v>
      </c>
      <c r="J24" s="4"/>
      <c r="K24" s="10"/>
      <c r="L24" s="11"/>
      <c r="M24" s="4"/>
    </row>
    <row r="25" spans="1:13" ht="15.75" x14ac:dyDescent="0.25">
      <c r="A25" s="6"/>
      <c r="B25" s="144" t="s">
        <v>146</v>
      </c>
      <c r="C25" s="4"/>
      <c r="D25" s="4"/>
      <c r="E25" s="4"/>
      <c r="F25" s="4"/>
      <c r="G25" s="4"/>
      <c r="H25" s="4"/>
      <c r="I25" s="143" t="s">
        <v>79</v>
      </c>
      <c r="J25" s="4"/>
      <c r="K25" s="10"/>
      <c r="L25" s="11"/>
      <c r="M25" s="4"/>
    </row>
    <row r="26" spans="1:13" ht="15.75" x14ac:dyDescent="0.25">
      <c r="A26" s="6"/>
      <c r="B26" s="143" t="s">
        <v>147</v>
      </c>
      <c r="C26" s="4"/>
      <c r="D26" s="4"/>
      <c r="E26" s="4"/>
      <c r="F26" s="4"/>
      <c r="G26" s="4"/>
      <c r="H26" s="4"/>
      <c r="I26" s="143" t="s">
        <v>80</v>
      </c>
      <c r="J26" s="4"/>
      <c r="K26" s="10"/>
      <c r="L26" s="11"/>
      <c r="M26" s="4"/>
    </row>
    <row r="27" spans="1:13" ht="15.75" x14ac:dyDescent="0.25">
      <c r="A27" s="6"/>
      <c r="B27" s="144" t="s">
        <v>148</v>
      </c>
      <c r="C27" s="4"/>
      <c r="D27" s="4"/>
      <c r="E27" s="4"/>
      <c r="F27" s="4"/>
      <c r="G27" s="4"/>
      <c r="H27" s="4"/>
      <c r="I27" s="143" t="s">
        <v>64</v>
      </c>
      <c r="J27" s="4"/>
      <c r="K27" s="10"/>
      <c r="L27" s="11"/>
      <c r="M27" s="4"/>
    </row>
    <row r="28" spans="1:13" ht="16.5" customHeight="1" x14ac:dyDescent="0.2">
      <c r="A28" s="6"/>
      <c r="B28" s="144" t="s">
        <v>149</v>
      </c>
      <c r="C28" s="4"/>
      <c r="D28" s="4"/>
      <c r="E28" s="4"/>
      <c r="F28" s="4"/>
      <c r="G28" s="4"/>
      <c r="H28" s="4"/>
      <c r="I28" s="4"/>
      <c r="J28" s="4"/>
      <c r="K28" s="143"/>
      <c r="L28" s="145"/>
      <c r="M28" s="4"/>
    </row>
    <row r="29" spans="1:13" ht="16.5" customHeight="1" x14ac:dyDescent="0.25">
      <c r="A29" s="6"/>
      <c r="B29" s="144" t="s">
        <v>150</v>
      </c>
      <c r="C29" s="4"/>
      <c r="D29" s="4"/>
      <c r="E29" s="4"/>
      <c r="F29" s="4"/>
      <c r="G29" s="4"/>
      <c r="H29" s="9"/>
      <c r="I29" s="4"/>
      <c r="J29" s="4"/>
      <c r="K29" s="143"/>
      <c r="L29" s="145"/>
      <c r="M29" s="4"/>
    </row>
    <row r="30" spans="1:13" ht="16.5" customHeight="1" x14ac:dyDescent="0.2">
      <c r="A30" s="6"/>
      <c r="B30" s="144" t="s">
        <v>151</v>
      </c>
      <c r="C30" s="4"/>
      <c r="D30" s="4"/>
      <c r="E30" s="4"/>
      <c r="F30" s="4"/>
      <c r="G30" s="4"/>
      <c r="H30" s="4"/>
      <c r="I30" s="4"/>
      <c r="J30" s="4"/>
      <c r="K30" s="143"/>
      <c r="L30" s="14"/>
      <c r="M30" s="4"/>
    </row>
    <row r="31" spans="1:13" ht="16.5" customHeight="1" x14ac:dyDescent="0.2">
      <c r="A31" s="6"/>
      <c r="B31" s="144" t="s">
        <v>152</v>
      </c>
      <c r="C31" s="4"/>
      <c r="D31" s="4"/>
      <c r="E31" s="4"/>
      <c r="F31" s="4"/>
      <c r="G31" s="146"/>
      <c r="H31" s="4"/>
      <c r="I31" s="143"/>
      <c r="J31" s="4"/>
      <c r="K31" s="143"/>
      <c r="L31" s="14"/>
      <c r="M31" s="4"/>
    </row>
    <row r="32" spans="1:13" ht="16.5" customHeight="1" x14ac:dyDescent="0.2">
      <c r="A32" s="6"/>
      <c r="B32" s="144" t="s">
        <v>153</v>
      </c>
      <c r="C32" s="4"/>
      <c r="D32" s="4"/>
      <c r="E32" s="4"/>
      <c r="F32" s="4"/>
      <c r="G32" s="146"/>
      <c r="H32" s="4"/>
      <c r="I32" s="143"/>
      <c r="J32" s="4"/>
      <c r="K32" s="143"/>
      <c r="L32" s="14"/>
    </row>
    <row r="33" spans="1:13" ht="16.5" customHeight="1" x14ac:dyDescent="0.2">
      <c r="A33" s="6"/>
      <c r="B33" s="144" t="s">
        <v>287</v>
      </c>
      <c r="C33" s="4"/>
      <c r="D33" s="4"/>
      <c r="E33" s="4"/>
      <c r="F33" s="4"/>
      <c r="G33" s="146"/>
      <c r="H33" s="4"/>
      <c r="I33" s="143"/>
      <c r="J33" s="4"/>
      <c r="K33" s="143"/>
      <c r="L33" s="14"/>
      <c r="M33" s="4"/>
    </row>
    <row r="34" spans="1:13" ht="16.5" customHeight="1" x14ac:dyDescent="0.2">
      <c r="A34" s="6"/>
      <c r="B34" s="144" t="s">
        <v>154</v>
      </c>
      <c r="C34" s="4"/>
      <c r="D34" s="4"/>
      <c r="E34" s="4"/>
      <c r="F34" s="4"/>
      <c r="G34" s="146"/>
      <c r="H34" s="4"/>
      <c r="I34" s="144"/>
      <c r="J34" s="4"/>
      <c r="K34" s="143"/>
      <c r="L34" s="14"/>
      <c r="M34" s="4"/>
    </row>
    <row r="35" spans="1:13" ht="16.5" customHeight="1" x14ac:dyDescent="0.2">
      <c r="A35" s="6"/>
      <c r="B35" s="144" t="s">
        <v>155</v>
      </c>
      <c r="C35" s="4"/>
      <c r="D35" s="4"/>
      <c r="E35" s="4"/>
      <c r="F35" s="4"/>
      <c r="G35" s="143"/>
      <c r="H35" s="4"/>
      <c r="I35" s="144"/>
      <c r="J35" s="4"/>
      <c r="K35" s="143"/>
      <c r="L35" s="14"/>
      <c r="M35" s="4"/>
    </row>
    <row r="36" spans="1:13" ht="16.5" customHeight="1" x14ac:dyDescent="0.2">
      <c r="A36" s="6"/>
      <c r="B36" s="143" t="s">
        <v>58</v>
      </c>
      <c r="C36" s="4"/>
      <c r="D36" s="4"/>
      <c r="E36" s="4"/>
      <c r="F36" s="4"/>
      <c r="G36" s="143"/>
      <c r="H36" s="4"/>
      <c r="I36" s="143"/>
      <c r="J36" s="4"/>
      <c r="K36" s="143"/>
      <c r="L36" s="14"/>
      <c r="M36" s="4"/>
    </row>
    <row r="37" spans="1:13" ht="16.5" customHeight="1" x14ac:dyDescent="0.25">
      <c r="A37" s="6"/>
      <c r="B37" s="143" t="s">
        <v>68</v>
      </c>
      <c r="C37" s="4"/>
      <c r="D37" s="4"/>
      <c r="E37" s="4"/>
      <c r="F37" s="4"/>
      <c r="G37" s="143"/>
      <c r="H37" s="4"/>
      <c r="I37" s="143"/>
      <c r="J37" s="4"/>
      <c r="K37" s="143"/>
      <c r="L37" s="15"/>
      <c r="M37" s="4"/>
    </row>
    <row r="38" spans="1:13" ht="16.5" customHeight="1" x14ac:dyDescent="0.25">
      <c r="A38" s="6"/>
      <c r="B38" s="143" t="s">
        <v>105</v>
      </c>
      <c r="C38" s="4"/>
      <c r="D38" s="4"/>
      <c r="E38" s="4"/>
      <c r="F38" s="4"/>
      <c r="G38" s="143"/>
      <c r="H38" s="4"/>
      <c r="I38" s="143"/>
      <c r="J38" s="4"/>
      <c r="K38" s="143"/>
      <c r="L38" s="16"/>
      <c r="M38" s="4"/>
    </row>
    <row r="39" spans="1:13" ht="16.5" customHeight="1" x14ac:dyDescent="0.25">
      <c r="A39" s="6"/>
      <c r="B39" s="143" t="s">
        <v>59</v>
      </c>
      <c r="C39" s="4"/>
      <c r="D39" s="4"/>
      <c r="E39" s="4"/>
      <c r="F39" s="4"/>
      <c r="G39" s="143"/>
      <c r="H39" s="4"/>
      <c r="I39" s="4"/>
      <c r="J39" s="4"/>
      <c r="K39" s="143"/>
      <c r="L39" s="17"/>
      <c r="M39" s="4"/>
    </row>
    <row r="40" spans="1:13" ht="16.5" customHeight="1" x14ac:dyDescent="0.25">
      <c r="A40" s="6"/>
      <c r="B40" s="143" t="s">
        <v>77</v>
      </c>
      <c r="C40" s="4"/>
      <c r="D40" s="4"/>
      <c r="E40" s="4"/>
      <c r="F40" s="4"/>
      <c r="G40" s="4"/>
      <c r="H40" s="4"/>
      <c r="I40" s="4"/>
      <c r="J40" s="4"/>
      <c r="K40" s="143"/>
      <c r="L40" s="17"/>
      <c r="M40" s="4"/>
    </row>
    <row r="41" spans="1:13" ht="16.5" customHeight="1" x14ac:dyDescent="0.25">
      <c r="A41" s="6"/>
      <c r="B41" s="144" t="s">
        <v>269</v>
      </c>
      <c r="C41" s="4"/>
      <c r="D41" s="4"/>
      <c r="E41" s="4"/>
      <c r="F41" s="4"/>
      <c r="G41" s="4"/>
      <c r="H41" s="4"/>
      <c r="I41" s="4"/>
      <c r="J41" s="4"/>
      <c r="K41" s="143"/>
      <c r="L41" s="17"/>
      <c r="M41" s="4"/>
    </row>
    <row r="42" spans="1:13" ht="16.5" customHeight="1" x14ac:dyDescent="0.25">
      <c r="A42" s="6"/>
      <c r="B42" s="144" t="s">
        <v>271</v>
      </c>
      <c r="C42" s="4"/>
      <c r="D42" s="4"/>
      <c r="E42" s="4"/>
      <c r="F42" s="4"/>
      <c r="G42" s="4"/>
      <c r="H42" s="4"/>
      <c r="I42" s="4"/>
      <c r="J42" s="4"/>
      <c r="K42" s="143"/>
      <c r="L42" s="17"/>
      <c r="M42" s="4"/>
    </row>
    <row r="43" spans="1:13" ht="16.5" customHeight="1" x14ac:dyDescent="0.25">
      <c r="A43" s="6"/>
      <c r="B43" s="143" t="s">
        <v>112</v>
      </c>
      <c r="C43" s="4"/>
      <c r="D43" s="4"/>
      <c r="E43" s="4"/>
      <c r="F43" s="4"/>
      <c r="G43" s="4"/>
      <c r="H43" s="4"/>
      <c r="I43" s="4"/>
      <c r="J43" s="4"/>
      <c r="K43" s="143"/>
      <c r="L43" s="17"/>
      <c r="M43" s="4"/>
    </row>
    <row r="44" spans="1:13" ht="16.5" customHeight="1" x14ac:dyDescent="0.25">
      <c r="A44" s="6"/>
      <c r="B44" s="143" t="s">
        <v>110</v>
      </c>
      <c r="C44" s="4"/>
      <c r="D44" s="4"/>
      <c r="E44" s="4"/>
      <c r="F44" s="4"/>
      <c r="G44" s="4"/>
      <c r="H44" s="4"/>
      <c r="I44" s="4"/>
      <c r="J44" s="4"/>
      <c r="K44" s="143"/>
      <c r="L44" s="17"/>
      <c r="M44" s="4"/>
    </row>
    <row r="45" spans="1:13" ht="16.5" customHeight="1" x14ac:dyDescent="0.25">
      <c r="A45" s="6"/>
      <c r="B45" s="143" t="s">
        <v>113</v>
      </c>
      <c r="C45" s="4"/>
      <c r="D45" s="4"/>
      <c r="E45" s="4"/>
      <c r="F45" s="4"/>
      <c r="G45" s="4"/>
      <c r="H45" s="4"/>
      <c r="I45" s="4"/>
      <c r="J45" s="4"/>
      <c r="K45" s="143"/>
      <c r="L45" s="17"/>
      <c r="M45" s="4"/>
    </row>
    <row r="46" spans="1:13" ht="16.5" customHeight="1" x14ac:dyDescent="0.25">
      <c r="A46" s="6"/>
      <c r="B46" s="143" t="s">
        <v>114</v>
      </c>
      <c r="C46" s="4"/>
      <c r="D46" s="4"/>
      <c r="E46" s="4"/>
      <c r="F46" s="4"/>
      <c r="G46" s="4"/>
      <c r="H46" s="4"/>
      <c r="I46" s="4"/>
      <c r="J46" s="4"/>
      <c r="K46" s="143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4.28515625" style="124" customWidth="1"/>
    <col min="15" max="15" width="14.28515625" style="137" customWidth="1"/>
    <col min="16" max="19" width="14.28515625" style="166" customWidth="1"/>
    <col min="20" max="32" width="11.42578125" style="166"/>
    <col min="33" max="16384" width="11.42578125" style="135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78" t="s">
        <v>207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18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8" ht="15.75" customHeight="1" x14ac:dyDescent="0.25">
      <c r="A10" s="29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32"/>
      <c r="N10" s="166"/>
      <c r="O10" s="166"/>
    </row>
    <row r="11" spans="1:18" ht="15.75" x14ac:dyDescent="0.25">
      <c r="A11" s="29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32"/>
      <c r="M11" s="184"/>
      <c r="N11" s="166"/>
      <c r="O11" s="166"/>
      <c r="P11" s="184"/>
    </row>
    <row r="12" spans="1:18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  <c r="M12" s="272"/>
      <c r="N12" s="251"/>
      <c r="O12" s="251"/>
      <c r="P12" s="272"/>
      <c r="Q12" s="215"/>
      <c r="R12" s="215"/>
    </row>
    <row r="13" spans="1:18" x14ac:dyDescent="0.2">
      <c r="A13" s="29"/>
      <c r="B13" s="61" t="s">
        <v>94</v>
      </c>
      <c r="C13" s="62">
        <v>1019.9659428000001</v>
      </c>
      <c r="D13" s="62">
        <v>1000.5992391000001</v>
      </c>
      <c r="E13" s="62">
        <v>1117.9688097000001</v>
      </c>
      <c r="F13" s="62">
        <v>952.92149469999993</v>
      </c>
      <c r="G13" s="62">
        <v>984.68368170000031</v>
      </c>
      <c r="H13" s="62">
        <v>1162.9937838999997</v>
      </c>
      <c r="I13" s="62">
        <v>18.108363682046313</v>
      </c>
      <c r="J13" s="62">
        <v>118.10836368204632</v>
      </c>
      <c r="K13" s="62">
        <v>3.3331378478349771</v>
      </c>
      <c r="L13" s="32"/>
      <c r="M13" s="270"/>
      <c r="N13" s="56">
        <v>1</v>
      </c>
      <c r="O13" s="251"/>
      <c r="P13" s="272"/>
      <c r="Q13" s="215"/>
      <c r="R13" s="215"/>
    </row>
    <row r="14" spans="1:18" ht="15.75" x14ac:dyDescent="0.25">
      <c r="A14" s="29"/>
      <c r="B14" s="61" t="s">
        <v>95</v>
      </c>
      <c r="C14" s="62">
        <v>1188.8836173000002</v>
      </c>
      <c r="D14" s="62">
        <v>1168.7669091999999</v>
      </c>
      <c r="E14" s="62">
        <v>1201.4806812000004</v>
      </c>
      <c r="F14" s="62">
        <v>1064.8591917000001</v>
      </c>
      <c r="G14" s="62">
        <v>1286.7831246000003</v>
      </c>
      <c r="H14" s="63">
        <v>1050.4697533999999</v>
      </c>
      <c r="I14" s="170">
        <v>-18.364661976233087</v>
      </c>
      <c r="J14" s="171">
        <v>81.635338023766906</v>
      </c>
      <c r="K14" s="171">
        <v>20.840683409579121</v>
      </c>
      <c r="L14" s="32"/>
      <c r="M14" s="270"/>
      <c r="N14" s="56" t="s">
        <v>332</v>
      </c>
      <c r="O14" s="251"/>
      <c r="P14" s="272"/>
      <c r="Q14" s="215"/>
      <c r="R14" s="215"/>
    </row>
    <row r="15" spans="1:18" x14ac:dyDescent="0.2">
      <c r="A15" s="29"/>
      <c r="B15" s="61" t="s">
        <v>96</v>
      </c>
      <c r="C15" s="62">
        <v>1359.2159598999999</v>
      </c>
      <c r="D15" s="62">
        <v>1134.9306025999999</v>
      </c>
      <c r="E15" s="62">
        <v>1169.0397066</v>
      </c>
      <c r="F15" s="62">
        <v>1465.7024368000007</v>
      </c>
      <c r="G15" s="62">
        <v>1303.1658544000002</v>
      </c>
      <c r="H15" s="62"/>
      <c r="I15" s="62" t="s">
        <v>332</v>
      </c>
      <c r="J15" s="62" t="s">
        <v>332</v>
      </c>
      <c r="K15" s="62" t="s">
        <v>332</v>
      </c>
      <c r="L15" s="32"/>
      <c r="M15" s="270"/>
      <c r="N15" s="56" t="s">
        <v>332</v>
      </c>
      <c r="O15" s="251"/>
      <c r="P15" s="272"/>
      <c r="Q15" s="215"/>
      <c r="R15" s="215"/>
    </row>
    <row r="16" spans="1:18" x14ac:dyDescent="0.2">
      <c r="A16" s="29"/>
      <c r="B16" s="61" t="s">
        <v>97</v>
      </c>
      <c r="C16" s="62">
        <v>1104.6690144000002</v>
      </c>
      <c r="D16" s="62">
        <v>1194.8553798</v>
      </c>
      <c r="E16" s="62">
        <v>1100.2205698000002</v>
      </c>
      <c r="F16" s="62">
        <v>1083.7088313999998</v>
      </c>
      <c r="G16" s="62">
        <v>1287.3486268999998</v>
      </c>
      <c r="H16" s="62"/>
      <c r="I16" s="62" t="s">
        <v>332</v>
      </c>
      <c r="J16" s="62" t="s">
        <v>332</v>
      </c>
      <c r="K16" s="62" t="s">
        <v>332</v>
      </c>
      <c r="L16" s="32"/>
      <c r="M16" s="270"/>
      <c r="N16" s="56" t="s">
        <v>332</v>
      </c>
      <c r="O16" s="251"/>
      <c r="P16" s="272"/>
      <c r="Q16" s="215"/>
      <c r="R16" s="215"/>
    </row>
    <row r="17" spans="1:18" ht="15.75" x14ac:dyDescent="0.25">
      <c r="A17" s="29"/>
      <c r="B17" s="58" t="s">
        <v>19</v>
      </c>
      <c r="C17" s="293">
        <v>4672.7345344000005</v>
      </c>
      <c r="D17" s="65">
        <v>4499.1521307000003</v>
      </c>
      <c r="E17" s="65">
        <v>4588.7097673000007</v>
      </c>
      <c r="F17" s="65">
        <v>4567.1919546000008</v>
      </c>
      <c r="G17" s="65">
        <v>4861.9812876000005</v>
      </c>
      <c r="H17" s="63">
        <v>2213.4635372999996</v>
      </c>
      <c r="I17" s="305"/>
      <c r="J17" s="172"/>
      <c r="K17" s="172"/>
      <c r="L17" s="32"/>
      <c r="M17" s="272"/>
      <c r="N17" s="271"/>
      <c r="O17" s="272"/>
      <c r="P17" s="272"/>
      <c r="Q17" s="215"/>
      <c r="R17" s="215"/>
    </row>
    <row r="18" spans="1:18" ht="15.75" x14ac:dyDescent="0.25">
      <c r="A18" s="29"/>
      <c r="B18" s="58" t="s">
        <v>16</v>
      </c>
      <c r="C18" s="294"/>
      <c r="D18" s="65">
        <v>-3.7147927497723554</v>
      </c>
      <c r="E18" s="65">
        <v>1.9905447515078167</v>
      </c>
      <c r="F18" s="65">
        <v>-0.46892947672001473</v>
      </c>
      <c r="G18" s="65">
        <v>6.4544984298961383</v>
      </c>
      <c r="H18" s="63"/>
      <c r="I18" s="66"/>
      <c r="J18" s="66"/>
      <c r="K18" s="66"/>
      <c r="L18" s="32"/>
      <c r="M18" s="297"/>
      <c r="N18" s="297"/>
      <c r="O18" s="297"/>
      <c r="P18" s="297"/>
      <c r="Q18" s="217"/>
      <c r="R18" s="217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97"/>
      <c r="N19" s="297"/>
      <c r="O19" s="297"/>
      <c r="P19" s="217"/>
      <c r="Q19" s="217"/>
      <c r="R19" s="217"/>
    </row>
    <row r="20" spans="1:18" ht="15.75" x14ac:dyDescent="0.25">
      <c r="A20" s="29"/>
      <c r="B20" s="58" t="s">
        <v>17</v>
      </c>
      <c r="C20" s="65">
        <v>2208.8495601000004</v>
      </c>
      <c r="D20" s="65">
        <v>2169.3661483000001</v>
      </c>
      <c r="E20" s="65">
        <v>2319.4494909000005</v>
      </c>
      <c r="F20" s="65">
        <v>2017.7806863999999</v>
      </c>
      <c r="G20" s="65">
        <v>2271.4668063000008</v>
      </c>
      <c r="H20" s="63">
        <v>2213.4635372999996</v>
      </c>
      <c r="I20" s="64">
        <v>-2.5535600537558767</v>
      </c>
      <c r="J20" s="63">
        <v>97.446439946244126</v>
      </c>
      <c r="K20" s="63">
        <v>12.572531871767101</v>
      </c>
      <c r="L20" s="32"/>
      <c r="M20" s="217"/>
      <c r="N20" s="217"/>
      <c r="O20" s="217"/>
      <c r="P20" s="217"/>
      <c r="Q20" s="217"/>
      <c r="R20" s="217"/>
    </row>
    <row r="21" spans="1:18" ht="15.75" x14ac:dyDescent="0.25">
      <c r="A21" s="29"/>
      <c r="B21" s="58" t="s">
        <v>16</v>
      </c>
      <c r="C21" s="294"/>
      <c r="D21" s="65">
        <v>-1.7875102276414312</v>
      </c>
      <c r="E21" s="65">
        <v>6.9183038887931092</v>
      </c>
      <c r="F21" s="65">
        <v>-13.006051896519033</v>
      </c>
      <c r="G21" s="65">
        <v>12.572531871767101</v>
      </c>
      <c r="H21" s="63">
        <v>-2.5535600537558767</v>
      </c>
      <c r="I21" s="66"/>
      <c r="J21" s="66"/>
      <c r="K21" s="66"/>
      <c r="L21" s="32"/>
      <c r="M21" s="217"/>
      <c r="N21" s="217"/>
      <c r="O21" s="217"/>
      <c r="P21" s="217"/>
      <c r="Q21" s="217"/>
      <c r="R21" s="217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177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77"/>
    </row>
    <row r="24" spans="1:18" ht="18.75" x14ac:dyDescent="0.25">
      <c r="A24" s="29"/>
      <c r="B24" s="41"/>
      <c r="C24" s="377" t="s">
        <v>208</v>
      </c>
      <c r="D24" s="377"/>
      <c r="E24" s="377"/>
      <c r="F24" s="377"/>
      <c r="G24" s="377"/>
      <c r="H24" s="377"/>
      <c r="I24" s="377"/>
      <c r="J24" s="377"/>
      <c r="K24" s="377"/>
      <c r="L24" s="32"/>
      <c r="N24" s="177"/>
    </row>
    <row r="25" spans="1:18" ht="15.75" x14ac:dyDescent="0.2">
      <c r="A25" s="42"/>
      <c r="B25" s="34"/>
      <c r="C25" s="377" t="s">
        <v>335</v>
      </c>
      <c r="D25" s="377"/>
      <c r="E25" s="377"/>
      <c r="F25" s="377"/>
      <c r="G25" s="377"/>
      <c r="H25" s="377"/>
      <c r="I25" s="377"/>
      <c r="J25" s="377"/>
      <c r="K25" s="377"/>
      <c r="L25" s="32"/>
      <c r="N25" s="177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77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77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311"/>
      <c r="N28" s="177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311"/>
      <c r="N29" s="177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311"/>
      <c r="N30" s="177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311"/>
      <c r="N31" s="177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311"/>
      <c r="N32" s="177"/>
    </row>
    <row r="33" spans="1:18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311"/>
      <c r="N33" s="137"/>
      <c r="O33" s="166"/>
      <c r="P33" s="137"/>
      <c r="R33" s="13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311"/>
      <c r="N34" s="137"/>
      <c r="O34" s="166"/>
      <c r="P34" s="137"/>
      <c r="R34" s="13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311"/>
      <c r="N35" s="137"/>
      <c r="O35" s="166"/>
      <c r="P35" s="137"/>
      <c r="R35" s="13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311"/>
      <c r="N36" s="137"/>
      <c r="O36" s="166"/>
      <c r="P36" s="137"/>
      <c r="R36" s="137"/>
    </row>
    <row r="37" spans="1:18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311"/>
      <c r="N37" s="137"/>
      <c r="O37" s="166"/>
      <c r="P37" s="137"/>
      <c r="R37" s="137"/>
    </row>
    <row r="38" spans="1:18" ht="15.75" x14ac:dyDescent="0.25">
      <c r="A38" s="150" t="s">
        <v>209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311"/>
      <c r="N38" s="137"/>
      <c r="O38" s="166"/>
      <c r="P38" s="137"/>
      <c r="R38" s="137"/>
    </row>
    <row r="39" spans="1:18" ht="15.75" x14ac:dyDescent="0.25">
      <c r="A39" s="142" t="s">
        <v>283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  <c r="M39" s="311"/>
    </row>
    <row r="40" spans="1:18" s="124" customFormat="1" ht="15.75" x14ac:dyDescent="0.25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  <c r="M40" s="311"/>
    </row>
    <row r="41" spans="1:18" s="124" customFormat="1" ht="15.75" x14ac:dyDescent="0.25">
      <c r="A41" s="115"/>
      <c r="B41" s="115"/>
      <c r="C41" s="115"/>
      <c r="D41" s="115"/>
      <c r="E41" s="115"/>
      <c r="F41" s="5"/>
      <c r="G41" s="5"/>
      <c r="H41" s="5"/>
      <c r="I41" s="5"/>
      <c r="J41" s="5"/>
      <c r="K41" s="5"/>
      <c r="L41" s="5"/>
      <c r="M41" s="311"/>
    </row>
    <row r="42" spans="1:18" s="124" customFormat="1" ht="15.75" x14ac:dyDescent="0.25">
      <c r="A42" s="115"/>
      <c r="B42" s="27" t="s">
        <v>98</v>
      </c>
      <c r="C42" s="27"/>
      <c r="D42" s="27"/>
      <c r="E42" s="27"/>
      <c r="F42" s="115"/>
      <c r="G42" s="115"/>
      <c r="H42" s="5"/>
      <c r="I42" s="5"/>
      <c r="J42" s="5"/>
      <c r="K42" s="5"/>
      <c r="L42" s="5"/>
      <c r="M42" s="311"/>
    </row>
    <row r="43" spans="1:18" s="124" customFormat="1" ht="15.75" x14ac:dyDescent="0.25">
      <c r="A43" s="115"/>
      <c r="B43" s="248"/>
      <c r="C43" s="249"/>
      <c r="D43" s="249"/>
      <c r="E43" s="115"/>
      <c r="F43" s="115"/>
      <c r="G43" s="115"/>
      <c r="H43" s="115"/>
      <c r="I43" s="5"/>
      <c r="J43" s="5"/>
      <c r="K43" s="5"/>
      <c r="L43" s="5"/>
      <c r="M43" s="311"/>
    </row>
    <row r="44" spans="1:18" s="124" customFormat="1" ht="15.75" x14ac:dyDescent="0.25">
      <c r="A44" s="115"/>
      <c r="B44" s="248"/>
      <c r="C44" s="249"/>
      <c r="D44" s="249"/>
      <c r="E44" s="115"/>
      <c r="F44" s="115"/>
      <c r="G44" s="115"/>
      <c r="H44" s="115"/>
      <c r="I44" s="5"/>
      <c r="J44" s="5"/>
      <c r="K44" s="5"/>
      <c r="L44" s="5"/>
      <c r="M44" s="311"/>
    </row>
    <row r="45" spans="1:18" s="124" customFormat="1" ht="15.75" x14ac:dyDescent="0.25">
      <c r="A45" s="115"/>
      <c r="B45" s="248"/>
      <c r="C45" s="249"/>
      <c r="D45" s="249"/>
      <c r="E45" s="115"/>
      <c r="F45" s="115"/>
      <c r="G45" s="115"/>
      <c r="H45" s="115"/>
      <c r="I45" s="5"/>
      <c r="J45" s="5"/>
      <c r="K45" s="5"/>
      <c r="L45" s="5"/>
      <c r="M45" s="311"/>
    </row>
    <row r="46" spans="1:18" s="124" customFormat="1" ht="15.75" x14ac:dyDescent="0.25">
      <c r="A46" s="115"/>
      <c r="B46" s="248">
        <v>1220718.1057999998</v>
      </c>
      <c r="C46" s="106">
        <v>39417</v>
      </c>
      <c r="D46" s="250">
        <v>1220.7181057999999</v>
      </c>
      <c r="E46" s="115"/>
      <c r="F46" s="115"/>
      <c r="G46" s="115"/>
      <c r="H46" s="115"/>
      <c r="I46" s="5"/>
      <c r="J46" s="5"/>
      <c r="K46" s="5"/>
      <c r="L46" s="5"/>
      <c r="M46" s="311"/>
    </row>
    <row r="47" spans="1:18" s="124" customFormat="1" ht="15.75" x14ac:dyDescent="0.25">
      <c r="A47" s="115"/>
      <c r="B47" s="248">
        <v>1323562.7292999998</v>
      </c>
      <c r="C47" s="106">
        <v>39508</v>
      </c>
      <c r="D47" s="250">
        <v>1323.5627292999998</v>
      </c>
      <c r="E47" s="115"/>
      <c r="F47" s="115"/>
      <c r="G47" s="115"/>
      <c r="H47" s="115"/>
      <c r="I47" s="5"/>
      <c r="J47" s="5"/>
      <c r="K47" s="5"/>
      <c r="L47" s="5"/>
      <c r="M47" s="311"/>
    </row>
    <row r="48" spans="1:18" s="124" customFormat="1" ht="15.75" x14ac:dyDescent="0.25">
      <c r="A48" s="115"/>
      <c r="B48" s="248">
        <v>1678876.9775999999</v>
      </c>
      <c r="C48" s="106">
        <v>39600</v>
      </c>
      <c r="D48" s="250">
        <v>1678.8769775999999</v>
      </c>
      <c r="E48" s="115"/>
      <c r="F48" s="115"/>
      <c r="G48" s="115"/>
      <c r="H48" s="115"/>
      <c r="I48" s="5"/>
      <c r="J48" s="5"/>
      <c r="K48" s="5"/>
      <c r="L48" s="5"/>
      <c r="M48" s="311"/>
    </row>
    <row r="49" spans="1:12" s="124" customFormat="1" x14ac:dyDescent="0.2">
      <c r="A49" s="115"/>
      <c r="B49" s="248">
        <v>1715390.4353000005</v>
      </c>
      <c r="C49" s="106">
        <v>39692</v>
      </c>
      <c r="D49" s="250">
        <v>1715.3904353000005</v>
      </c>
      <c r="E49" s="115"/>
      <c r="F49" s="115"/>
      <c r="G49" s="115"/>
      <c r="H49" s="115"/>
      <c r="I49" s="5"/>
      <c r="J49" s="5"/>
      <c r="K49" s="5"/>
      <c r="L49" s="5"/>
    </row>
    <row r="50" spans="1:12" s="124" customFormat="1" x14ac:dyDescent="0.2">
      <c r="A50" s="115"/>
      <c r="B50" s="248">
        <v>1265678.3252999997</v>
      </c>
      <c r="C50" s="106">
        <v>39783</v>
      </c>
      <c r="D50" s="250">
        <v>1265.6783252999996</v>
      </c>
      <c r="E50" s="115"/>
      <c r="F50" s="115"/>
      <c r="G50" s="115"/>
      <c r="H50" s="115"/>
      <c r="I50" s="5"/>
      <c r="J50" s="5"/>
      <c r="K50" s="5"/>
      <c r="L50" s="5"/>
    </row>
    <row r="51" spans="1:12" s="124" customFormat="1" x14ac:dyDescent="0.2">
      <c r="A51" s="115"/>
      <c r="B51" s="248">
        <v>1064136.4147000001</v>
      </c>
      <c r="C51" s="106">
        <v>39873</v>
      </c>
      <c r="D51" s="250">
        <v>1064.1364147000002</v>
      </c>
      <c r="E51" s="115"/>
      <c r="F51" s="115"/>
      <c r="G51" s="115"/>
      <c r="H51" s="115"/>
      <c r="I51" s="5"/>
      <c r="J51" s="5"/>
      <c r="K51" s="5"/>
      <c r="L51" s="5"/>
    </row>
    <row r="52" spans="1:12" s="124" customFormat="1" x14ac:dyDescent="0.2">
      <c r="A52" s="115"/>
      <c r="B52" s="248">
        <v>1207249.7346999999</v>
      </c>
      <c r="C52" s="106">
        <v>39965</v>
      </c>
      <c r="D52" s="250">
        <v>1207.2497346999999</v>
      </c>
      <c r="E52" s="115"/>
      <c r="F52" s="115"/>
      <c r="G52" s="115"/>
      <c r="H52" s="115"/>
      <c r="I52" s="5"/>
      <c r="J52" s="5"/>
      <c r="K52" s="5"/>
      <c r="L52" s="5"/>
    </row>
    <row r="53" spans="1:12" s="124" customFormat="1" x14ac:dyDescent="0.2">
      <c r="A53" s="115"/>
      <c r="B53" s="248">
        <v>1150414.7466000002</v>
      </c>
      <c r="C53" s="106">
        <v>40057</v>
      </c>
      <c r="D53" s="250">
        <v>1150.4147466000002</v>
      </c>
      <c r="E53" s="115"/>
      <c r="F53" s="115"/>
      <c r="G53" s="115"/>
      <c r="H53" s="115"/>
      <c r="I53" s="5"/>
      <c r="J53" s="5"/>
      <c r="K53" s="5"/>
      <c r="L53" s="5"/>
    </row>
    <row r="54" spans="1:12" s="124" customFormat="1" x14ac:dyDescent="0.2">
      <c r="A54" s="115"/>
      <c r="B54" s="248">
        <v>1261922.1728000003</v>
      </c>
      <c r="C54" s="106">
        <v>40148</v>
      </c>
      <c r="D54" s="250">
        <v>1261.9221728000002</v>
      </c>
      <c r="E54" s="174"/>
      <c r="F54" s="115"/>
      <c r="G54" s="115"/>
      <c r="H54" s="115"/>
      <c r="I54" s="5"/>
      <c r="J54" s="5"/>
      <c r="K54" s="5"/>
      <c r="L54" s="5"/>
    </row>
    <row r="55" spans="1:12" s="124" customFormat="1" x14ac:dyDescent="0.2">
      <c r="A55" s="115"/>
      <c r="B55" s="248">
        <v>1081370.5595</v>
      </c>
      <c r="C55" s="106">
        <v>40238</v>
      </c>
      <c r="D55" s="250">
        <v>1081.3705594999999</v>
      </c>
      <c r="E55" s="270"/>
      <c r="F55" s="271"/>
      <c r="G55" s="272"/>
      <c r="H55" s="272"/>
      <c r="I55" s="215"/>
      <c r="J55" s="215"/>
      <c r="K55" s="5"/>
      <c r="L55" s="5"/>
    </row>
    <row r="56" spans="1:12" s="124" customFormat="1" x14ac:dyDescent="0.2">
      <c r="A56" s="115"/>
      <c r="B56" s="248">
        <v>1075485.0280000002</v>
      </c>
      <c r="C56" s="106">
        <v>40330</v>
      </c>
      <c r="D56" s="250">
        <v>1075.4850280000001</v>
      </c>
      <c r="E56" s="270"/>
      <c r="F56" s="271"/>
      <c r="G56" s="272"/>
      <c r="H56" s="272"/>
      <c r="I56" s="215"/>
      <c r="J56" s="215"/>
      <c r="K56" s="5"/>
      <c r="L56" s="5"/>
    </row>
    <row r="57" spans="1:12" s="124" customFormat="1" x14ac:dyDescent="0.2">
      <c r="A57" s="115"/>
      <c r="B57" s="248">
        <v>1176863.3259000001</v>
      </c>
      <c r="C57" s="106">
        <v>40422</v>
      </c>
      <c r="D57" s="250">
        <v>1176.8633259000001</v>
      </c>
      <c r="E57" s="270"/>
      <c r="F57" s="271"/>
      <c r="G57" s="272"/>
      <c r="H57" s="272"/>
      <c r="I57" s="215"/>
      <c r="J57" s="215"/>
      <c r="K57" s="5"/>
      <c r="L57" s="5"/>
    </row>
    <row r="58" spans="1:12" s="124" customFormat="1" x14ac:dyDescent="0.2">
      <c r="A58" s="115"/>
      <c r="B58" s="248">
        <v>1221910.7047999995</v>
      </c>
      <c r="C58" s="106">
        <v>40513</v>
      </c>
      <c r="D58" s="250">
        <v>1221.9107047999994</v>
      </c>
      <c r="E58" s="270"/>
      <c r="F58" s="271"/>
      <c r="G58" s="272"/>
      <c r="H58" s="272"/>
      <c r="I58" s="215"/>
      <c r="J58" s="215"/>
      <c r="K58" s="5"/>
      <c r="L58" s="5"/>
    </row>
    <row r="59" spans="1:12" s="124" customFormat="1" x14ac:dyDescent="0.2">
      <c r="A59" s="115"/>
      <c r="B59" s="248">
        <v>1019965.9428000001</v>
      </c>
      <c r="C59" s="106">
        <v>40603</v>
      </c>
      <c r="D59" s="250">
        <v>1019.9659428000001</v>
      </c>
      <c r="E59" s="271"/>
      <c r="F59" s="272"/>
      <c r="G59" s="272"/>
      <c r="H59" s="272"/>
      <c r="I59" s="215"/>
      <c r="J59" s="5"/>
      <c r="K59" s="5"/>
      <c r="L59" s="5"/>
    </row>
    <row r="60" spans="1:12" s="124" customFormat="1" x14ac:dyDescent="0.2">
      <c r="A60" s="115"/>
      <c r="B60" s="248">
        <v>1188883.6173000003</v>
      </c>
      <c r="C60" s="106">
        <v>40695</v>
      </c>
      <c r="D60" s="250">
        <v>1188.8836173000002</v>
      </c>
      <c r="E60" s="271"/>
      <c r="F60" s="272"/>
      <c r="G60" s="272"/>
      <c r="H60" s="272"/>
      <c r="I60" s="215"/>
      <c r="J60" s="5"/>
      <c r="K60" s="5"/>
      <c r="L60" s="5"/>
    </row>
    <row r="61" spans="1:12" s="124" customFormat="1" x14ac:dyDescent="0.2">
      <c r="A61" s="115"/>
      <c r="B61" s="248">
        <v>1359215.9598999999</v>
      </c>
      <c r="C61" s="106">
        <v>40787</v>
      </c>
      <c r="D61" s="250">
        <v>1359.2159598999999</v>
      </c>
      <c r="E61" s="271"/>
      <c r="F61" s="272"/>
      <c r="G61" s="272"/>
      <c r="H61" s="272"/>
      <c r="I61" s="215"/>
      <c r="J61" s="5"/>
      <c r="K61" s="5"/>
      <c r="L61" s="5"/>
    </row>
    <row r="62" spans="1:12" s="124" customFormat="1" x14ac:dyDescent="0.2">
      <c r="A62" s="115"/>
      <c r="B62" s="248">
        <v>1104669.0144000002</v>
      </c>
      <c r="C62" s="106">
        <v>40878</v>
      </c>
      <c r="D62" s="250">
        <v>1104.6690144000002</v>
      </c>
      <c r="E62" s="271"/>
      <c r="F62" s="272"/>
      <c r="G62" s="272"/>
      <c r="H62" s="272"/>
      <c r="I62" s="215"/>
      <c r="J62" s="5"/>
      <c r="K62" s="5"/>
      <c r="L62" s="5"/>
    </row>
    <row r="63" spans="1:12" s="124" customFormat="1" x14ac:dyDescent="0.2">
      <c r="A63" s="115"/>
      <c r="B63" s="248">
        <v>1000599.2391000001</v>
      </c>
      <c r="C63" s="106">
        <v>40969</v>
      </c>
      <c r="D63" s="250">
        <v>1000.5992391000001</v>
      </c>
      <c r="E63" s="272"/>
      <c r="F63" s="272"/>
      <c r="G63" s="272"/>
      <c r="H63" s="272"/>
      <c r="I63" s="5"/>
      <c r="J63" s="5"/>
      <c r="K63" s="5"/>
      <c r="L63" s="5"/>
    </row>
    <row r="64" spans="1:12" s="124" customFormat="1" x14ac:dyDescent="0.2">
      <c r="A64" s="115"/>
      <c r="B64" s="248">
        <v>1168766.9091999999</v>
      </c>
      <c r="C64" s="106">
        <v>41061</v>
      </c>
      <c r="D64" s="250">
        <v>1168.7669091999999</v>
      </c>
      <c r="E64" s="272"/>
      <c r="F64" s="272"/>
      <c r="G64" s="272"/>
      <c r="H64" s="272"/>
      <c r="I64" s="5"/>
      <c r="J64" s="5"/>
      <c r="K64" s="5"/>
      <c r="L64" s="5"/>
    </row>
    <row r="65" spans="1:12" s="124" customFormat="1" x14ac:dyDescent="0.2">
      <c r="A65" s="115"/>
      <c r="B65" s="248">
        <v>1134930.6025999999</v>
      </c>
      <c r="C65" s="106">
        <v>41153</v>
      </c>
      <c r="D65" s="250">
        <v>1134.9306025999999</v>
      </c>
      <c r="E65" s="272"/>
      <c r="F65" s="272"/>
      <c r="G65" s="272"/>
      <c r="H65" s="272"/>
      <c r="I65" s="5"/>
      <c r="J65" s="5"/>
      <c r="K65" s="5"/>
      <c r="L65" s="5"/>
    </row>
    <row r="66" spans="1:12" s="124" customFormat="1" x14ac:dyDescent="0.2">
      <c r="A66" s="115"/>
      <c r="B66" s="248">
        <v>1194855.3798</v>
      </c>
      <c r="C66" s="106">
        <v>41244</v>
      </c>
      <c r="D66" s="250">
        <v>1194.8553798</v>
      </c>
      <c r="E66" s="272"/>
      <c r="F66" s="272"/>
      <c r="G66" s="272"/>
      <c r="H66" s="272"/>
      <c r="I66" s="5"/>
      <c r="J66" s="5"/>
      <c r="K66" s="5"/>
      <c r="L66" s="5"/>
    </row>
    <row r="67" spans="1:12" s="124" customFormat="1" x14ac:dyDescent="0.2">
      <c r="A67" s="115"/>
      <c r="B67" s="248">
        <v>1117968.8097000001</v>
      </c>
      <c r="C67" s="106">
        <v>41334</v>
      </c>
      <c r="D67" s="250">
        <v>1117.9688097000001</v>
      </c>
      <c r="E67" s="272"/>
      <c r="F67" s="272"/>
      <c r="G67" s="272"/>
      <c r="H67" s="115"/>
      <c r="I67" s="5"/>
      <c r="J67" s="5"/>
      <c r="K67" s="5"/>
      <c r="L67" s="5"/>
    </row>
    <row r="68" spans="1:12" s="124" customFormat="1" x14ac:dyDescent="0.2">
      <c r="A68" s="115"/>
      <c r="B68" s="248">
        <v>1201480.6812000005</v>
      </c>
      <c r="C68" s="106">
        <v>41426</v>
      </c>
      <c r="D68" s="250">
        <v>1201.4806812000004</v>
      </c>
      <c r="E68" s="272"/>
      <c r="F68" s="272"/>
      <c r="G68" s="272"/>
      <c r="H68" s="115"/>
      <c r="I68" s="5"/>
      <c r="J68" s="5"/>
      <c r="K68" s="5"/>
      <c r="L68" s="5"/>
    </row>
    <row r="69" spans="1:12" s="124" customFormat="1" x14ac:dyDescent="0.2">
      <c r="A69" s="115"/>
      <c r="B69" s="248">
        <v>1169039.7066000002</v>
      </c>
      <c r="C69" s="106">
        <v>41518</v>
      </c>
      <c r="D69" s="250">
        <v>1169.0397066</v>
      </c>
      <c r="E69" s="272"/>
      <c r="F69" s="272"/>
      <c r="G69" s="272"/>
      <c r="H69" s="115"/>
      <c r="I69" s="5"/>
      <c r="J69" s="5"/>
      <c r="K69" s="5"/>
      <c r="L69" s="5"/>
    </row>
    <row r="70" spans="1:12" s="124" customFormat="1" x14ac:dyDescent="0.2">
      <c r="A70" s="115"/>
      <c r="B70" s="248">
        <v>1100220.5698000002</v>
      </c>
      <c r="C70" s="106">
        <v>41609</v>
      </c>
      <c r="D70" s="250">
        <v>1100.2205698000002</v>
      </c>
      <c r="E70" s="272"/>
      <c r="F70" s="272"/>
      <c r="G70" s="272"/>
      <c r="H70" s="115"/>
      <c r="I70" s="5"/>
      <c r="J70" s="5"/>
      <c r="K70" s="5"/>
      <c r="L70" s="5"/>
    </row>
    <row r="71" spans="1:12" s="124" customFormat="1" x14ac:dyDescent="0.2">
      <c r="A71" s="115"/>
      <c r="B71" s="248">
        <v>952921.49469999992</v>
      </c>
      <c r="C71" s="106">
        <v>41699</v>
      </c>
      <c r="D71" s="250">
        <v>952.92149469999993</v>
      </c>
      <c r="E71" s="272"/>
      <c r="F71" s="272"/>
      <c r="G71" s="115"/>
      <c r="H71" s="115"/>
      <c r="I71" s="5"/>
      <c r="J71" s="5"/>
      <c r="K71" s="5"/>
      <c r="L71" s="5"/>
    </row>
    <row r="72" spans="1:12" s="124" customFormat="1" x14ac:dyDescent="0.2">
      <c r="A72" s="115"/>
      <c r="B72" s="248">
        <v>1064859.1917000001</v>
      </c>
      <c r="C72" s="106">
        <v>41791</v>
      </c>
      <c r="D72" s="250">
        <v>1064.8591917000001</v>
      </c>
      <c r="E72" s="272"/>
      <c r="F72" s="272"/>
      <c r="G72" s="115"/>
      <c r="H72" s="115"/>
      <c r="I72" s="5"/>
      <c r="J72" s="5"/>
      <c r="K72" s="5"/>
      <c r="L72" s="5"/>
    </row>
    <row r="73" spans="1:12" s="124" customFormat="1" x14ac:dyDescent="0.2">
      <c r="A73" s="115"/>
      <c r="B73" s="248">
        <v>1465702.4368000007</v>
      </c>
      <c r="C73" s="106">
        <v>41883</v>
      </c>
      <c r="D73" s="250">
        <v>1465.7024368000007</v>
      </c>
      <c r="E73" s="272"/>
      <c r="F73" s="272"/>
      <c r="G73" s="115"/>
      <c r="H73" s="115"/>
      <c r="I73" s="5"/>
      <c r="J73" s="5"/>
      <c r="K73" s="5"/>
      <c r="L73" s="5"/>
    </row>
    <row r="74" spans="1:12" s="124" customFormat="1" x14ac:dyDescent="0.2">
      <c r="A74" s="115"/>
      <c r="B74" s="248">
        <v>1083708.8313999998</v>
      </c>
      <c r="C74" s="106">
        <v>41974</v>
      </c>
      <c r="D74" s="250">
        <v>1083.7088313999998</v>
      </c>
      <c r="E74" s="272"/>
      <c r="F74" s="272"/>
      <c r="G74" s="115"/>
      <c r="H74" s="115"/>
      <c r="I74" s="5"/>
      <c r="J74" s="5"/>
      <c r="K74" s="5"/>
      <c r="L74" s="5"/>
    </row>
    <row r="75" spans="1:12" s="124" customFormat="1" x14ac:dyDescent="0.2">
      <c r="A75" s="115"/>
      <c r="B75" s="89">
        <v>984683.68170000031</v>
      </c>
      <c r="C75" s="106">
        <v>42064</v>
      </c>
      <c r="D75" s="250">
        <v>984.68368170000031</v>
      </c>
      <c r="E75" s="272"/>
      <c r="F75" s="115"/>
      <c r="G75" s="115"/>
      <c r="H75" s="115"/>
      <c r="I75" s="5"/>
      <c r="J75" s="5"/>
      <c r="K75" s="5"/>
      <c r="L75" s="5"/>
    </row>
    <row r="76" spans="1:12" s="124" customFormat="1" x14ac:dyDescent="0.2">
      <c r="A76" s="115"/>
      <c r="B76" s="89">
        <v>1286783.1246000002</v>
      </c>
      <c r="C76" s="106">
        <v>42156</v>
      </c>
      <c r="D76" s="250">
        <v>1286.7831246000003</v>
      </c>
      <c r="E76" s="272"/>
      <c r="F76" s="115"/>
      <c r="G76" s="115"/>
      <c r="H76" s="115"/>
      <c r="I76" s="5"/>
      <c r="J76" s="5"/>
      <c r="K76" s="5"/>
      <c r="L76" s="5"/>
    </row>
    <row r="77" spans="1:12" s="124" customFormat="1" x14ac:dyDescent="0.2">
      <c r="A77" s="115"/>
      <c r="B77" s="89">
        <v>1303165.8544000001</v>
      </c>
      <c r="C77" s="106">
        <v>42248</v>
      </c>
      <c r="D77" s="250">
        <v>1303.1658544000002</v>
      </c>
      <c r="E77" s="174"/>
      <c r="F77" s="115"/>
      <c r="G77" s="115"/>
      <c r="H77" s="115"/>
      <c r="I77" s="5"/>
      <c r="J77" s="5"/>
      <c r="K77" s="5"/>
      <c r="L77" s="5"/>
    </row>
    <row r="78" spans="1:12" s="124" customFormat="1" x14ac:dyDescent="0.2">
      <c r="A78" s="115"/>
      <c r="B78" s="89">
        <v>1287348.6268999998</v>
      </c>
      <c r="C78" s="106">
        <v>42339</v>
      </c>
      <c r="D78" s="250">
        <v>1287.3486268999998</v>
      </c>
      <c r="E78" s="174"/>
      <c r="F78" s="115"/>
      <c r="G78" s="115"/>
      <c r="H78" s="115"/>
      <c r="I78" s="5"/>
      <c r="J78" s="5"/>
      <c r="K78" s="5"/>
      <c r="L78" s="5"/>
    </row>
    <row r="79" spans="1:12" s="124" customFormat="1" x14ac:dyDescent="0.2">
      <c r="A79" s="115"/>
      <c r="B79" s="89">
        <v>1162993.7838999997</v>
      </c>
      <c r="C79" s="106">
        <v>42430</v>
      </c>
      <c r="D79" s="250">
        <v>1162.9937838999997</v>
      </c>
      <c r="E79" s="174"/>
      <c r="F79" s="115"/>
      <c r="G79" s="115"/>
      <c r="H79" s="115"/>
      <c r="I79" s="5"/>
      <c r="J79" s="5"/>
      <c r="K79" s="5"/>
      <c r="L79" s="5"/>
    </row>
    <row r="80" spans="1:12" s="124" customFormat="1" x14ac:dyDescent="0.2">
      <c r="A80" s="115"/>
      <c r="B80" s="89">
        <v>1050469.7534</v>
      </c>
      <c r="C80" s="106">
        <v>42522</v>
      </c>
      <c r="D80" s="250">
        <v>1050.4697533999999</v>
      </c>
      <c r="E80" s="174"/>
      <c r="F80" s="115"/>
      <c r="G80" s="115"/>
      <c r="H80" s="115"/>
      <c r="I80" s="5"/>
      <c r="J80" s="5"/>
      <c r="K80" s="5"/>
      <c r="L80" s="5"/>
    </row>
    <row r="81" spans="1:12" s="124" customFormat="1" x14ac:dyDescent="0.2">
      <c r="A81" s="115"/>
      <c r="B81" s="175"/>
      <c r="C81" s="115"/>
      <c r="D81" s="173"/>
      <c r="E81" s="174"/>
      <c r="F81" s="115"/>
      <c r="G81" s="115"/>
      <c r="H81" s="115"/>
      <c r="I81" s="5"/>
      <c r="J81" s="5"/>
      <c r="K81" s="5"/>
      <c r="L81" s="5"/>
    </row>
    <row r="82" spans="1:12" s="124" customFormat="1" x14ac:dyDescent="0.2">
      <c r="A82" s="115"/>
      <c r="B82" s="175"/>
      <c r="C82" s="115"/>
      <c r="D82" s="173"/>
      <c r="E82" s="174"/>
      <c r="F82" s="115"/>
      <c r="G82" s="115"/>
      <c r="H82" s="115"/>
      <c r="I82" s="5"/>
      <c r="J82" s="5"/>
      <c r="K82" s="5"/>
      <c r="L82" s="5"/>
    </row>
    <row r="83" spans="1:12" s="124" customFormat="1" x14ac:dyDescent="0.2">
      <c r="A83" s="115"/>
      <c r="B83" s="175"/>
      <c r="C83" s="115"/>
      <c r="D83" s="173"/>
      <c r="E83" s="174"/>
      <c r="F83" s="115"/>
      <c r="G83" s="115"/>
      <c r="H83" s="115"/>
      <c r="I83" s="5"/>
      <c r="J83" s="5"/>
      <c r="K83" s="5"/>
      <c r="L83" s="5"/>
    </row>
    <row r="84" spans="1:12" s="124" customFormat="1" x14ac:dyDescent="0.2">
      <c r="A84" s="115"/>
      <c r="B84" s="175"/>
      <c r="C84" s="115"/>
      <c r="D84" s="173"/>
      <c r="E84" s="174"/>
      <c r="F84" s="115"/>
      <c r="G84" s="115"/>
      <c r="H84" s="115"/>
      <c r="I84" s="5"/>
      <c r="J84" s="5"/>
      <c r="K84" s="5"/>
      <c r="L84" s="5"/>
    </row>
    <row r="85" spans="1:12" s="124" customFormat="1" x14ac:dyDescent="0.2">
      <c r="A85" s="115"/>
      <c r="B85" s="175"/>
      <c r="C85" s="115"/>
      <c r="D85" s="173"/>
      <c r="E85" s="174"/>
      <c r="F85" s="115"/>
      <c r="G85" s="115"/>
      <c r="H85" s="115"/>
      <c r="I85" s="5"/>
      <c r="J85" s="5"/>
      <c r="K85" s="5"/>
      <c r="L85" s="5"/>
    </row>
    <row r="86" spans="1:12" s="124" customFormat="1" x14ac:dyDescent="0.2">
      <c r="A86" s="115"/>
      <c r="B86" s="175"/>
      <c r="C86" s="115"/>
      <c r="D86" s="173"/>
      <c r="E86" s="174"/>
      <c r="F86" s="115"/>
      <c r="G86" s="115"/>
      <c r="H86" s="115"/>
      <c r="I86" s="5"/>
      <c r="J86" s="5"/>
      <c r="K86" s="5"/>
      <c r="L86" s="5"/>
    </row>
    <row r="87" spans="1:12" s="124" customFormat="1" x14ac:dyDescent="0.2">
      <c r="A87" s="115"/>
      <c r="B87" s="175"/>
      <c r="C87" s="115"/>
      <c r="D87" s="173"/>
      <c r="E87" s="174"/>
      <c r="F87" s="115"/>
      <c r="G87" s="115"/>
      <c r="H87" s="115"/>
      <c r="I87" s="5"/>
      <c r="J87" s="5"/>
      <c r="K87" s="5"/>
      <c r="L87" s="5"/>
    </row>
    <row r="88" spans="1:12" s="124" customFormat="1" x14ac:dyDescent="0.2">
      <c r="A88" s="115"/>
      <c r="B88" s="175"/>
      <c r="C88" s="115"/>
      <c r="D88" s="173"/>
      <c r="E88" s="174"/>
      <c r="F88" s="115"/>
      <c r="G88" s="115"/>
      <c r="H88" s="115"/>
      <c r="I88" s="5"/>
      <c r="J88" s="5"/>
      <c r="K88" s="5"/>
      <c r="L88" s="5"/>
    </row>
    <row r="89" spans="1:12" s="124" customFormat="1" x14ac:dyDescent="0.2">
      <c r="A89" s="115"/>
      <c r="B89" s="175"/>
      <c r="C89" s="115"/>
      <c r="D89" s="173"/>
      <c r="E89" s="174"/>
      <c r="F89" s="115"/>
      <c r="G89" s="115"/>
      <c r="H89" s="115"/>
      <c r="I89" s="5"/>
      <c r="J89" s="5"/>
      <c r="K89" s="5"/>
      <c r="L89" s="5"/>
    </row>
    <row r="90" spans="1:12" s="124" customFormat="1" x14ac:dyDescent="0.2">
      <c r="A90" s="115"/>
      <c r="B90" s="175"/>
      <c r="C90" s="115"/>
      <c r="D90" s="173"/>
      <c r="E90" s="174"/>
      <c r="F90" s="115"/>
      <c r="G90" s="115"/>
      <c r="H90" s="115"/>
      <c r="I90" s="5"/>
      <c r="J90" s="5"/>
      <c r="K90" s="5"/>
      <c r="L90" s="5"/>
    </row>
    <row r="91" spans="1:12" s="124" customFormat="1" x14ac:dyDescent="0.2">
      <c r="A91" s="115"/>
      <c r="B91" s="175"/>
      <c r="C91" s="115"/>
      <c r="D91" s="173"/>
      <c r="E91" s="174"/>
      <c r="F91" s="115"/>
      <c r="G91" s="115"/>
      <c r="H91" s="115"/>
      <c r="I91" s="5"/>
      <c r="J91" s="5"/>
      <c r="K91" s="5"/>
      <c r="L91" s="5"/>
    </row>
    <row r="92" spans="1:12" s="124" customFormat="1" x14ac:dyDescent="0.2">
      <c r="A92" s="115"/>
      <c r="B92" s="175"/>
      <c r="C92" s="115"/>
      <c r="D92" s="173"/>
      <c r="E92" s="174"/>
      <c r="F92" s="115"/>
      <c r="G92" s="115"/>
      <c r="H92" s="115"/>
      <c r="I92" s="5"/>
      <c r="J92" s="5"/>
      <c r="K92" s="5"/>
      <c r="L92" s="5"/>
    </row>
    <row r="93" spans="1:12" s="124" customFormat="1" x14ac:dyDescent="0.2">
      <c r="A93" s="115"/>
      <c r="B93" s="175"/>
      <c r="C93" s="115"/>
      <c r="D93" s="173"/>
      <c r="E93" s="174"/>
      <c r="F93" s="115"/>
      <c r="G93" s="115"/>
      <c r="H93" s="115"/>
      <c r="I93" s="5"/>
      <c r="J93" s="5"/>
      <c r="K93" s="5"/>
      <c r="L93" s="5"/>
    </row>
    <row r="94" spans="1:12" s="124" customFormat="1" x14ac:dyDescent="0.2">
      <c r="A94" s="115"/>
      <c r="B94" s="175"/>
      <c r="C94" s="115"/>
      <c r="D94" s="173"/>
      <c r="E94" s="174"/>
      <c r="F94" s="115"/>
      <c r="G94" s="115"/>
      <c r="H94" s="115"/>
      <c r="I94" s="5"/>
      <c r="J94" s="5"/>
      <c r="K94" s="5"/>
      <c r="L94" s="5"/>
    </row>
    <row r="95" spans="1:12" s="124" customFormat="1" x14ac:dyDescent="0.2">
      <c r="A95" s="115"/>
      <c r="B95" s="175"/>
      <c r="C95" s="115"/>
      <c r="D95" s="173"/>
      <c r="E95" s="174"/>
      <c r="F95" s="115"/>
      <c r="G95" s="115"/>
      <c r="H95" s="115"/>
      <c r="I95" s="5"/>
      <c r="J95" s="5"/>
      <c r="K95" s="5"/>
      <c r="L95" s="5"/>
    </row>
    <row r="96" spans="1:12" s="124" customFormat="1" x14ac:dyDescent="0.2">
      <c r="A96" s="115"/>
      <c r="B96" s="175"/>
      <c r="C96" s="115"/>
      <c r="D96" s="173"/>
      <c r="E96" s="174"/>
      <c r="F96" s="115"/>
      <c r="G96" s="115"/>
      <c r="H96" s="115"/>
      <c r="I96" s="5"/>
      <c r="J96" s="5"/>
      <c r="K96" s="5"/>
      <c r="L96" s="5"/>
    </row>
    <row r="97" spans="1:32" s="137" customFormat="1" x14ac:dyDescent="0.2">
      <c r="A97" s="115"/>
      <c r="B97" s="175"/>
      <c r="C97" s="115"/>
      <c r="D97" s="173"/>
      <c r="E97" s="174"/>
      <c r="F97" s="115"/>
      <c r="G97" s="115"/>
      <c r="H97" s="115"/>
      <c r="I97" s="26"/>
      <c r="J97" s="26"/>
      <c r="K97" s="26"/>
      <c r="L97" s="26"/>
      <c r="M97" s="124"/>
      <c r="N97" s="124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  <c r="AE97" s="166"/>
      <c r="AF97" s="166"/>
    </row>
    <row r="98" spans="1:32" s="137" customFormat="1" x14ac:dyDescent="0.2">
      <c r="A98" s="115"/>
      <c r="B98" s="175"/>
      <c r="C98" s="115"/>
      <c r="D98" s="173"/>
      <c r="E98" s="174"/>
      <c r="F98" s="115"/>
      <c r="G98" s="115"/>
      <c r="H98" s="115"/>
      <c r="I98" s="26"/>
      <c r="J98" s="26"/>
      <c r="K98" s="26"/>
      <c r="L98" s="26"/>
      <c r="M98" s="124"/>
      <c r="N98" s="124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  <c r="AE98" s="166"/>
      <c r="AF98" s="166"/>
    </row>
    <row r="99" spans="1:32" s="137" customFormat="1" x14ac:dyDescent="0.2">
      <c r="A99" s="115"/>
      <c r="B99" s="175"/>
      <c r="C99" s="115"/>
      <c r="D99" s="173"/>
      <c r="E99" s="174"/>
      <c r="F99" s="115"/>
      <c r="G99" s="115"/>
      <c r="H99" s="115"/>
      <c r="I99" s="26"/>
      <c r="J99" s="26"/>
      <c r="K99" s="26"/>
      <c r="L99" s="26"/>
      <c r="M99" s="124"/>
      <c r="N99" s="124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  <c r="AE99" s="166"/>
      <c r="AF99" s="166"/>
    </row>
    <row r="100" spans="1:32" s="137" customFormat="1" x14ac:dyDescent="0.2">
      <c r="A100" s="115"/>
      <c r="B100" s="175"/>
      <c r="C100" s="115"/>
      <c r="D100" s="173"/>
      <c r="E100" s="174"/>
      <c r="F100" s="115"/>
      <c r="G100" s="115"/>
      <c r="H100" s="115"/>
      <c r="I100" s="26"/>
      <c r="J100" s="26"/>
      <c r="K100" s="26"/>
      <c r="L100" s="26"/>
      <c r="M100" s="124"/>
      <c r="N100" s="124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  <c r="AE100" s="166"/>
      <c r="AF100" s="166"/>
    </row>
    <row r="101" spans="1:32" s="137" customFormat="1" x14ac:dyDescent="0.2">
      <c r="A101" s="115"/>
      <c r="B101" s="175"/>
      <c r="C101" s="115"/>
      <c r="D101" s="173"/>
      <c r="E101" s="174"/>
      <c r="F101" s="115"/>
      <c r="G101" s="115"/>
      <c r="H101" s="115"/>
      <c r="I101" s="26"/>
      <c r="J101" s="26"/>
      <c r="K101" s="26"/>
      <c r="L101" s="26"/>
      <c r="M101" s="124"/>
      <c r="N101" s="124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  <c r="AE101" s="166"/>
      <c r="AF101" s="166"/>
    </row>
    <row r="102" spans="1:32" s="137" customFormat="1" x14ac:dyDescent="0.2">
      <c r="A102" s="115"/>
      <c r="B102" s="175"/>
      <c r="C102" s="115"/>
      <c r="D102" s="173"/>
      <c r="E102" s="174"/>
      <c r="F102" s="115"/>
      <c r="G102" s="115"/>
      <c r="H102" s="115"/>
      <c r="I102" s="26"/>
      <c r="J102" s="26"/>
      <c r="K102" s="26"/>
      <c r="L102" s="26"/>
      <c r="M102" s="124"/>
      <c r="N102" s="124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  <c r="AE102" s="166"/>
      <c r="AF102" s="166"/>
    </row>
    <row r="103" spans="1:32" s="137" customFormat="1" x14ac:dyDescent="0.2">
      <c r="A103" s="115"/>
      <c r="B103" s="175"/>
      <c r="C103" s="115"/>
      <c r="D103" s="173"/>
      <c r="E103" s="174"/>
      <c r="F103" s="115"/>
      <c r="G103" s="115"/>
      <c r="H103" s="115"/>
      <c r="I103" s="26"/>
      <c r="J103" s="26"/>
      <c r="K103" s="26"/>
      <c r="L103" s="26"/>
      <c r="M103" s="124"/>
      <c r="N103" s="124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  <c r="AE103" s="166"/>
      <c r="AF103" s="166"/>
    </row>
    <row r="104" spans="1:32" s="137" customFormat="1" x14ac:dyDescent="0.2">
      <c r="A104" s="115"/>
      <c r="B104" s="175"/>
      <c r="C104" s="115"/>
      <c r="D104" s="173"/>
      <c r="E104" s="174"/>
      <c r="F104" s="115"/>
      <c r="G104" s="115"/>
      <c r="H104" s="115"/>
      <c r="I104" s="26"/>
      <c r="J104" s="26"/>
      <c r="K104" s="26"/>
      <c r="L104" s="26"/>
      <c r="M104" s="124"/>
      <c r="N104" s="124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  <c r="AE104" s="166"/>
      <c r="AF104" s="166"/>
    </row>
    <row r="105" spans="1:32" s="137" customFormat="1" x14ac:dyDescent="0.2">
      <c r="A105" s="115"/>
      <c r="B105" s="175"/>
      <c r="C105" s="115"/>
      <c r="D105" s="173"/>
      <c r="E105" s="174"/>
      <c r="F105" s="115"/>
      <c r="G105" s="115"/>
      <c r="H105" s="115"/>
      <c r="I105" s="26"/>
      <c r="J105" s="26"/>
      <c r="K105" s="26"/>
      <c r="L105" s="26"/>
      <c r="M105" s="124"/>
      <c r="N105" s="124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  <c r="AE105" s="166"/>
      <c r="AF105" s="166"/>
    </row>
    <row r="106" spans="1:32" s="137" customFormat="1" x14ac:dyDescent="0.2">
      <c r="A106" s="115"/>
      <c r="B106" s="175"/>
      <c r="C106" s="115"/>
      <c r="D106" s="173"/>
      <c r="E106" s="174"/>
      <c r="F106" s="115"/>
      <c r="G106" s="115"/>
      <c r="H106" s="115"/>
      <c r="I106" s="26"/>
      <c r="J106" s="26"/>
      <c r="K106" s="26"/>
      <c r="L106" s="26"/>
      <c r="M106" s="124"/>
      <c r="N106" s="124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  <c r="AE106" s="166"/>
      <c r="AF106" s="166"/>
    </row>
    <row r="107" spans="1:32" s="137" customFormat="1" x14ac:dyDescent="0.2">
      <c r="A107" s="115"/>
      <c r="B107" s="175"/>
      <c r="C107" s="115"/>
      <c r="D107" s="173"/>
      <c r="E107" s="174"/>
      <c r="F107" s="115"/>
      <c r="G107" s="115"/>
      <c r="H107" s="115"/>
      <c r="I107" s="26"/>
      <c r="J107" s="26"/>
      <c r="K107" s="26"/>
      <c r="L107" s="26"/>
      <c r="M107" s="124"/>
      <c r="N107" s="124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  <c r="AE107" s="166"/>
      <c r="AF107" s="166"/>
    </row>
    <row r="108" spans="1:32" s="137" customFormat="1" x14ac:dyDescent="0.2">
      <c r="A108" s="115"/>
      <c r="B108" s="175"/>
      <c r="C108" s="115"/>
      <c r="D108" s="173"/>
      <c r="E108" s="174"/>
      <c r="F108" s="115"/>
      <c r="G108" s="115"/>
      <c r="H108" s="115"/>
      <c r="I108" s="26"/>
      <c r="J108" s="26"/>
      <c r="K108" s="26"/>
      <c r="L108" s="26"/>
      <c r="M108" s="124"/>
      <c r="N108" s="124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  <c r="AE108" s="166"/>
      <c r="AF108" s="166"/>
    </row>
    <row r="109" spans="1:32" s="137" customFormat="1" x14ac:dyDescent="0.2">
      <c r="A109" s="115"/>
      <c r="B109" s="175"/>
      <c r="C109" s="115"/>
      <c r="D109" s="173"/>
      <c r="E109" s="174"/>
      <c r="F109" s="115"/>
      <c r="G109" s="115"/>
      <c r="H109" s="115"/>
      <c r="I109" s="26"/>
      <c r="J109" s="26"/>
      <c r="K109" s="26"/>
      <c r="L109" s="26"/>
      <c r="M109" s="124"/>
      <c r="N109" s="124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  <c r="AE109" s="166"/>
      <c r="AF109" s="166"/>
    </row>
    <row r="110" spans="1:32" s="137" customFormat="1" x14ac:dyDescent="0.2">
      <c r="A110" s="115"/>
      <c r="B110" s="175"/>
      <c r="C110" s="115"/>
      <c r="D110" s="173"/>
      <c r="E110" s="174"/>
      <c r="F110" s="115"/>
      <c r="G110" s="115"/>
      <c r="H110" s="115"/>
      <c r="I110" s="26"/>
      <c r="J110" s="26"/>
      <c r="K110" s="26"/>
      <c r="L110" s="26"/>
      <c r="M110" s="124"/>
      <c r="N110" s="124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  <c r="AE110" s="166"/>
      <c r="AF110" s="166"/>
    </row>
    <row r="111" spans="1:32" s="137" customFormat="1" x14ac:dyDescent="0.2">
      <c r="A111" s="115"/>
      <c r="B111" s="175"/>
      <c r="C111" s="115"/>
      <c r="D111" s="173"/>
      <c r="E111" s="174"/>
      <c r="F111" s="115"/>
      <c r="G111" s="115"/>
      <c r="H111" s="115"/>
      <c r="I111" s="26"/>
      <c r="J111" s="26"/>
      <c r="K111" s="26"/>
      <c r="L111" s="26"/>
      <c r="M111" s="124"/>
      <c r="N111" s="124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  <c r="AE111" s="166"/>
      <c r="AF111" s="166"/>
    </row>
    <row r="112" spans="1:32" s="137" customFormat="1" x14ac:dyDescent="0.2">
      <c r="A112" s="115"/>
      <c r="B112" s="175"/>
      <c r="C112" s="115"/>
      <c r="D112" s="173"/>
      <c r="E112" s="174"/>
      <c r="F112" s="115"/>
      <c r="G112" s="115"/>
      <c r="H112" s="115"/>
      <c r="I112" s="26"/>
      <c r="J112" s="26"/>
      <c r="K112" s="26"/>
      <c r="L112" s="26"/>
      <c r="M112" s="124"/>
      <c r="N112" s="124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  <c r="AE112" s="166"/>
      <c r="AF112" s="166"/>
    </row>
    <row r="113" spans="1:32" s="137" customFormat="1" x14ac:dyDescent="0.2">
      <c r="A113" s="115"/>
      <c r="B113" s="175"/>
      <c r="C113" s="115"/>
      <c r="D113" s="173"/>
      <c r="E113" s="174"/>
      <c r="F113" s="115"/>
      <c r="G113" s="115"/>
      <c r="H113" s="115"/>
      <c r="I113" s="26"/>
      <c r="J113" s="26"/>
      <c r="K113" s="26"/>
      <c r="L113" s="26"/>
      <c r="M113" s="124"/>
      <c r="N113" s="124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  <c r="AE113" s="166"/>
      <c r="AF113" s="166"/>
    </row>
    <row r="114" spans="1:32" s="137" customFormat="1" x14ac:dyDescent="0.2">
      <c r="A114" s="115"/>
      <c r="B114" s="175"/>
      <c r="C114" s="115"/>
      <c r="D114" s="173"/>
      <c r="E114" s="174"/>
      <c r="F114" s="115"/>
      <c r="G114" s="115"/>
      <c r="H114" s="115"/>
      <c r="I114" s="26"/>
      <c r="J114" s="26"/>
      <c r="K114" s="26"/>
      <c r="L114" s="26"/>
      <c r="M114" s="124"/>
      <c r="N114" s="124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  <c r="AE114" s="166"/>
      <c r="AF114" s="166"/>
    </row>
    <row r="115" spans="1:32" s="137" customFormat="1" x14ac:dyDescent="0.2">
      <c r="A115" s="115"/>
      <c r="B115" s="175"/>
      <c r="C115" s="115"/>
      <c r="D115" s="173"/>
      <c r="E115" s="174"/>
      <c r="F115" s="115"/>
      <c r="G115" s="115"/>
      <c r="H115" s="115"/>
      <c r="I115" s="26"/>
      <c r="J115" s="26"/>
      <c r="K115" s="26"/>
      <c r="L115" s="26"/>
      <c r="M115" s="124"/>
      <c r="N115" s="124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  <c r="AE115" s="166"/>
      <c r="AF115" s="166"/>
    </row>
    <row r="116" spans="1:32" s="137" customFormat="1" x14ac:dyDescent="0.2">
      <c r="A116" s="115"/>
      <c r="B116" s="175"/>
      <c r="C116" s="115"/>
      <c r="D116" s="173"/>
      <c r="E116" s="174"/>
      <c r="F116" s="115"/>
      <c r="G116" s="115"/>
      <c r="H116" s="115"/>
      <c r="I116" s="26"/>
      <c r="J116" s="26"/>
      <c r="K116" s="26"/>
      <c r="L116" s="26"/>
      <c r="M116" s="124"/>
      <c r="N116" s="124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  <c r="AE116" s="166"/>
      <c r="AF116" s="166"/>
    </row>
    <row r="117" spans="1:32" s="137" customFormat="1" x14ac:dyDescent="0.2">
      <c r="A117" s="115"/>
      <c r="B117" s="175"/>
      <c r="C117" s="115"/>
      <c r="D117" s="173"/>
      <c r="E117" s="174"/>
      <c r="F117" s="115"/>
      <c r="G117" s="115"/>
      <c r="H117" s="115"/>
      <c r="I117" s="26"/>
      <c r="J117" s="26"/>
      <c r="K117" s="26"/>
      <c r="L117" s="26"/>
      <c r="M117" s="124"/>
      <c r="N117" s="124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  <c r="AE117" s="166"/>
      <c r="AF117" s="166"/>
    </row>
    <row r="118" spans="1:32" s="137" customFormat="1" x14ac:dyDescent="0.2">
      <c r="A118" s="115"/>
      <c r="B118" s="175"/>
      <c r="C118" s="115"/>
      <c r="D118" s="173"/>
      <c r="E118" s="174"/>
      <c r="F118" s="115"/>
      <c r="G118" s="115"/>
      <c r="H118" s="115"/>
      <c r="I118" s="26"/>
      <c r="J118" s="26"/>
      <c r="K118" s="26"/>
      <c r="L118" s="26"/>
      <c r="M118" s="124"/>
      <c r="N118" s="124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  <c r="AE118" s="166"/>
      <c r="AF118" s="166"/>
    </row>
    <row r="119" spans="1:32" s="137" customFormat="1" x14ac:dyDescent="0.2">
      <c r="A119" s="115"/>
      <c r="B119" s="175"/>
      <c r="C119" s="115"/>
      <c r="D119" s="173"/>
      <c r="E119" s="174"/>
      <c r="F119" s="115"/>
      <c r="G119" s="115"/>
      <c r="H119" s="115"/>
      <c r="I119" s="26"/>
      <c r="J119" s="26"/>
      <c r="K119" s="26"/>
      <c r="L119" s="26"/>
      <c r="M119" s="124"/>
      <c r="N119" s="124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  <c r="AE119" s="166"/>
      <c r="AF119" s="166"/>
    </row>
    <row r="120" spans="1:32" s="137" customFormat="1" x14ac:dyDescent="0.2">
      <c r="A120" s="115"/>
      <c r="B120" s="175"/>
      <c r="C120" s="115"/>
      <c r="D120" s="173"/>
      <c r="E120" s="174"/>
      <c r="F120" s="115"/>
      <c r="G120" s="115"/>
      <c r="H120" s="115"/>
      <c r="I120" s="26"/>
      <c r="J120" s="26"/>
      <c r="K120" s="26"/>
      <c r="L120" s="26"/>
      <c r="M120" s="124"/>
      <c r="N120" s="124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  <c r="AE120" s="166"/>
      <c r="AF120" s="166"/>
    </row>
    <row r="121" spans="1:32" s="137" customFormat="1" x14ac:dyDescent="0.2">
      <c r="A121" s="115"/>
      <c r="B121" s="175"/>
      <c r="C121" s="115"/>
      <c r="D121" s="173"/>
      <c r="E121" s="174"/>
      <c r="F121" s="115"/>
      <c r="G121" s="115"/>
      <c r="H121" s="115"/>
      <c r="I121" s="26"/>
      <c r="J121" s="26"/>
      <c r="K121" s="26"/>
      <c r="L121" s="26"/>
      <c r="M121" s="124"/>
      <c r="N121" s="124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  <c r="AE121" s="166"/>
      <c r="AF121" s="166"/>
    </row>
    <row r="122" spans="1:32" s="137" customFormat="1" x14ac:dyDescent="0.2">
      <c r="A122" s="115"/>
      <c r="B122" s="175"/>
      <c r="C122" s="115"/>
      <c r="D122" s="173"/>
      <c r="E122" s="174"/>
      <c r="F122" s="115"/>
      <c r="G122" s="115"/>
      <c r="H122" s="115"/>
      <c r="I122" s="26"/>
      <c r="J122" s="26"/>
      <c r="K122" s="26"/>
      <c r="L122" s="26"/>
      <c r="M122" s="124"/>
      <c r="N122" s="124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  <c r="AE122" s="166"/>
      <c r="AF122" s="166"/>
    </row>
    <row r="123" spans="1:32" s="137" customFormat="1" x14ac:dyDescent="0.2">
      <c r="A123" s="115"/>
      <c r="B123" s="175"/>
      <c r="C123" s="115"/>
      <c r="D123" s="173"/>
      <c r="E123" s="174"/>
      <c r="F123" s="115"/>
      <c r="G123" s="115"/>
      <c r="H123" s="115"/>
      <c r="I123" s="26"/>
      <c r="J123" s="26"/>
      <c r="K123" s="26"/>
      <c r="L123" s="26"/>
      <c r="M123" s="124"/>
      <c r="N123" s="124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  <c r="AE123" s="166"/>
      <c r="AF123" s="166"/>
    </row>
    <row r="124" spans="1:32" s="137" customFormat="1" x14ac:dyDescent="0.2">
      <c r="A124" s="115"/>
      <c r="B124" s="115"/>
      <c r="C124" s="115"/>
      <c r="D124" s="173"/>
      <c r="E124" s="174"/>
      <c r="F124" s="115"/>
      <c r="G124" s="115"/>
      <c r="H124" s="115"/>
      <c r="I124" s="26"/>
      <c r="J124" s="26"/>
      <c r="K124" s="26"/>
      <c r="L124" s="26"/>
      <c r="M124" s="124"/>
      <c r="N124" s="124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  <c r="AE124" s="166"/>
      <c r="AF124" s="166"/>
    </row>
    <row r="125" spans="1:32" s="137" customFormat="1" x14ac:dyDescent="0.2">
      <c r="A125" s="115"/>
      <c r="B125" s="115"/>
      <c r="C125" s="115"/>
      <c r="D125" s="173"/>
      <c r="E125" s="174"/>
      <c r="F125" s="115"/>
      <c r="G125" s="115"/>
      <c r="H125" s="115"/>
      <c r="I125" s="26"/>
      <c r="J125" s="26"/>
      <c r="K125" s="26"/>
      <c r="L125" s="26"/>
      <c r="M125" s="124"/>
      <c r="N125" s="124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  <c r="AE125" s="166"/>
      <c r="AF125" s="166"/>
    </row>
    <row r="126" spans="1:32" s="137" customFormat="1" x14ac:dyDescent="0.2">
      <c r="A126" s="115"/>
      <c r="B126" s="115"/>
      <c r="C126" s="115"/>
      <c r="D126" s="173"/>
      <c r="E126" s="174"/>
      <c r="F126" s="115"/>
      <c r="G126" s="115"/>
      <c r="H126" s="115"/>
      <c r="I126" s="26"/>
      <c r="J126" s="26"/>
      <c r="K126" s="26"/>
      <c r="L126" s="26"/>
      <c r="M126" s="124"/>
      <c r="N126" s="124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  <c r="AE126" s="166"/>
      <c r="AF126" s="166"/>
    </row>
    <row r="127" spans="1:32" s="137" customFormat="1" x14ac:dyDescent="0.2">
      <c r="A127" s="115"/>
      <c r="B127" s="115"/>
      <c r="C127" s="115"/>
      <c r="D127" s="173"/>
      <c r="E127" s="174"/>
      <c r="F127" s="115"/>
      <c r="G127" s="115"/>
      <c r="H127" s="115"/>
      <c r="I127" s="26"/>
      <c r="J127" s="26"/>
      <c r="K127" s="26"/>
      <c r="L127" s="26"/>
      <c r="M127" s="124"/>
      <c r="N127" s="124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  <c r="AE127" s="166"/>
      <c r="AF127" s="166"/>
    </row>
    <row r="128" spans="1:32" s="137" customFormat="1" x14ac:dyDescent="0.2">
      <c r="A128" s="115"/>
      <c r="B128" s="115"/>
      <c r="C128" s="115"/>
      <c r="D128" s="173"/>
      <c r="E128" s="174"/>
      <c r="F128" s="115"/>
      <c r="G128" s="115"/>
      <c r="H128" s="115"/>
      <c r="I128" s="26"/>
      <c r="J128" s="26"/>
      <c r="K128" s="26"/>
      <c r="L128" s="26"/>
      <c r="M128" s="124"/>
      <c r="N128" s="124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  <c r="AE128" s="166"/>
      <c r="AF128" s="166"/>
    </row>
    <row r="129" spans="1:32" s="137" customFormat="1" x14ac:dyDescent="0.2">
      <c r="A129" s="115"/>
      <c r="B129" s="115"/>
      <c r="C129" s="115"/>
      <c r="D129" s="173"/>
      <c r="E129" s="174"/>
      <c r="F129" s="115"/>
      <c r="G129" s="115"/>
      <c r="H129" s="115"/>
      <c r="I129" s="26"/>
      <c r="J129" s="26"/>
      <c r="K129" s="26"/>
      <c r="L129" s="26"/>
      <c r="M129" s="124"/>
      <c r="N129" s="124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  <c r="AE129" s="166"/>
      <c r="AF129" s="166"/>
    </row>
    <row r="130" spans="1:32" s="137" customFormat="1" x14ac:dyDescent="0.2">
      <c r="A130" s="115"/>
      <c r="B130" s="115"/>
      <c r="C130" s="115"/>
      <c r="D130" s="173"/>
      <c r="E130" s="174"/>
      <c r="F130" s="115"/>
      <c r="G130" s="115"/>
      <c r="H130" s="115"/>
      <c r="I130" s="26"/>
      <c r="J130" s="26"/>
      <c r="K130" s="26"/>
      <c r="L130" s="26"/>
      <c r="M130" s="124"/>
      <c r="N130" s="124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  <c r="AE130" s="166"/>
      <c r="AF130" s="166"/>
    </row>
    <row r="131" spans="1:32" s="137" customFormat="1" x14ac:dyDescent="0.2">
      <c r="A131" s="115"/>
      <c r="B131" s="115"/>
      <c r="C131" s="115"/>
      <c r="D131" s="173"/>
      <c r="E131" s="174"/>
      <c r="F131" s="115"/>
      <c r="G131" s="115"/>
      <c r="H131" s="115"/>
      <c r="I131" s="26"/>
      <c r="J131" s="26"/>
      <c r="K131" s="26"/>
      <c r="L131" s="26"/>
      <c r="M131" s="124"/>
      <c r="N131" s="124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  <c r="AE131" s="166"/>
      <c r="AF131" s="166"/>
    </row>
    <row r="132" spans="1:32" s="137" customFormat="1" x14ac:dyDescent="0.2">
      <c r="A132" s="115"/>
      <c r="B132" s="115"/>
      <c r="C132" s="115"/>
      <c r="D132" s="173"/>
      <c r="E132" s="174"/>
      <c r="F132" s="115"/>
      <c r="G132" s="115"/>
      <c r="H132" s="115"/>
      <c r="I132" s="26"/>
      <c r="J132" s="26"/>
      <c r="K132" s="26"/>
      <c r="L132" s="26"/>
      <c r="M132" s="124"/>
      <c r="N132" s="124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  <c r="AE132" s="166"/>
      <c r="AF132" s="166"/>
    </row>
    <row r="133" spans="1:32" s="137" customFormat="1" x14ac:dyDescent="0.2">
      <c r="A133" s="115"/>
      <c r="B133" s="115"/>
      <c r="C133" s="115"/>
      <c r="D133" s="115"/>
      <c r="E133" s="115"/>
      <c r="F133" s="115"/>
      <c r="G133" s="115"/>
      <c r="H133" s="115"/>
      <c r="I133" s="26"/>
      <c r="J133" s="26"/>
      <c r="K133" s="26"/>
      <c r="L133" s="26"/>
      <c r="M133" s="124"/>
      <c r="N133" s="124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  <c r="AE133" s="166"/>
      <c r="AF133" s="166"/>
    </row>
    <row r="134" spans="1:32" s="137" customFormat="1" x14ac:dyDescent="0.2">
      <c r="A134" s="115"/>
      <c r="B134" s="115"/>
      <c r="C134" s="115"/>
      <c r="D134" s="115"/>
      <c r="E134" s="115"/>
      <c r="F134" s="115"/>
      <c r="G134" s="115"/>
      <c r="H134" s="115"/>
      <c r="I134" s="26"/>
      <c r="J134" s="26"/>
      <c r="K134" s="26"/>
      <c r="L134" s="26"/>
      <c r="M134" s="124"/>
      <c r="N134" s="124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  <c r="AE134" s="166"/>
      <c r="AF134" s="166"/>
    </row>
    <row r="135" spans="1:32" s="166" customFormat="1" x14ac:dyDescent="0.2">
      <c r="A135" s="115"/>
      <c r="B135" s="115"/>
      <c r="C135" s="115"/>
      <c r="D135" s="115"/>
      <c r="E135" s="115"/>
      <c r="F135" s="115"/>
      <c r="G135" s="115"/>
      <c r="H135" s="115"/>
      <c r="I135" s="27"/>
      <c r="J135" s="27"/>
      <c r="K135" s="27"/>
      <c r="L135" s="27"/>
      <c r="M135" s="124"/>
      <c r="N135" s="124"/>
      <c r="O135" s="137"/>
    </row>
    <row r="136" spans="1:32" s="166" customFormat="1" x14ac:dyDescent="0.2">
      <c r="A136" s="115"/>
      <c r="B136" s="115"/>
      <c r="C136" s="115"/>
      <c r="D136" s="115"/>
      <c r="E136" s="115"/>
      <c r="F136" s="115"/>
      <c r="G136" s="115"/>
      <c r="H136" s="115"/>
      <c r="I136" s="27"/>
      <c r="J136" s="27"/>
      <c r="K136" s="27"/>
      <c r="L136" s="27"/>
      <c r="M136" s="124"/>
      <c r="N136" s="124"/>
      <c r="O136" s="137"/>
    </row>
    <row r="137" spans="1:32" s="166" customFormat="1" x14ac:dyDescent="0.2">
      <c r="A137" s="115"/>
      <c r="B137" s="115"/>
      <c r="C137" s="115"/>
      <c r="D137" s="115"/>
      <c r="E137" s="115"/>
      <c r="F137" s="115"/>
      <c r="G137" s="115"/>
      <c r="H137" s="115"/>
      <c r="I137" s="27"/>
      <c r="J137" s="27"/>
      <c r="K137" s="27"/>
      <c r="L137" s="27"/>
      <c r="M137" s="124"/>
      <c r="N137" s="124"/>
      <c r="O137" s="137"/>
    </row>
    <row r="138" spans="1:32" s="166" customFormat="1" x14ac:dyDescent="0.2">
      <c r="A138" s="115"/>
      <c r="B138" s="115"/>
      <c r="C138" s="115"/>
      <c r="D138" s="115"/>
      <c r="E138" s="115"/>
      <c r="F138" s="115"/>
      <c r="G138" s="115"/>
      <c r="H138" s="115"/>
      <c r="I138" s="27"/>
      <c r="J138" s="27"/>
      <c r="K138" s="27"/>
      <c r="L138" s="27"/>
      <c r="M138" s="124"/>
      <c r="N138" s="124"/>
      <c r="O138" s="137"/>
    </row>
    <row r="139" spans="1:32" s="166" customFormat="1" x14ac:dyDescent="0.2">
      <c r="A139" s="163"/>
      <c r="B139" s="163"/>
      <c r="C139" s="163"/>
      <c r="D139" s="163"/>
      <c r="E139" s="163"/>
      <c r="F139" s="163"/>
      <c r="G139" s="163"/>
      <c r="H139" s="163"/>
      <c r="I139" s="56"/>
      <c r="J139" s="56"/>
      <c r="K139" s="56"/>
      <c r="L139" s="56"/>
      <c r="M139" s="124"/>
      <c r="N139" s="124"/>
      <c r="O139" s="137"/>
    </row>
    <row r="140" spans="1:32" s="166" customFormat="1" x14ac:dyDescent="0.2">
      <c r="A140" s="163"/>
      <c r="B140" s="163"/>
      <c r="C140" s="163"/>
      <c r="D140" s="163"/>
      <c r="E140" s="163"/>
      <c r="F140" s="163"/>
      <c r="G140" s="163"/>
      <c r="H140" s="163"/>
      <c r="I140" s="56"/>
      <c r="J140" s="56"/>
      <c r="K140" s="56"/>
      <c r="L140" s="56"/>
      <c r="M140" s="124"/>
      <c r="N140" s="124"/>
      <c r="O140" s="137"/>
    </row>
    <row r="141" spans="1:32" s="166" customFormat="1" x14ac:dyDescent="0.2">
      <c r="A141" s="56"/>
      <c r="B141" s="56"/>
      <c r="C141" s="56"/>
      <c r="D141" s="56"/>
      <c r="E141" s="56"/>
      <c r="F141" s="56"/>
      <c r="G141" s="25"/>
      <c r="H141" s="25"/>
      <c r="I141" s="56"/>
      <c r="J141" s="56"/>
      <c r="K141" s="56"/>
      <c r="L141" s="56"/>
      <c r="M141" s="124"/>
      <c r="N141" s="124"/>
      <c r="O141" s="137"/>
    </row>
    <row r="142" spans="1:32" s="166" customFormat="1" x14ac:dyDescent="0.2">
      <c r="A142" s="56"/>
      <c r="B142" s="56"/>
      <c r="C142" s="56"/>
      <c r="D142" s="56"/>
      <c r="E142" s="56"/>
      <c r="F142" s="56"/>
      <c r="G142" s="25"/>
      <c r="H142" s="25"/>
      <c r="I142" s="56"/>
      <c r="J142" s="56"/>
      <c r="K142" s="56"/>
      <c r="L142" s="56"/>
      <c r="M142" s="124"/>
      <c r="N142" s="124"/>
      <c r="O142" s="137"/>
    </row>
    <row r="143" spans="1:32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4"/>
      <c r="N143" s="124"/>
      <c r="O143" s="137"/>
    </row>
    <row r="144" spans="1:32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4"/>
      <c r="N144" s="124"/>
      <c r="O144" s="137"/>
    </row>
    <row r="145" spans="1:15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4"/>
      <c r="N145" s="124"/>
      <c r="O145" s="137"/>
    </row>
    <row r="146" spans="1:15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4"/>
      <c r="N146" s="124"/>
      <c r="O146" s="137"/>
    </row>
    <row r="147" spans="1:15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4"/>
      <c r="N147" s="124"/>
      <c r="O147" s="137"/>
    </row>
    <row r="148" spans="1:15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4"/>
      <c r="N148" s="124"/>
      <c r="O148" s="137"/>
    </row>
    <row r="149" spans="1:15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4"/>
      <c r="N149" s="124"/>
      <c r="O149" s="137"/>
    </row>
    <row r="150" spans="1:15" s="16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4"/>
      <c r="N150" s="124"/>
      <c r="O150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63" customWidth="1"/>
    <col min="2" max="2" width="12.28515625" style="163" customWidth="1"/>
    <col min="3" max="4" width="10.42578125" style="163" customWidth="1"/>
    <col min="5" max="8" width="10.42578125" style="28" customWidth="1"/>
    <col min="9" max="11" width="10.85546875" style="28" customWidth="1"/>
    <col min="12" max="12" width="1.85546875" style="28" customWidth="1"/>
    <col min="13" max="13" width="12.140625" style="166" bestFit="1" customWidth="1"/>
    <col min="14" max="25" width="11.42578125" style="166"/>
    <col min="26" max="16384" width="11.42578125" style="135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378" t="s">
        <v>276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25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5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</row>
    <row r="11" spans="1:25" ht="15.75" x14ac:dyDescent="0.25">
      <c r="A11" s="29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32"/>
    </row>
    <row r="12" spans="1:25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</row>
    <row r="13" spans="1:25" x14ac:dyDescent="0.2">
      <c r="A13" s="29"/>
      <c r="B13" s="61" t="s">
        <v>94</v>
      </c>
      <c r="C13" s="62">
        <v>795.22356420000006</v>
      </c>
      <c r="D13" s="62">
        <v>813.79804540000009</v>
      </c>
      <c r="E13" s="62">
        <v>866.49140220000015</v>
      </c>
      <c r="F13" s="62">
        <v>686.42877439999995</v>
      </c>
      <c r="G13" s="62">
        <v>701.7887145000002</v>
      </c>
      <c r="H13" s="62">
        <v>819.71119559999977</v>
      </c>
      <c r="I13" s="62">
        <v>16.803131578428875</v>
      </c>
      <c r="J13" s="62">
        <v>116.80313157842888</v>
      </c>
      <c r="K13" s="62">
        <v>2.2376597067082837</v>
      </c>
      <c r="L13" s="32"/>
      <c r="M13" s="216"/>
      <c r="N13" s="56">
        <v>1</v>
      </c>
      <c r="O13" s="219"/>
      <c r="P13" s="219"/>
      <c r="Q13" s="219"/>
      <c r="R13" s="124"/>
    </row>
    <row r="14" spans="1:25" ht="15.75" x14ac:dyDescent="0.25">
      <c r="A14" s="29"/>
      <c r="B14" s="61" t="s">
        <v>95</v>
      </c>
      <c r="C14" s="62">
        <v>868.91266630000018</v>
      </c>
      <c r="D14" s="62">
        <v>913.98029469999994</v>
      </c>
      <c r="E14" s="62">
        <v>891.63568300000043</v>
      </c>
      <c r="F14" s="62">
        <v>762.29719399999999</v>
      </c>
      <c r="G14" s="62">
        <v>874.13332660000015</v>
      </c>
      <c r="H14" s="63">
        <v>746.41218720000006</v>
      </c>
      <c r="I14" s="170">
        <v>-14.611173777892672</v>
      </c>
      <c r="J14" s="171">
        <v>85.388826222107326</v>
      </c>
      <c r="K14" s="171">
        <v>14.670935886981651</v>
      </c>
      <c r="L14" s="32"/>
      <c r="M14" s="216"/>
      <c r="N14" s="25" t="s">
        <v>332</v>
      </c>
      <c r="O14" s="219"/>
      <c r="P14" s="219"/>
      <c r="Q14" s="219"/>
      <c r="R14" s="124"/>
    </row>
    <row r="15" spans="1:25" x14ac:dyDescent="0.2">
      <c r="A15" s="29"/>
      <c r="B15" s="61" t="s">
        <v>96</v>
      </c>
      <c r="C15" s="62">
        <v>1038.7710391999999</v>
      </c>
      <c r="D15" s="62">
        <v>918.37787509999998</v>
      </c>
      <c r="E15" s="62">
        <v>850.16632390000007</v>
      </c>
      <c r="F15" s="62">
        <v>999.10129780000068</v>
      </c>
      <c r="G15" s="62">
        <v>918.82346419999988</v>
      </c>
      <c r="H15" s="62"/>
      <c r="I15" s="62" t="s">
        <v>332</v>
      </c>
      <c r="J15" s="62" t="s">
        <v>332</v>
      </c>
      <c r="K15" s="62" t="s">
        <v>332</v>
      </c>
      <c r="L15" s="32"/>
      <c r="M15" s="216"/>
      <c r="N15" s="25" t="s">
        <v>332</v>
      </c>
      <c r="O15" s="219"/>
      <c r="P15" s="219"/>
      <c r="Q15" s="219"/>
      <c r="R15" s="124"/>
    </row>
    <row r="16" spans="1:25" x14ac:dyDescent="0.2">
      <c r="A16" s="29"/>
      <c r="B16" s="61" t="s">
        <v>97</v>
      </c>
      <c r="C16" s="62">
        <v>845.05282810000017</v>
      </c>
      <c r="D16" s="62">
        <v>893.03570950000005</v>
      </c>
      <c r="E16" s="62">
        <v>820.37102610000011</v>
      </c>
      <c r="F16" s="62">
        <v>731.30482399999971</v>
      </c>
      <c r="G16" s="62">
        <v>913.76867459999971</v>
      </c>
      <c r="H16" s="62"/>
      <c r="I16" s="62" t="s">
        <v>332</v>
      </c>
      <c r="J16" s="62" t="s">
        <v>332</v>
      </c>
      <c r="K16" s="62" t="s">
        <v>332</v>
      </c>
      <c r="L16" s="32"/>
      <c r="M16" s="216"/>
      <c r="N16" s="25" t="s">
        <v>332</v>
      </c>
      <c r="O16" s="219"/>
      <c r="P16" s="219"/>
      <c r="Q16" s="219"/>
      <c r="R16" s="124"/>
    </row>
    <row r="17" spans="1:18" ht="15.75" x14ac:dyDescent="0.25">
      <c r="A17" s="29"/>
      <c r="B17" s="58" t="s">
        <v>19</v>
      </c>
      <c r="C17" s="293">
        <v>3547.9600978000003</v>
      </c>
      <c r="D17" s="65">
        <v>3539.1919247000001</v>
      </c>
      <c r="E17" s="65">
        <v>3428.6644352000008</v>
      </c>
      <c r="F17" s="65">
        <v>3179.1320902000007</v>
      </c>
      <c r="G17" s="65">
        <v>3408.5141799000003</v>
      </c>
      <c r="H17" s="63">
        <v>1566.1233827999999</v>
      </c>
      <c r="I17" s="172"/>
      <c r="J17" s="172"/>
      <c r="K17" s="172"/>
      <c r="L17" s="32"/>
      <c r="M17" s="178"/>
      <c r="N17" s="180"/>
      <c r="R17" s="124"/>
    </row>
    <row r="18" spans="1:18" ht="15.75" x14ac:dyDescent="0.25">
      <c r="A18" s="29"/>
      <c r="B18" s="58" t="s">
        <v>16</v>
      </c>
      <c r="C18" s="294"/>
      <c r="D18" s="65">
        <v>-0.2471327990818506</v>
      </c>
      <c r="E18" s="65">
        <v>-3.1229583433616148</v>
      </c>
      <c r="F18" s="65">
        <v>-7.2780667375354824</v>
      </c>
      <c r="G18" s="65">
        <v>7.1837134422865434</v>
      </c>
      <c r="H18" s="63"/>
      <c r="I18" s="66"/>
      <c r="J18" s="66"/>
      <c r="K18" s="66"/>
      <c r="L18" s="32"/>
      <c r="M18" s="219"/>
      <c r="N18" s="219"/>
      <c r="O18" s="219"/>
      <c r="P18" s="219"/>
      <c r="Q18" s="219"/>
      <c r="R18" s="124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19"/>
      <c r="N19" s="219"/>
      <c r="O19" s="219"/>
      <c r="P19" s="219"/>
      <c r="Q19" s="219"/>
      <c r="R19" s="124"/>
    </row>
    <row r="20" spans="1:18" ht="15.75" x14ac:dyDescent="0.25">
      <c r="A20" s="29"/>
      <c r="B20" s="58" t="s">
        <v>17</v>
      </c>
      <c r="C20" s="65">
        <v>1664.1362305000002</v>
      </c>
      <c r="D20" s="65">
        <v>1727.7783401000002</v>
      </c>
      <c r="E20" s="65">
        <v>1758.1270852000007</v>
      </c>
      <c r="F20" s="65">
        <v>1448.7259684000001</v>
      </c>
      <c r="G20" s="65">
        <v>1575.9220411000003</v>
      </c>
      <c r="H20" s="63">
        <v>1566.1233827999999</v>
      </c>
      <c r="I20" s="64">
        <v>-0.62177303473469614</v>
      </c>
      <c r="J20" s="63">
        <v>99.378226965265299</v>
      </c>
      <c r="K20" s="63">
        <v>8.779857300444327</v>
      </c>
      <c r="L20" s="32"/>
      <c r="M20" s="219"/>
      <c r="N20" s="219"/>
      <c r="O20" s="219"/>
      <c r="P20" s="219"/>
      <c r="Q20" s="219"/>
      <c r="R20" s="124"/>
    </row>
    <row r="21" spans="1:18" ht="15.75" x14ac:dyDescent="0.25">
      <c r="A21" s="29"/>
      <c r="B21" s="58" t="s">
        <v>16</v>
      </c>
      <c r="C21" s="294"/>
      <c r="D21" s="65">
        <v>3.8243329141916638</v>
      </c>
      <c r="E21" s="65">
        <v>1.7565184373270926</v>
      </c>
      <c r="F21" s="65">
        <v>-17.598336286640158</v>
      </c>
      <c r="G21" s="65">
        <v>8.779857300444327</v>
      </c>
      <c r="H21" s="63">
        <v>-0.62177303473469614</v>
      </c>
      <c r="I21" s="66"/>
      <c r="J21" s="66"/>
      <c r="K21" s="66"/>
      <c r="L21" s="32"/>
      <c r="M21" s="219"/>
      <c r="N21" s="219"/>
      <c r="O21" s="219"/>
      <c r="P21" s="219"/>
      <c r="Q21" s="219"/>
      <c r="R21" s="124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M22" s="178"/>
      <c r="N22" s="180"/>
      <c r="R22" s="124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M23" s="178"/>
      <c r="N23" s="180"/>
      <c r="R23" s="124"/>
    </row>
    <row r="24" spans="1:18" ht="15.75" x14ac:dyDescent="0.25">
      <c r="A24" s="29"/>
      <c r="B24" s="41"/>
      <c r="C24" s="377" t="s">
        <v>175</v>
      </c>
      <c r="D24" s="377"/>
      <c r="E24" s="377"/>
      <c r="F24" s="377"/>
      <c r="G24" s="377"/>
      <c r="H24" s="377"/>
      <c r="I24" s="377"/>
      <c r="J24" s="377"/>
      <c r="K24" s="377"/>
      <c r="L24" s="32"/>
      <c r="M24" s="178"/>
      <c r="N24" s="180"/>
      <c r="R24" s="124"/>
    </row>
    <row r="25" spans="1:18" ht="15.75" x14ac:dyDescent="0.2">
      <c r="A25" s="42"/>
      <c r="B25" s="34"/>
      <c r="C25" s="377" t="s">
        <v>335</v>
      </c>
      <c r="D25" s="377"/>
      <c r="E25" s="377"/>
      <c r="F25" s="377"/>
      <c r="G25" s="377"/>
      <c r="H25" s="377"/>
      <c r="I25" s="377"/>
      <c r="J25" s="377"/>
      <c r="K25" s="377"/>
      <c r="L25" s="32"/>
      <c r="M25" s="178"/>
      <c r="N25" s="180"/>
      <c r="R25" s="124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78"/>
      <c r="N26" s="180"/>
      <c r="R26" s="124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78"/>
      <c r="N27" s="180"/>
      <c r="R27" s="124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78"/>
      <c r="N28" s="180"/>
      <c r="R28" s="124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78"/>
      <c r="N29" s="180"/>
      <c r="R29" s="124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78"/>
      <c r="N30" s="180"/>
      <c r="R30" s="124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78"/>
      <c r="N31" s="180"/>
      <c r="R31" s="124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78"/>
      <c r="N32" s="180"/>
      <c r="R32" s="124"/>
    </row>
    <row r="33" spans="1:18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78"/>
      <c r="N33" s="180"/>
      <c r="R33" s="124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78"/>
      <c r="N34" s="180"/>
      <c r="R34" s="124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78"/>
      <c r="N35" s="180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78"/>
      <c r="N36" s="180"/>
    </row>
    <row r="37" spans="1:18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8" x14ac:dyDescent="0.2">
      <c r="A38" s="142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8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8" s="124" customFormat="1" x14ac:dyDescent="0.2">
      <c r="A40" s="115"/>
      <c r="B40" s="115"/>
      <c r="C40" s="115"/>
      <c r="D40" s="115"/>
      <c r="E40" s="27"/>
      <c r="F40" s="27"/>
      <c r="G40" s="27"/>
      <c r="H40" s="27"/>
      <c r="I40" s="5"/>
      <c r="J40" s="5"/>
      <c r="K40" s="5"/>
      <c r="L40" s="5"/>
    </row>
    <row r="41" spans="1:18" s="124" customFormat="1" x14ac:dyDescent="0.2">
      <c r="A41" s="115"/>
      <c r="B41" s="27" t="s">
        <v>98</v>
      </c>
      <c r="C41" s="27"/>
      <c r="D41" s="27"/>
      <c r="E41" s="115"/>
      <c r="F41" s="115"/>
      <c r="G41" s="27"/>
      <c r="H41" s="27"/>
      <c r="I41" s="5"/>
      <c r="J41" s="5"/>
      <c r="K41" s="5"/>
      <c r="L41" s="5"/>
    </row>
    <row r="42" spans="1:18" s="124" customFormat="1" x14ac:dyDescent="0.2">
      <c r="A42" s="115"/>
      <c r="B42" s="248"/>
      <c r="C42" s="249"/>
      <c r="D42" s="249"/>
      <c r="E42" s="115"/>
      <c r="F42" s="115"/>
      <c r="G42" s="27"/>
      <c r="H42" s="27"/>
      <c r="I42" s="5"/>
      <c r="J42" s="5"/>
      <c r="K42" s="5"/>
      <c r="L42" s="5"/>
    </row>
    <row r="43" spans="1:18" s="124" customFormat="1" x14ac:dyDescent="0.2">
      <c r="A43" s="115"/>
      <c r="B43" s="248"/>
      <c r="C43" s="249"/>
      <c r="D43" s="249"/>
      <c r="E43" s="115"/>
      <c r="F43" s="115"/>
      <c r="G43" s="27"/>
      <c r="H43" s="27"/>
      <c r="I43" s="5"/>
      <c r="J43" s="5"/>
      <c r="K43" s="5"/>
      <c r="L43" s="5"/>
    </row>
    <row r="44" spans="1:18" s="124" customFormat="1" x14ac:dyDescent="0.2">
      <c r="A44" s="115"/>
      <c r="B44" s="248"/>
      <c r="C44" s="249"/>
      <c r="D44" s="249"/>
      <c r="E44" s="115"/>
      <c r="F44" s="115"/>
      <c r="G44" s="27"/>
      <c r="H44" s="27"/>
      <c r="I44" s="5"/>
      <c r="J44" s="5"/>
      <c r="K44" s="5"/>
      <c r="L44" s="5"/>
    </row>
    <row r="45" spans="1:18" s="124" customFormat="1" x14ac:dyDescent="0.2">
      <c r="A45" s="115"/>
      <c r="B45" s="248">
        <v>922202.9467999998</v>
      </c>
      <c r="C45" s="252" t="s">
        <v>115</v>
      </c>
      <c r="D45" s="250">
        <v>922.20294679999984</v>
      </c>
      <c r="E45" s="115"/>
      <c r="F45" s="115"/>
      <c r="G45" s="27"/>
      <c r="H45" s="27"/>
      <c r="I45" s="5"/>
      <c r="J45" s="5"/>
      <c r="K45" s="5"/>
      <c r="L45" s="5"/>
    </row>
    <row r="46" spans="1:18" s="124" customFormat="1" x14ac:dyDescent="0.2">
      <c r="A46" s="115"/>
      <c r="B46" s="248">
        <v>961100.27799999958</v>
      </c>
      <c r="C46" s="252" t="s">
        <v>116</v>
      </c>
      <c r="D46" s="250">
        <v>961.10027799999955</v>
      </c>
      <c r="E46" s="115"/>
      <c r="F46" s="115"/>
      <c r="G46" s="27"/>
      <c r="H46" s="27"/>
      <c r="I46" s="5"/>
      <c r="J46" s="5"/>
      <c r="K46" s="5"/>
      <c r="L46" s="5"/>
    </row>
    <row r="47" spans="1:18" s="124" customFormat="1" x14ac:dyDescent="0.2">
      <c r="A47" s="115"/>
      <c r="B47" s="248">
        <v>1229995.8636999999</v>
      </c>
      <c r="C47" s="252" t="s">
        <v>117</v>
      </c>
      <c r="D47" s="250">
        <v>1229.9958637</v>
      </c>
      <c r="E47" s="115"/>
      <c r="F47" s="115"/>
      <c r="G47" s="27"/>
      <c r="H47" s="27"/>
      <c r="I47" s="5"/>
      <c r="J47" s="5"/>
      <c r="K47" s="5"/>
      <c r="L47" s="5"/>
    </row>
    <row r="48" spans="1:18" s="124" customFormat="1" x14ac:dyDescent="0.2">
      <c r="A48" s="115"/>
      <c r="B48" s="248">
        <v>1285813.7900000005</v>
      </c>
      <c r="C48" s="252" t="s">
        <v>118</v>
      </c>
      <c r="D48" s="250">
        <v>1285.8137900000006</v>
      </c>
      <c r="E48" s="115"/>
      <c r="F48" s="115"/>
      <c r="G48" s="27"/>
      <c r="H48" s="27"/>
      <c r="I48" s="5"/>
      <c r="J48" s="5"/>
      <c r="K48" s="5"/>
      <c r="L48" s="5"/>
    </row>
    <row r="49" spans="1:12" s="124" customFormat="1" x14ac:dyDescent="0.2">
      <c r="A49" s="115"/>
      <c r="B49" s="248">
        <v>918905.96719999961</v>
      </c>
      <c r="C49" s="252" t="s">
        <v>119</v>
      </c>
      <c r="D49" s="250">
        <v>918.90596719999962</v>
      </c>
      <c r="E49" s="115"/>
      <c r="F49" s="115"/>
      <c r="G49" s="27"/>
      <c r="H49" s="27"/>
      <c r="I49" s="5"/>
      <c r="J49" s="5"/>
      <c r="K49" s="5"/>
      <c r="L49" s="5"/>
    </row>
    <row r="50" spans="1:12" s="124" customFormat="1" x14ac:dyDescent="0.2">
      <c r="A50" s="115"/>
      <c r="B50" s="248">
        <v>759425.78520000004</v>
      </c>
      <c r="C50" s="252" t="s">
        <v>120</v>
      </c>
      <c r="D50" s="250">
        <v>759.42578520000006</v>
      </c>
      <c r="E50" s="115"/>
      <c r="F50" s="115"/>
      <c r="G50" s="27"/>
      <c r="H50" s="27"/>
      <c r="I50" s="5"/>
      <c r="J50" s="5"/>
      <c r="K50" s="5"/>
      <c r="L50" s="5"/>
    </row>
    <row r="51" spans="1:12" s="124" customFormat="1" x14ac:dyDescent="0.2">
      <c r="A51" s="115"/>
      <c r="B51" s="248">
        <v>768442.21340000001</v>
      </c>
      <c r="C51" s="252" t="s">
        <v>121</v>
      </c>
      <c r="D51" s="250">
        <v>768.44221340000001</v>
      </c>
      <c r="E51" s="115"/>
      <c r="F51" s="115"/>
      <c r="G51" s="27"/>
      <c r="H51" s="27"/>
      <c r="I51" s="5"/>
      <c r="J51" s="5"/>
      <c r="K51" s="5"/>
      <c r="L51" s="5"/>
    </row>
    <row r="52" spans="1:12" s="124" customFormat="1" x14ac:dyDescent="0.2">
      <c r="A52" s="115"/>
      <c r="B52" s="248">
        <v>862427.39090000011</v>
      </c>
      <c r="C52" s="252" t="s">
        <v>122</v>
      </c>
      <c r="D52" s="250">
        <v>862.42739090000009</v>
      </c>
      <c r="E52" s="115"/>
      <c r="F52" s="115"/>
      <c r="G52" s="27"/>
      <c r="H52" s="27"/>
      <c r="I52" s="5"/>
      <c r="J52" s="5"/>
      <c r="K52" s="5"/>
      <c r="L52" s="5"/>
    </row>
    <row r="53" spans="1:12" s="124" customFormat="1" x14ac:dyDescent="0.2">
      <c r="A53" s="115"/>
      <c r="B53" s="248">
        <v>865157.9282000002</v>
      </c>
      <c r="C53" s="252" t="s">
        <v>123</v>
      </c>
      <c r="D53" s="250">
        <v>865.15792820000024</v>
      </c>
      <c r="E53" s="174"/>
      <c r="F53" s="115"/>
      <c r="G53" s="27"/>
      <c r="H53" s="27"/>
      <c r="I53" s="5"/>
      <c r="J53" s="5"/>
      <c r="K53" s="5"/>
      <c r="L53" s="5"/>
    </row>
    <row r="54" spans="1:12" s="124" customFormat="1" x14ac:dyDescent="0.2">
      <c r="A54" s="115"/>
      <c r="B54" s="248">
        <v>776689.473</v>
      </c>
      <c r="C54" s="252" t="s">
        <v>124</v>
      </c>
      <c r="D54" s="250">
        <v>776.68947300000002</v>
      </c>
      <c r="E54" s="272"/>
      <c r="F54" s="358"/>
      <c r="G54" s="253"/>
      <c r="H54" s="251"/>
      <c r="I54" s="215"/>
      <c r="J54" s="215"/>
      <c r="K54" s="5"/>
      <c r="L54" s="5"/>
    </row>
    <row r="55" spans="1:12" s="124" customFormat="1" x14ac:dyDescent="0.2">
      <c r="A55" s="115"/>
      <c r="B55" s="248">
        <v>771716.48310000007</v>
      </c>
      <c r="C55" s="252" t="s">
        <v>125</v>
      </c>
      <c r="D55" s="250">
        <v>771.71648310000012</v>
      </c>
      <c r="E55" s="272"/>
      <c r="F55" s="358"/>
      <c r="G55" s="253"/>
      <c r="H55" s="251"/>
      <c r="I55" s="215"/>
      <c r="J55" s="215"/>
      <c r="K55" s="5"/>
      <c r="L55" s="5"/>
    </row>
    <row r="56" spans="1:12" s="124" customFormat="1" x14ac:dyDescent="0.2">
      <c r="A56" s="115"/>
      <c r="B56" s="248">
        <v>884631.9898000001</v>
      </c>
      <c r="C56" s="252" t="s">
        <v>126</v>
      </c>
      <c r="D56" s="250">
        <v>884.63198980000004</v>
      </c>
      <c r="E56" s="272"/>
      <c r="F56" s="358"/>
      <c r="G56" s="253"/>
      <c r="H56" s="251"/>
      <c r="I56" s="215"/>
      <c r="J56" s="215"/>
      <c r="K56" s="5"/>
      <c r="L56" s="5"/>
    </row>
    <row r="57" spans="1:12" s="124" customFormat="1" x14ac:dyDescent="0.2">
      <c r="A57" s="115"/>
      <c r="B57" s="248">
        <v>893226.08169999963</v>
      </c>
      <c r="C57" s="252" t="s">
        <v>127</v>
      </c>
      <c r="D57" s="250">
        <v>893.22608169999967</v>
      </c>
      <c r="E57" s="272"/>
      <c r="F57" s="358"/>
      <c r="G57" s="253"/>
      <c r="H57" s="251"/>
      <c r="I57" s="215"/>
      <c r="J57" s="215"/>
      <c r="K57" s="5"/>
      <c r="L57" s="5"/>
    </row>
    <row r="58" spans="1:12" s="124" customFormat="1" x14ac:dyDescent="0.2">
      <c r="A58" s="115"/>
      <c r="B58" s="248">
        <v>795223.56420000002</v>
      </c>
      <c r="C58" s="252" t="s">
        <v>128</v>
      </c>
      <c r="D58" s="250">
        <v>795.22356420000006</v>
      </c>
      <c r="E58" s="358"/>
      <c r="F58" s="358"/>
      <c r="G58" s="251"/>
      <c r="H58" s="251"/>
      <c r="I58" s="215"/>
      <c r="J58" s="5"/>
      <c r="K58" s="5"/>
      <c r="L58" s="5"/>
    </row>
    <row r="59" spans="1:12" s="124" customFormat="1" x14ac:dyDescent="0.2">
      <c r="A59" s="115"/>
      <c r="B59" s="248">
        <v>868912.66630000016</v>
      </c>
      <c r="C59" s="252" t="s">
        <v>129</v>
      </c>
      <c r="D59" s="250">
        <v>868.91266630000018</v>
      </c>
      <c r="E59" s="358"/>
      <c r="F59" s="358"/>
      <c r="G59" s="251"/>
      <c r="H59" s="251"/>
      <c r="I59" s="215"/>
      <c r="J59" s="5"/>
      <c r="K59" s="5"/>
      <c r="L59" s="5"/>
    </row>
    <row r="60" spans="1:12" s="124" customFormat="1" x14ac:dyDescent="0.2">
      <c r="A60" s="115"/>
      <c r="B60" s="248">
        <v>1038771.0391999999</v>
      </c>
      <c r="C60" s="252" t="s">
        <v>130</v>
      </c>
      <c r="D60" s="250">
        <v>1038.7710391999999</v>
      </c>
      <c r="E60" s="358"/>
      <c r="F60" s="358"/>
      <c r="G60" s="251"/>
      <c r="H60" s="251"/>
      <c r="I60" s="215"/>
      <c r="J60" s="5"/>
      <c r="K60" s="5"/>
      <c r="L60" s="5"/>
    </row>
    <row r="61" spans="1:12" s="124" customFormat="1" x14ac:dyDescent="0.2">
      <c r="A61" s="115"/>
      <c r="B61" s="248">
        <v>845052.82810000016</v>
      </c>
      <c r="C61" s="252" t="s">
        <v>131</v>
      </c>
      <c r="D61" s="250">
        <v>845.05282810000017</v>
      </c>
      <c r="E61" s="358"/>
      <c r="F61" s="358"/>
      <c r="G61" s="251"/>
      <c r="H61" s="251"/>
      <c r="I61" s="215"/>
      <c r="J61" s="5"/>
      <c r="K61" s="5"/>
      <c r="L61" s="5"/>
    </row>
    <row r="62" spans="1:12" s="124" customFormat="1" x14ac:dyDescent="0.2">
      <c r="A62" s="115"/>
      <c r="B62" s="248">
        <v>813798.04540000006</v>
      </c>
      <c r="C62" s="252" t="s">
        <v>132</v>
      </c>
      <c r="D62" s="250">
        <v>813.79804540000009</v>
      </c>
      <c r="E62" s="358"/>
      <c r="F62" s="272"/>
      <c r="G62" s="251"/>
      <c r="H62" s="251"/>
      <c r="I62" s="5"/>
      <c r="J62" s="5"/>
      <c r="K62" s="5"/>
      <c r="L62" s="5"/>
    </row>
    <row r="63" spans="1:12" s="124" customFormat="1" x14ac:dyDescent="0.2">
      <c r="A63" s="115"/>
      <c r="B63" s="248">
        <v>913980.29469999997</v>
      </c>
      <c r="C63" s="252" t="s">
        <v>133</v>
      </c>
      <c r="D63" s="250">
        <v>913.98029469999994</v>
      </c>
      <c r="E63" s="358"/>
      <c r="F63" s="272"/>
      <c r="G63" s="251"/>
      <c r="H63" s="251"/>
      <c r="I63" s="5"/>
      <c r="J63" s="5"/>
      <c r="K63" s="5"/>
      <c r="L63" s="5"/>
    </row>
    <row r="64" spans="1:12" s="124" customFormat="1" x14ac:dyDescent="0.2">
      <c r="A64" s="115"/>
      <c r="B64" s="248">
        <v>918377.87509999995</v>
      </c>
      <c r="C64" s="252" t="s">
        <v>134</v>
      </c>
      <c r="D64" s="250">
        <v>918.37787509999998</v>
      </c>
      <c r="E64" s="358"/>
      <c r="F64" s="272"/>
      <c r="G64" s="251"/>
      <c r="H64" s="251"/>
      <c r="I64" s="5"/>
      <c r="J64" s="5"/>
      <c r="K64" s="5"/>
      <c r="L64" s="5"/>
    </row>
    <row r="65" spans="1:12" s="124" customFormat="1" x14ac:dyDescent="0.2">
      <c r="A65" s="115"/>
      <c r="B65" s="248">
        <v>893035.7095</v>
      </c>
      <c r="C65" s="252" t="s">
        <v>135</v>
      </c>
      <c r="D65" s="250">
        <v>893.03570950000005</v>
      </c>
      <c r="E65" s="358"/>
      <c r="F65" s="272"/>
      <c r="G65" s="251"/>
      <c r="H65" s="251"/>
      <c r="I65" s="5"/>
      <c r="J65" s="5"/>
      <c r="K65" s="5"/>
      <c r="L65" s="5"/>
    </row>
    <row r="66" spans="1:12" s="124" customFormat="1" x14ac:dyDescent="0.2">
      <c r="A66" s="115"/>
      <c r="B66" s="248">
        <v>866491.40220000013</v>
      </c>
      <c r="C66" s="252" t="s">
        <v>136</v>
      </c>
      <c r="D66" s="250">
        <v>866.49140220000015</v>
      </c>
      <c r="E66" s="272"/>
      <c r="F66" s="272"/>
      <c r="G66" s="251"/>
      <c r="H66" s="27"/>
      <c r="I66" s="5"/>
      <c r="J66" s="5"/>
      <c r="K66" s="5"/>
      <c r="L66" s="5"/>
    </row>
    <row r="67" spans="1:12" s="124" customFormat="1" x14ac:dyDescent="0.2">
      <c r="A67" s="115"/>
      <c r="B67" s="248">
        <v>891635.68300000043</v>
      </c>
      <c r="C67" s="252" t="s">
        <v>137</v>
      </c>
      <c r="D67" s="250">
        <v>891.63568300000043</v>
      </c>
      <c r="E67" s="272"/>
      <c r="F67" s="272"/>
      <c r="G67" s="251"/>
      <c r="H67" s="27"/>
      <c r="I67" s="5"/>
      <c r="J67" s="5"/>
      <c r="K67" s="5"/>
      <c r="L67" s="5"/>
    </row>
    <row r="68" spans="1:12" s="124" customFormat="1" x14ac:dyDescent="0.2">
      <c r="A68" s="115"/>
      <c r="B68" s="248">
        <v>850166.32390000008</v>
      </c>
      <c r="C68" s="252" t="s">
        <v>138</v>
      </c>
      <c r="D68" s="250">
        <v>850.16632390000007</v>
      </c>
      <c r="E68" s="272"/>
      <c r="F68" s="272"/>
      <c r="G68" s="251"/>
      <c r="H68" s="27"/>
      <c r="I68" s="5"/>
      <c r="J68" s="5"/>
      <c r="K68" s="5"/>
      <c r="L68" s="5"/>
    </row>
    <row r="69" spans="1:12" s="124" customFormat="1" x14ac:dyDescent="0.2">
      <c r="A69" s="115"/>
      <c r="B69" s="248">
        <v>820371.02610000013</v>
      </c>
      <c r="C69" s="252" t="s">
        <v>139</v>
      </c>
      <c r="D69" s="250">
        <v>820.37102610000011</v>
      </c>
      <c r="E69" s="272"/>
      <c r="F69" s="272"/>
      <c r="G69" s="251"/>
      <c r="H69" s="27"/>
      <c r="I69" s="5"/>
      <c r="J69" s="5"/>
      <c r="K69" s="5"/>
      <c r="L69" s="5"/>
    </row>
    <row r="70" spans="1:12" s="124" customFormat="1" x14ac:dyDescent="0.2">
      <c r="A70" s="115"/>
      <c r="B70" s="248">
        <v>686428.77439999999</v>
      </c>
      <c r="C70" s="252" t="s">
        <v>140</v>
      </c>
      <c r="D70" s="250">
        <v>686.42877439999995</v>
      </c>
      <c r="E70" s="272"/>
      <c r="F70" s="272"/>
      <c r="G70" s="27"/>
      <c r="H70" s="27"/>
      <c r="I70" s="5"/>
      <c r="J70" s="5"/>
      <c r="K70" s="5"/>
      <c r="L70" s="5"/>
    </row>
    <row r="71" spans="1:12" s="124" customFormat="1" x14ac:dyDescent="0.2">
      <c r="A71" s="115"/>
      <c r="B71" s="248">
        <v>762297.19400000002</v>
      </c>
      <c r="C71" s="252" t="s">
        <v>141</v>
      </c>
      <c r="D71" s="250">
        <v>762.29719399999999</v>
      </c>
      <c r="E71" s="272"/>
      <c r="F71" s="272"/>
      <c r="G71" s="27"/>
      <c r="H71" s="27"/>
      <c r="I71" s="5"/>
      <c r="J71" s="5"/>
      <c r="K71" s="5"/>
      <c r="L71" s="5"/>
    </row>
    <row r="72" spans="1:12" s="124" customFormat="1" x14ac:dyDescent="0.2">
      <c r="A72" s="115"/>
      <c r="B72" s="248">
        <v>999101.29780000064</v>
      </c>
      <c r="C72" s="252" t="s">
        <v>142</v>
      </c>
      <c r="D72" s="250">
        <v>999.10129780000068</v>
      </c>
      <c r="E72" s="272"/>
      <c r="F72" s="272"/>
      <c r="G72" s="27"/>
      <c r="H72" s="27"/>
      <c r="I72" s="5"/>
      <c r="J72" s="5"/>
      <c r="K72" s="5"/>
      <c r="L72" s="5"/>
    </row>
    <row r="73" spans="1:12" s="124" customFormat="1" x14ac:dyDescent="0.2">
      <c r="A73" s="115"/>
      <c r="B73" s="248">
        <v>731304.82399999967</v>
      </c>
      <c r="C73" s="252" t="s">
        <v>174</v>
      </c>
      <c r="D73" s="250">
        <v>731.30482399999971</v>
      </c>
      <c r="E73" s="272"/>
      <c r="F73" s="272"/>
      <c r="G73" s="27"/>
      <c r="H73" s="27"/>
      <c r="I73" s="5"/>
      <c r="J73" s="5"/>
      <c r="K73" s="5"/>
      <c r="L73" s="5"/>
    </row>
    <row r="74" spans="1:12" s="124" customFormat="1" x14ac:dyDescent="0.2">
      <c r="A74" s="115"/>
      <c r="B74" s="89">
        <v>701788.71450000023</v>
      </c>
      <c r="C74" s="252" t="s">
        <v>281</v>
      </c>
      <c r="D74" s="250">
        <v>701.7887145000002</v>
      </c>
      <c r="E74" s="272"/>
      <c r="F74" s="115"/>
      <c r="G74" s="27"/>
      <c r="H74" s="27"/>
      <c r="I74" s="5"/>
      <c r="J74" s="5"/>
      <c r="K74" s="5"/>
      <c r="L74" s="5"/>
    </row>
    <row r="75" spans="1:12" s="124" customFormat="1" x14ac:dyDescent="0.2">
      <c r="A75" s="115"/>
      <c r="B75" s="89">
        <v>874133.32660000015</v>
      </c>
      <c r="C75" s="252" t="s">
        <v>290</v>
      </c>
      <c r="D75" s="250">
        <v>874.13332660000015</v>
      </c>
      <c r="E75" s="272"/>
      <c r="F75" s="115"/>
      <c r="G75" s="27"/>
      <c r="H75" s="27"/>
      <c r="I75" s="5"/>
      <c r="J75" s="5"/>
      <c r="K75" s="5"/>
      <c r="L75" s="5"/>
    </row>
    <row r="76" spans="1:12" s="124" customFormat="1" x14ac:dyDescent="0.2">
      <c r="A76" s="115"/>
      <c r="B76" s="89">
        <v>918823.46419999993</v>
      </c>
      <c r="C76" s="252" t="s">
        <v>292</v>
      </c>
      <c r="D76" s="250">
        <v>918.82346419999988</v>
      </c>
      <c r="E76" s="174"/>
      <c r="F76" s="115"/>
      <c r="G76" s="27"/>
      <c r="H76" s="27"/>
      <c r="I76" s="5"/>
      <c r="J76" s="5"/>
      <c r="K76" s="5"/>
      <c r="L76" s="5"/>
    </row>
    <row r="77" spans="1:12" s="124" customFormat="1" x14ac:dyDescent="0.2">
      <c r="A77" s="115"/>
      <c r="B77" s="89">
        <v>913768.67459999968</v>
      </c>
      <c r="C77" s="252" t="s">
        <v>294</v>
      </c>
      <c r="D77" s="250">
        <v>913.76867459999971</v>
      </c>
      <c r="E77" s="174"/>
      <c r="F77" s="115"/>
      <c r="G77" s="5"/>
      <c r="H77" s="5"/>
      <c r="I77" s="5"/>
      <c r="J77" s="5"/>
      <c r="K77" s="5"/>
      <c r="L77" s="5"/>
    </row>
    <row r="78" spans="1:12" s="124" customFormat="1" x14ac:dyDescent="0.2">
      <c r="A78" s="115"/>
      <c r="B78" s="89">
        <v>819711.19559999974</v>
      </c>
      <c r="C78" s="252" t="s">
        <v>326</v>
      </c>
      <c r="D78" s="250">
        <v>819.71119559999977</v>
      </c>
      <c r="E78" s="174"/>
      <c r="F78" s="115"/>
      <c r="G78" s="5"/>
      <c r="H78" s="5"/>
      <c r="I78" s="5"/>
      <c r="J78" s="5"/>
      <c r="K78" s="5"/>
      <c r="L78" s="5"/>
    </row>
    <row r="79" spans="1:12" s="124" customFormat="1" x14ac:dyDescent="0.2">
      <c r="A79" s="115"/>
      <c r="B79" s="89">
        <v>746412.18720000004</v>
      </c>
      <c r="C79" s="252" t="s">
        <v>333</v>
      </c>
      <c r="D79" s="250">
        <v>746.41218720000006</v>
      </c>
      <c r="E79" s="174"/>
      <c r="F79" s="115"/>
      <c r="G79" s="5"/>
      <c r="H79" s="5"/>
      <c r="I79" s="5"/>
      <c r="J79" s="5"/>
      <c r="K79" s="5"/>
      <c r="L79" s="5"/>
    </row>
    <row r="80" spans="1:12" s="124" customFormat="1" x14ac:dyDescent="0.2">
      <c r="A80" s="115"/>
      <c r="B80" s="175"/>
      <c r="C80" s="115"/>
      <c r="D80" s="173"/>
      <c r="E80" s="174"/>
      <c r="F80" s="115"/>
      <c r="G80" s="5"/>
      <c r="H80" s="5"/>
      <c r="I80" s="5"/>
      <c r="J80" s="5"/>
      <c r="K80" s="5"/>
      <c r="L80" s="5"/>
    </row>
    <row r="81" spans="1:25" s="124" customFormat="1" x14ac:dyDescent="0.2">
      <c r="A81" s="115"/>
      <c r="B81" s="175"/>
      <c r="C81" s="115"/>
      <c r="D81" s="173"/>
      <c r="E81" s="174"/>
      <c r="F81" s="115"/>
      <c r="G81" s="5"/>
      <c r="H81" s="5"/>
      <c r="I81" s="5"/>
      <c r="J81" s="5"/>
      <c r="K81" s="5"/>
      <c r="L81" s="5"/>
    </row>
    <row r="82" spans="1:25" s="124" customFormat="1" x14ac:dyDescent="0.2">
      <c r="A82" s="115"/>
      <c r="B82" s="175"/>
      <c r="C82" s="115"/>
      <c r="D82" s="173"/>
      <c r="E82" s="174"/>
      <c r="F82" s="115"/>
      <c r="G82" s="5"/>
      <c r="H82" s="5"/>
      <c r="I82" s="5"/>
      <c r="J82" s="5"/>
      <c r="K82" s="5"/>
      <c r="L82" s="5"/>
    </row>
    <row r="83" spans="1:25" s="124" customFormat="1" x14ac:dyDescent="0.2">
      <c r="A83" s="115"/>
      <c r="B83" s="175"/>
      <c r="C83" s="115"/>
      <c r="D83" s="173"/>
      <c r="E83" s="174"/>
      <c r="F83" s="115"/>
      <c r="G83" s="5"/>
      <c r="H83" s="5"/>
      <c r="I83" s="5"/>
      <c r="J83" s="5"/>
      <c r="K83" s="5"/>
      <c r="L83" s="5"/>
    </row>
    <row r="84" spans="1:25" s="124" customFormat="1" x14ac:dyDescent="0.2">
      <c r="A84" s="115"/>
      <c r="B84" s="175"/>
      <c r="C84" s="115"/>
      <c r="D84" s="173"/>
      <c r="E84" s="174"/>
      <c r="F84" s="115"/>
      <c r="G84" s="5"/>
      <c r="H84" s="5"/>
      <c r="I84" s="5"/>
      <c r="J84" s="5"/>
      <c r="K84" s="5"/>
      <c r="L84" s="5"/>
    </row>
    <row r="85" spans="1:25" s="124" customFormat="1" x14ac:dyDescent="0.2">
      <c r="A85" s="115"/>
      <c r="B85" s="175"/>
      <c r="C85" s="115"/>
      <c r="D85" s="173"/>
      <c r="E85" s="174"/>
      <c r="F85" s="115"/>
      <c r="G85" s="115"/>
      <c r="H85" s="5"/>
      <c r="I85" s="5"/>
      <c r="J85" s="5"/>
      <c r="K85" s="5"/>
      <c r="L85" s="5"/>
    </row>
    <row r="86" spans="1:25" s="124" customFormat="1" x14ac:dyDescent="0.2">
      <c r="A86" s="115"/>
      <c r="B86" s="175"/>
      <c r="C86" s="115"/>
      <c r="D86" s="173"/>
      <c r="E86" s="174"/>
      <c r="F86" s="115"/>
      <c r="G86" s="5"/>
      <c r="H86" s="5"/>
      <c r="I86" s="5"/>
      <c r="J86" s="5"/>
      <c r="K86" s="5"/>
      <c r="L86" s="5"/>
    </row>
    <row r="87" spans="1:25" s="124" customFormat="1" x14ac:dyDescent="0.2">
      <c r="A87" s="115"/>
      <c r="B87" s="175"/>
      <c r="C87" s="115"/>
      <c r="D87" s="173"/>
      <c r="E87" s="174"/>
      <c r="F87" s="115"/>
      <c r="G87" s="5"/>
      <c r="H87" s="5"/>
      <c r="I87" s="5"/>
      <c r="J87" s="5"/>
      <c r="K87" s="5"/>
      <c r="L87" s="5"/>
    </row>
    <row r="88" spans="1:25" s="124" customFormat="1" x14ac:dyDescent="0.2">
      <c r="A88" s="115"/>
      <c r="B88" s="175"/>
      <c r="C88" s="115"/>
      <c r="D88" s="173"/>
      <c r="E88" s="174"/>
      <c r="F88" s="115"/>
      <c r="G88" s="5"/>
      <c r="H88" s="5"/>
      <c r="I88" s="5"/>
      <c r="J88" s="5"/>
      <c r="K88" s="5"/>
      <c r="L88" s="5"/>
    </row>
    <row r="89" spans="1:25" s="124" customFormat="1" x14ac:dyDescent="0.2">
      <c r="A89" s="115"/>
      <c r="B89" s="175"/>
      <c r="C89" s="115"/>
      <c r="D89" s="173"/>
      <c r="E89" s="174"/>
      <c r="F89" s="115"/>
      <c r="G89" s="5"/>
      <c r="H89" s="5"/>
      <c r="I89" s="5"/>
      <c r="J89" s="5"/>
      <c r="K89" s="5"/>
      <c r="L89" s="5"/>
    </row>
    <row r="90" spans="1:25" s="124" customFormat="1" x14ac:dyDescent="0.2">
      <c r="A90" s="115"/>
      <c r="B90" s="175"/>
      <c r="C90" s="115"/>
      <c r="D90" s="173"/>
      <c r="E90" s="174"/>
      <c r="F90" s="115"/>
      <c r="G90" s="5"/>
      <c r="H90" s="5"/>
      <c r="I90" s="5"/>
      <c r="J90" s="5"/>
      <c r="K90" s="5"/>
      <c r="L90" s="5"/>
    </row>
    <row r="91" spans="1:25" s="124" customFormat="1" x14ac:dyDescent="0.2">
      <c r="A91" s="115"/>
      <c r="B91" s="175"/>
      <c r="C91" s="115"/>
      <c r="D91" s="173"/>
      <c r="E91" s="174"/>
      <c r="F91" s="115"/>
      <c r="G91" s="5"/>
      <c r="H91" s="5"/>
      <c r="I91" s="5"/>
      <c r="J91" s="5"/>
      <c r="K91" s="5"/>
      <c r="L91" s="5"/>
    </row>
    <row r="92" spans="1:25" s="124" customFormat="1" x14ac:dyDescent="0.2">
      <c r="A92" s="115"/>
      <c r="B92" s="175"/>
      <c r="C92" s="115"/>
      <c r="D92" s="173"/>
      <c r="E92" s="174"/>
      <c r="F92" s="115"/>
      <c r="G92" s="5"/>
      <c r="H92" s="5"/>
      <c r="I92" s="5"/>
      <c r="J92" s="5"/>
      <c r="K92" s="5"/>
      <c r="L92" s="5"/>
    </row>
    <row r="93" spans="1:25" s="124" customFormat="1" x14ac:dyDescent="0.2">
      <c r="A93" s="115"/>
      <c r="B93" s="175"/>
      <c r="C93" s="115"/>
      <c r="D93" s="173"/>
      <c r="E93" s="174"/>
      <c r="F93" s="115"/>
      <c r="G93" s="5"/>
      <c r="H93" s="5"/>
      <c r="I93" s="5"/>
      <c r="J93" s="5"/>
      <c r="K93" s="5"/>
      <c r="L93" s="5"/>
    </row>
    <row r="94" spans="1:25" s="124" customFormat="1" x14ac:dyDescent="0.2">
      <c r="A94" s="115"/>
      <c r="B94" s="175"/>
      <c r="C94" s="115"/>
      <c r="D94" s="173"/>
      <c r="E94" s="174"/>
      <c r="F94" s="115"/>
      <c r="G94" s="5"/>
      <c r="H94" s="5"/>
      <c r="I94" s="5"/>
      <c r="J94" s="5"/>
      <c r="K94" s="5"/>
      <c r="L94" s="5"/>
    </row>
    <row r="95" spans="1:25" s="124" customFormat="1" x14ac:dyDescent="0.2">
      <c r="A95" s="115"/>
      <c r="B95" s="175"/>
      <c r="C95" s="115"/>
      <c r="D95" s="173"/>
      <c r="E95" s="174"/>
      <c r="F95" s="115"/>
      <c r="G95" s="5"/>
      <c r="H95" s="5"/>
      <c r="I95" s="5"/>
      <c r="J95" s="5"/>
      <c r="K95" s="5"/>
      <c r="L95" s="5"/>
    </row>
    <row r="96" spans="1:25" s="137" customFormat="1" x14ac:dyDescent="0.2">
      <c r="A96" s="115"/>
      <c r="B96" s="175"/>
      <c r="C96" s="115"/>
      <c r="D96" s="173"/>
      <c r="E96" s="174"/>
      <c r="F96" s="115"/>
      <c r="G96" s="26"/>
      <c r="H96" s="26"/>
      <c r="I96" s="26"/>
      <c r="J96" s="26"/>
      <c r="K96" s="26"/>
      <c r="L96" s="26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</row>
    <row r="97" spans="1:25" s="137" customFormat="1" x14ac:dyDescent="0.2">
      <c r="A97" s="115"/>
      <c r="B97" s="175"/>
      <c r="C97" s="115"/>
      <c r="D97" s="173"/>
      <c r="E97" s="174"/>
      <c r="F97" s="115"/>
      <c r="G97" s="26"/>
      <c r="H97" s="26"/>
      <c r="I97" s="26"/>
      <c r="J97" s="26"/>
      <c r="K97" s="26"/>
      <c r="L97" s="26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</row>
    <row r="98" spans="1:25" s="137" customFormat="1" x14ac:dyDescent="0.2">
      <c r="A98" s="115"/>
      <c r="B98" s="175"/>
      <c r="C98" s="115"/>
      <c r="D98" s="173"/>
      <c r="E98" s="174"/>
      <c r="F98" s="115"/>
      <c r="G98" s="26"/>
      <c r="H98" s="26"/>
      <c r="I98" s="26"/>
      <c r="J98" s="26"/>
      <c r="K98" s="26"/>
      <c r="L98" s="26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</row>
    <row r="99" spans="1:25" s="137" customFormat="1" x14ac:dyDescent="0.2">
      <c r="A99" s="115"/>
      <c r="B99" s="175"/>
      <c r="C99" s="115"/>
      <c r="D99" s="173"/>
      <c r="E99" s="174"/>
      <c r="F99" s="115"/>
      <c r="G99" s="26"/>
      <c r="H99" s="26"/>
      <c r="I99" s="26"/>
      <c r="J99" s="26"/>
      <c r="K99" s="26"/>
      <c r="L99" s="26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</row>
    <row r="100" spans="1:25" s="137" customFormat="1" x14ac:dyDescent="0.2">
      <c r="A100" s="115"/>
      <c r="B100" s="175"/>
      <c r="C100" s="115"/>
      <c r="D100" s="173"/>
      <c r="E100" s="174"/>
      <c r="F100" s="115"/>
      <c r="G100" s="26"/>
      <c r="H100" s="26"/>
      <c r="I100" s="26"/>
      <c r="J100" s="26"/>
      <c r="K100" s="26"/>
      <c r="L100" s="26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</row>
    <row r="101" spans="1:25" s="137" customFormat="1" x14ac:dyDescent="0.2">
      <c r="A101" s="115"/>
      <c r="B101" s="175"/>
      <c r="C101" s="115"/>
      <c r="D101" s="173"/>
      <c r="E101" s="174"/>
      <c r="F101" s="115"/>
      <c r="G101" s="26"/>
      <c r="H101" s="26"/>
      <c r="I101" s="26"/>
      <c r="J101" s="26"/>
      <c r="K101" s="26"/>
      <c r="L101" s="26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</row>
    <row r="102" spans="1:25" s="137" customFormat="1" x14ac:dyDescent="0.2">
      <c r="A102" s="115"/>
      <c r="B102" s="175"/>
      <c r="C102" s="115"/>
      <c r="D102" s="173"/>
      <c r="E102" s="174"/>
      <c r="F102" s="115"/>
      <c r="G102" s="26"/>
      <c r="H102" s="26"/>
      <c r="I102" s="26"/>
      <c r="J102" s="26"/>
      <c r="K102" s="26"/>
      <c r="L102" s="26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</row>
    <row r="103" spans="1:25" s="137" customFormat="1" x14ac:dyDescent="0.2">
      <c r="A103" s="115"/>
      <c r="B103" s="175"/>
      <c r="C103" s="115"/>
      <c r="D103" s="173"/>
      <c r="E103" s="174"/>
      <c r="F103" s="115"/>
      <c r="G103" s="26"/>
      <c r="H103" s="26"/>
      <c r="I103" s="26"/>
      <c r="J103" s="26"/>
      <c r="K103" s="26"/>
      <c r="L103" s="26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</row>
    <row r="104" spans="1:25" s="137" customFormat="1" x14ac:dyDescent="0.2">
      <c r="A104" s="115"/>
      <c r="B104" s="175"/>
      <c r="C104" s="115"/>
      <c r="D104" s="173"/>
      <c r="E104" s="174"/>
      <c r="F104" s="115"/>
      <c r="G104" s="26"/>
      <c r="H104" s="26"/>
      <c r="I104" s="26"/>
      <c r="J104" s="26"/>
      <c r="K104" s="26"/>
      <c r="L104" s="26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</row>
    <row r="105" spans="1:25" s="137" customFormat="1" x14ac:dyDescent="0.2">
      <c r="A105" s="115"/>
      <c r="B105" s="175"/>
      <c r="C105" s="115"/>
      <c r="D105" s="173"/>
      <c r="E105" s="174"/>
      <c r="F105" s="115"/>
      <c r="G105" s="26"/>
      <c r="H105" s="26"/>
      <c r="I105" s="26"/>
      <c r="J105" s="26"/>
      <c r="K105" s="26"/>
      <c r="L105" s="26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</row>
    <row r="106" spans="1:25" s="137" customFormat="1" x14ac:dyDescent="0.2">
      <c r="A106" s="115"/>
      <c r="B106" s="175"/>
      <c r="C106" s="115"/>
      <c r="D106" s="173"/>
      <c r="E106" s="174"/>
      <c r="F106" s="115"/>
      <c r="G106" s="26"/>
      <c r="H106" s="26"/>
      <c r="I106" s="26"/>
      <c r="J106" s="26"/>
      <c r="K106" s="26"/>
      <c r="L106" s="26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</row>
    <row r="107" spans="1:25" s="137" customFormat="1" x14ac:dyDescent="0.2">
      <c r="A107" s="115"/>
      <c r="B107" s="175"/>
      <c r="C107" s="115"/>
      <c r="D107" s="173"/>
      <c r="E107" s="174"/>
      <c r="F107" s="115"/>
      <c r="G107" s="26"/>
      <c r="H107" s="26"/>
      <c r="I107" s="26"/>
      <c r="J107" s="26"/>
      <c r="K107" s="26"/>
      <c r="L107" s="26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</row>
    <row r="108" spans="1:25" s="137" customFormat="1" x14ac:dyDescent="0.2">
      <c r="A108" s="115"/>
      <c r="B108" s="175"/>
      <c r="C108" s="115"/>
      <c r="D108" s="173"/>
      <c r="E108" s="174"/>
      <c r="F108" s="115"/>
      <c r="G108" s="26"/>
      <c r="H108" s="26"/>
      <c r="I108" s="26"/>
      <c r="J108" s="26"/>
      <c r="K108" s="26"/>
      <c r="L108" s="26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</row>
    <row r="109" spans="1:25" s="137" customFormat="1" x14ac:dyDescent="0.2">
      <c r="A109" s="115"/>
      <c r="B109" s="175"/>
      <c r="C109" s="115"/>
      <c r="D109" s="173"/>
      <c r="E109" s="174"/>
      <c r="F109" s="115"/>
      <c r="G109" s="26"/>
      <c r="H109" s="26"/>
      <c r="I109" s="26"/>
      <c r="J109" s="26"/>
      <c r="K109" s="26"/>
      <c r="L109" s="26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</row>
    <row r="110" spans="1:25" s="137" customFormat="1" x14ac:dyDescent="0.2">
      <c r="A110" s="115"/>
      <c r="B110" s="175"/>
      <c r="C110" s="115"/>
      <c r="D110" s="173"/>
      <c r="E110" s="174"/>
      <c r="F110" s="115"/>
      <c r="G110" s="26"/>
      <c r="H110" s="26"/>
      <c r="I110" s="26"/>
      <c r="J110" s="26"/>
      <c r="K110" s="26"/>
      <c r="L110" s="26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</row>
    <row r="111" spans="1:25" s="137" customFormat="1" x14ac:dyDescent="0.2">
      <c r="A111" s="115"/>
      <c r="B111" s="175"/>
      <c r="C111" s="115"/>
      <c r="D111" s="173"/>
      <c r="E111" s="174"/>
      <c r="F111" s="115"/>
      <c r="G111" s="26"/>
      <c r="H111" s="26"/>
      <c r="I111" s="26"/>
      <c r="J111" s="26"/>
      <c r="K111" s="26"/>
      <c r="L111" s="26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</row>
    <row r="112" spans="1:25" s="137" customFormat="1" x14ac:dyDescent="0.2">
      <c r="A112" s="115"/>
      <c r="B112" s="175"/>
      <c r="C112" s="115"/>
      <c r="D112" s="173"/>
      <c r="E112" s="174"/>
      <c r="F112" s="115"/>
      <c r="G112" s="26"/>
      <c r="H112" s="26"/>
      <c r="I112" s="26"/>
      <c r="J112" s="26"/>
      <c r="K112" s="26"/>
      <c r="L112" s="26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</row>
    <row r="113" spans="1:25" s="137" customFormat="1" x14ac:dyDescent="0.2">
      <c r="A113" s="115"/>
      <c r="B113" s="175"/>
      <c r="C113" s="115"/>
      <c r="D113" s="173"/>
      <c r="E113" s="174"/>
      <c r="F113" s="115"/>
      <c r="G113" s="26"/>
      <c r="H113" s="26"/>
      <c r="I113" s="26"/>
      <c r="J113" s="26"/>
      <c r="K113" s="26"/>
      <c r="L113" s="26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</row>
    <row r="114" spans="1:25" s="137" customFormat="1" x14ac:dyDescent="0.2">
      <c r="A114" s="115"/>
      <c r="B114" s="175"/>
      <c r="C114" s="115"/>
      <c r="D114" s="173"/>
      <c r="E114" s="174"/>
      <c r="F114" s="115"/>
      <c r="G114" s="26"/>
      <c r="H114" s="26"/>
      <c r="I114" s="26"/>
      <c r="J114" s="26"/>
      <c r="K114" s="26"/>
      <c r="L114" s="26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</row>
    <row r="115" spans="1:25" s="137" customFormat="1" x14ac:dyDescent="0.2">
      <c r="A115" s="115"/>
      <c r="B115" s="175"/>
      <c r="C115" s="115"/>
      <c r="D115" s="173"/>
      <c r="E115" s="174"/>
      <c r="F115" s="115"/>
      <c r="G115" s="26"/>
      <c r="H115" s="26"/>
      <c r="I115" s="26"/>
      <c r="J115" s="26"/>
      <c r="K115" s="26"/>
      <c r="L115" s="26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</row>
    <row r="116" spans="1:25" s="137" customFormat="1" x14ac:dyDescent="0.2">
      <c r="A116" s="115"/>
      <c r="B116" s="175"/>
      <c r="C116" s="115"/>
      <c r="D116" s="173"/>
      <c r="E116" s="174"/>
      <c r="F116" s="115"/>
      <c r="G116" s="26"/>
      <c r="H116" s="26"/>
      <c r="I116" s="26"/>
      <c r="J116" s="26"/>
      <c r="K116" s="26"/>
      <c r="L116" s="26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</row>
    <row r="117" spans="1:25" s="137" customFormat="1" x14ac:dyDescent="0.2">
      <c r="A117" s="115"/>
      <c r="B117" s="175"/>
      <c r="C117" s="115"/>
      <c r="D117" s="173"/>
      <c r="E117" s="174"/>
      <c r="F117" s="115"/>
      <c r="G117" s="26"/>
      <c r="H117" s="26"/>
      <c r="I117" s="26"/>
      <c r="J117" s="26"/>
      <c r="K117" s="26"/>
      <c r="L117" s="26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</row>
    <row r="118" spans="1:25" s="137" customFormat="1" x14ac:dyDescent="0.2">
      <c r="A118" s="115"/>
      <c r="B118" s="175"/>
      <c r="C118" s="115"/>
      <c r="D118" s="173"/>
      <c r="E118" s="174"/>
      <c r="F118" s="115"/>
      <c r="G118" s="26"/>
      <c r="H118" s="26"/>
      <c r="I118" s="26"/>
      <c r="J118" s="26"/>
      <c r="K118" s="26"/>
      <c r="L118" s="26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</row>
    <row r="119" spans="1:25" s="137" customFormat="1" x14ac:dyDescent="0.2">
      <c r="A119" s="115"/>
      <c r="B119" s="175"/>
      <c r="C119" s="115"/>
      <c r="D119" s="173"/>
      <c r="E119" s="174"/>
      <c r="F119" s="115"/>
      <c r="G119" s="26"/>
      <c r="H119" s="26"/>
      <c r="I119" s="26"/>
      <c r="J119" s="26"/>
      <c r="K119" s="26"/>
      <c r="L119" s="26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</row>
    <row r="120" spans="1:25" s="137" customFormat="1" x14ac:dyDescent="0.2">
      <c r="A120" s="115"/>
      <c r="B120" s="175"/>
      <c r="C120" s="115"/>
      <c r="D120" s="173"/>
      <c r="E120" s="174"/>
      <c r="F120" s="115"/>
      <c r="G120" s="26"/>
      <c r="H120" s="26"/>
      <c r="I120" s="26"/>
      <c r="J120" s="26"/>
      <c r="K120" s="26"/>
      <c r="L120" s="26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</row>
    <row r="121" spans="1:25" s="137" customFormat="1" x14ac:dyDescent="0.2">
      <c r="A121" s="115"/>
      <c r="B121" s="175"/>
      <c r="C121" s="115"/>
      <c r="D121" s="173"/>
      <c r="E121" s="174"/>
      <c r="F121" s="115"/>
      <c r="G121" s="26"/>
      <c r="H121" s="26"/>
      <c r="I121" s="26"/>
      <c r="J121" s="26"/>
      <c r="K121" s="26"/>
      <c r="L121" s="26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</row>
    <row r="122" spans="1:25" s="137" customFormat="1" x14ac:dyDescent="0.2">
      <c r="A122" s="115"/>
      <c r="B122" s="175"/>
      <c r="C122" s="115"/>
      <c r="D122" s="173"/>
      <c r="E122" s="174"/>
      <c r="F122" s="115"/>
      <c r="G122" s="26"/>
      <c r="H122" s="26"/>
      <c r="I122" s="26"/>
      <c r="J122" s="26"/>
      <c r="K122" s="26"/>
      <c r="L122" s="26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</row>
    <row r="123" spans="1:25" s="137" customFormat="1" x14ac:dyDescent="0.2">
      <c r="A123" s="115"/>
      <c r="B123" s="115"/>
      <c r="C123" s="115"/>
      <c r="D123" s="173"/>
      <c r="E123" s="174"/>
      <c r="F123" s="115"/>
      <c r="G123" s="26"/>
      <c r="H123" s="26"/>
      <c r="I123" s="26"/>
      <c r="J123" s="26"/>
      <c r="K123" s="26"/>
      <c r="L123" s="26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</row>
    <row r="124" spans="1:25" s="137" customFormat="1" x14ac:dyDescent="0.2">
      <c r="A124" s="115"/>
      <c r="B124" s="115"/>
      <c r="C124" s="115"/>
      <c r="D124" s="173"/>
      <c r="E124" s="174"/>
      <c r="F124" s="115"/>
      <c r="G124" s="26"/>
      <c r="H124" s="26"/>
      <c r="I124" s="26"/>
      <c r="J124" s="26"/>
      <c r="K124" s="26"/>
      <c r="L124" s="26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</row>
    <row r="125" spans="1:25" s="137" customFormat="1" x14ac:dyDescent="0.2">
      <c r="A125" s="115"/>
      <c r="B125" s="115"/>
      <c r="C125" s="115"/>
      <c r="D125" s="173"/>
      <c r="E125" s="174"/>
      <c r="F125" s="115"/>
      <c r="G125" s="26"/>
      <c r="H125" s="26"/>
      <c r="I125" s="26"/>
      <c r="J125" s="26"/>
      <c r="K125" s="26"/>
      <c r="L125" s="26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</row>
    <row r="126" spans="1:25" s="137" customFormat="1" x14ac:dyDescent="0.2">
      <c r="A126" s="115"/>
      <c r="B126" s="115"/>
      <c r="C126" s="115"/>
      <c r="D126" s="173"/>
      <c r="E126" s="174"/>
      <c r="F126" s="115"/>
      <c r="G126" s="26"/>
      <c r="H126" s="26"/>
      <c r="I126" s="26"/>
      <c r="J126" s="26"/>
      <c r="K126" s="26"/>
      <c r="L126" s="26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</row>
    <row r="127" spans="1:25" s="137" customFormat="1" x14ac:dyDescent="0.2">
      <c r="A127" s="115"/>
      <c r="B127" s="115"/>
      <c r="C127" s="115"/>
      <c r="D127" s="173"/>
      <c r="E127" s="174"/>
      <c r="F127" s="115"/>
      <c r="G127" s="26"/>
      <c r="H127" s="26"/>
      <c r="I127" s="26"/>
      <c r="J127" s="26"/>
      <c r="K127" s="26"/>
      <c r="L127" s="26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</row>
    <row r="128" spans="1:25" s="137" customFormat="1" x14ac:dyDescent="0.2">
      <c r="A128" s="115"/>
      <c r="B128" s="115"/>
      <c r="C128" s="115"/>
      <c r="D128" s="173"/>
      <c r="E128" s="174"/>
      <c r="F128" s="115"/>
      <c r="G128" s="26"/>
      <c r="H128" s="26"/>
      <c r="I128" s="26"/>
      <c r="J128" s="26"/>
      <c r="K128" s="26"/>
      <c r="L128" s="26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</row>
    <row r="129" spans="1:25" s="137" customFormat="1" x14ac:dyDescent="0.2">
      <c r="A129" s="115"/>
      <c r="B129" s="115"/>
      <c r="C129" s="115"/>
      <c r="D129" s="173"/>
      <c r="E129" s="174"/>
      <c r="F129" s="115"/>
      <c r="G129" s="26"/>
      <c r="H129" s="26"/>
      <c r="I129" s="26"/>
      <c r="J129" s="26"/>
      <c r="K129" s="26"/>
      <c r="L129" s="26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</row>
    <row r="130" spans="1:25" s="137" customFormat="1" x14ac:dyDescent="0.2">
      <c r="A130" s="115"/>
      <c r="B130" s="115"/>
      <c r="C130" s="115"/>
      <c r="D130" s="173"/>
      <c r="E130" s="174"/>
      <c r="F130" s="115"/>
      <c r="G130" s="26"/>
      <c r="H130" s="26"/>
      <c r="I130" s="26"/>
      <c r="J130" s="26"/>
      <c r="K130" s="26"/>
      <c r="L130" s="26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</row>
    <row r="131" spans="1:25" s="137" customFormat="1" x14ac:dyDescent="0.2">
      <c r="A131" s="115"/>
      <c r="B131" s="115"/>
      <c r="C131" s="115"/>
      <c r="D131" s="173"/>
      <c r="E131" s="174"/>
      <c r="F131" s="115"/>
      <c r="G131" s="26"/>
      <c r="H131" s="26"/>
      <c r="I131" s="26"/>
      <c r="J131" s="26"/>
      <c r="K131" s="26"/>
      <c r="L131" s="26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</row>
    <row r="132" spans="1:25" s="137" customFormat="1" x14ac:dyDescent="0.2">
      <c r="A132" s="115"/>
      <c r="B132" s="115"/>
      <c r="C132" s="115"/>
      <c r="D132" s="115"/>
      <c r="E132" s="115"/>
      <c r="F132" s="115"/>
      <c r="G132" s="26"/>
      <c r="H132" s="26"/>
      <c r="I132" s="26"/>
      <c r="J132" s="26"/>
      <c r="K132" s="26"/>
      <c r="L132" s="26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</row>
    <row r="133" spans="1:25" s="137" customFormat="1" x14ac:dyDescent="0.2">
      <c r="A133" s="115"/>
      <c r="B133" s="115"/>
      <c r="C133" s="115"/>
      <c r="D133" s="115"/>
      <c r="E133" s="115"/>
      <c r="F133" s="115"/>
      <c r="G133" s="26"/>
      <c r="H133" s="26"/>
      <c r="I133" s="26"/>
      <c r="J133" s="26"/>
      <c r="K133" s="26"/>
      <c r="L133" s="26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</row>
    <row r="134" spans="1:25" s="166" customFormat="1" x14ac:dyDescent="0.2">
      <c r="A134" s="115"/>
      <c r="B134" s="115"/>
      <c r="C134" s="115"/>
      <c r="D134" s="115"/>
      <c r="E134" s="115"/>
      <c r="F134" s="115"/>
      <c r="G134" s="27"/>
      <c r="H134" s="27"/>
      <c r="I134" s="27"/>
      <c r="J134" s="27"/>
      <c r="K134" s="27"/>
      <c r="L134" s="27"/>
    </row>
    <row r="135" spans="1:25" s="166" customFormat="1" x14ac:dyDescent="0.2">
      <c r="A135" s="115"/>
      <c r="B135" s="115"/>
      <c r="C135" s="115"/>
      <c r="D135" s="115"/>
      <c r="E135" s="115"/>
      <c r="F135" s="115"/>
      <c r="G135" s="27"/>
      <c r="H135" s="27"/>
      <c r="I135" s="27"/>
      <c r="J135" s="27"/>
      <c r="K135" s="27"/>
      <c r="L135" s="27"/>
    </row>
    <row r="136" spans="1:25" s="166" customFormat="1" x14ac:dyDescent="0.2">
      <c r="A136" s="115"/>
      <c r="B136" s="115"/>
      <c r="C136" s="115"/>
      <c r="D136" s="115"/>
      <c r="E136" s="115"/>
      <c r="F136" s="115"/>
      <c r="G136" s="27"/>
      <c r="H136" s="27"/>
      <c r="I136" s="27"/>
      <c r="J136" s="27"/>
      <c r="K136" s="27"/>
      <c r="L136" s="27"/>
    </row>
    <row r="137" spans="1:25" s="166" customFormat="1" x14ac:dyDescent="0.2">
      <c r="A137" s="115"/>
      <c r="B137" s="115"/>
      <c r="C137" s="115"/>
      <c r="D137" s="115"/>
      <c r="E137" s="115"/>
      <c r="F137" s="115"/>
      <c r="G137" s="27"/>
      <c r="H137" s="27"/>
      <c r="I137" s="27"/>
      <c r="J137" s="27"/>
      <c r="K137" s="27"/>
      <c r="L137" s="27"/>
    </row>
    <row r="138" spans="1:25" s="166" customFormat="1" x14ac:dyDescent="0.2">
      <c r="A138" s="163"/>
      <c r="B138" s="163"/>
      <c r="C138" s="163"/>
      <c r="D138" s="163"/>
      <c r="E138" s="163"/>
      <c r="F138" s="163"/>
      <c r="G138" s="56"/>
      <c r="H138" s="56"/>
      <c r="I138" s="56"/>
      <c r="J138" s="56"/>
      <c r="K138" s="56"/>
      <c r="L138" s="56"/>
    </row>
    <row r="139" spans="1:25" s="166" customFormat="1" x14ac:dyDescent="0.2">
      <c r="A139" s="163"/>
      <c r="B139" s="163"/>
      <c r="C139" s="163"/>
      <c r="D139" s="163"/>
      <c r="E139" s="163"/>
      <c r="F139" s="163"/>
      <c r="G139" s="56"/>
      <c r="H139" s="56"/>
      <c r="I139" s="56"/>
      <c r="J139" s="56"/>
      <c r="K139" s="56"/>
      <c r="L139" s="56"/>
    </row>
    <row r="140" spans="1:25" s="166" customFormat="1" x14ac:dyDescent="0.2">
      <c r="A140" s="163"/>
      <c r="B140" s="163"/>
      <c r="C140" s="163"/>
      <c r="D140" s="163"/>
      <c r="E140" s="163"/>
      <c r="F140" s="163"/>
      <c r="G140" s="56"/>
      <c r="H140" s="56"/>
      <c r="I140" s="56"/>
      <c r="J140" s="56"/>
      <c r="K140" s="56"/>
      <c r="L140" s="56"/>
    </row>
    <row r="141" spans="1:25" s="166" customFormat="1" x14ac:dyDescent="0.2">
      <c r="A141" s="163"/>
      <c r="B141" s="163"/>
      <c r="C141" s="163"/>
      <c r="D141" s="163"/>
      <c r="E141" s="163"/>
      <c r="F141" s="163"/>
      <c r="G141" s="56"/>
      <c r="H141" s="56"/>
      <c r="I141" s="56"/>
      <c r="J141" s="56"/>
      <c r="K141" s="56"/>
      <c r="L141" s="56"/>
    </row>
    <row r="142" spans="1:25" s="166" customFormat="1" x14ac:dyDescent="0.2">
      <c r="A142" s="163"/>
      <c r="B142" s="163"/>
      <c r="C142" s="163"/>
      <c r="D142" s="163"/>
      <c r="E142" s="163"/>
      <c r="F142" s="163"/>
      <c r="G142" s="56"/>
      <c r="H142" s="56"/>
      <c r="I142" s="56"/>
      <c r="J142" s="56"/>
      <c r="K142" s="56"/>
      <c r="L142" s="56"/>
    </row>
    <row r="143" spans="1:25" s="166" customFormat="1" x14ac:dyDescent="0.2">
      <c r="A143" s="163"/>
      <c r="B143" s="163"/>
      <c r="C143" s="163"/>
      <c r="D143" s="163"/>
      <c r="E143" s="163"/>
      <c r="F143" s="163"/>
      <c r="G143" s="56"/>
      <c r="H143" s="56"/>
      <c r="I143" s="56"/>
      <c r="J143" s="56"/>
      <c r="K143" s="56"/>
      <c r="L143" s="56"/>
    </row>
    <row r="144" spans="1:25" s="166" customFormat="1" x14ac:dyDescent="0.2">
      <c r="A144" s="163"/>
      <c r="B144" s="163"/>
      <c r="C144" s="163"/>
      <c r="D144" s="163"/>
      <c r="E144" s="56"/>
      <c r="F144" s="56"/>
      <c r="G144" s="56"/>
      <c r="H144" s="56"/>
      <c r="I144" s="56"/>
      <c r="J144" s="56"/>
      <c r="K144" s="56"/>
      <c r="L144" s="56"/>
    </row>
    <row r="145" spans="1:12" s="166" customFormat="1" x14ac:dyDescent="0.2">
      <c r="A145" s="163"/>
      <c r="B145" s="163"/>
      <c r="C145" s="163"/>
      <c r="D145" s="163"/>
      <c r="E145" s="56"/>
      <c r="F145" s="56"/>
      <c r="G145" s="56"/>
      <c r="H145" s="56"/>
      <c r="I145" s="56"/>
      <c r="J145" s="56"/>
      <c r="K145" s="56"/>
      <c r="L145" s="56"/>
    </row>
    <row r="146" spans="1:12" s="166" customFormat="1" x14ac:dyDescent="0.2">
      <c r="A146" s="163"/>
      <c r="B146" s="163"/>
      <c r="C146" s="163"/>
      <c r="D146" s="163"/>
      <c r="E146" s="56"/>
      <c r="F146" s="56"/>
      <c r="G146" s="56"/>
      <c r="H146" s="56"/>
      <c r="I146" s="56"/>
      <c r="J146" s="56"/>
      <c r="K146" s="56"/>
      <c r="L146" s="56"/>
    </row>
    <row r="147" spans="1:12" s="166" customFormat="1" x14ac:dyDescent="0.2">
      <c r="A147" s="163"/>
      <c r="B147" s="163"/>
      <c r="C147" s="163"/>
      <c r="D147" s="163"/>
      <c r="E147" s="56"/>
      <c r="F147" s="56"/>
      <c r="G147" s="56"/>
      <c r="H147" s="56"/>
      <c r="I147" s="56"/>
      <c r="J147" s="56"/>
      <c r="K147" s="56"/>
      <c r="L147" s="56"/>
    </row>
    <row r="148" spans="1:12" s="166" customFormat="1" x14ac:dyDescent="0.2">
      <c r="A148" s="163"/>
      <c r="B148" s="163"/>
      <c r="C148" s="163"/>
      <c r="D148" s="163"/>
      <c r="E148" s="56"/>
      <c r="F148" s="56"/>
      <c r="G148" s="56"/>
      <c r="H148" s="56"/>
      <c r="I148" s="56"/>
      <c r="J148" s="56"/>
      <c r="K148" s="56"/>
      <c r="L148" s="56"/>
    </row>
    <row r="149" spans="1:12" s="166" customFormat="1" x14ac:dyDescent="0.2">
      <c r="A149" s="163"/>
      <c r="B149" s="163"/>
      <c r="C149" s="163"/>
      <c r="D149" s="163"/>
      <c r="E149" s="56"/>
      <c r="F149" s="56"/>
      <c r="G149" s="56"/>
      <c r="H149" s="56"/>
      <c r="I149" s="56"/>
      <c r="J149" s="56"/>
      <c r="K149" s="56"/>
      <c r="L149" s="5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78" t="s">
        <v>327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6" customFormat="1" ht="1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41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1"/>
      <c r="N11" s="179"/>
      <c r="O11" s="179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79"/>
      <c r="O12" s="179"/>
      <c r="P12" s="179"/>
      <c r="Q12" s="179"/>
      <c r="R12" s="179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ht="15.75" x14ac:dyDescent="0.25">
      <c r="A13" s="72"/>
      <c r="B13" s="61" t="s">
        <v>94</v>
      </c>
      <c r="C13" s="62">
        <v>224.7423786</v>
      </c>
      <c r="D13" s="62">
        <v>186.8011937</v>
      </c>
      <c r="E13" s="62">
        <v>251.47740750000003</v>
      </c>
      <c r="F13" s="62">
        <v>266.49272029999997</v>
      </c>
      <c r="G13" s="62">
        <v>282.8949672</v>
      </c>
      <c r="H13" s="62">
        <v>343.28258829999999</v>
      </c>
      <c r="I13" s="62">
        <v>21.346304495161771</v>
      </c>
      <c r="J13" s="62">
        <v>121.34630449516177</v>
      </c>
      <c r="K13" s="62">
        <v>6.1548573940539253</v>
      </c>
      <c r="L13" s="32"/>
      <c r="M13" s="216"/>
      <c r="N13" s="56">
        <v>1</v>
      </c>
      <c r="O13" s="220"/>
      <c r="P13" s="220"/>
      <c r="Q13" s="220"/>
      <c r="R13" s="220"/>
      <c r="S13" s="220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319.97095100000007</v>
      </c>
      <c r="D14" s="62">
        <v>254.78661449999998</v>
      </c>
      <c r="E14" s="62">
        <v>309.84499819999996</v>
      </c>
      <c r="F14" s="62">
        <v>302.56199770000001</v>
      </c>
      <c r="G14" s="62">
        <v>412.64979800000003</v>
      </c>
      <c r="H14" s="63">
        <v>304.0575662</v>
      </c>
      <c r="I14" s="170">
        <v>-26.315833020230883</v>
      </c>
      <c r="J14" s="171">
        <v>73.684166979769117</v>
      </c>
      <c r="K14" s="171">
        <v>36.385204069532762</v>
      </c>
      <c r="L14" s="32"/>
      <c r="M14" s="216"/>
      <c r="N14" s="25" t="s">
        <v>332</v>
      </c>
      <c r="O14" s="220"/>
      <c r="P14" s="220"/>
      <c r="Q14" s="220"/>
      <c r="R14" s="220"/>
      <c r="S14" s="220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ht="15.75" x14ac:dyDescent="0.25">
      <c r="A15" s="72"/>
      <c r="B15" s="61" t="s">
        <v>96</v>
      </c>
      <c r="C15" s="62">
        <v>320.44492069999995</v>
      </c>
      <c r="D15" s="62">
        <v>216.55272749999997</v>
      </c>
      <c r="E15" s="62">
        <v>318.87338270000004</v>
      </c>
      <c r="F15" s="62">
        <v>466.60113899999999</v>
      </c>
      <c r="G15" s="62">
        <v>384.34239020000001</v>
      </c>
      <c r="H15" s="62"/>
      <c r="I15" s="62" t="s">
        <v>332</v>
      </c>
      <c r="J15" s="62" t="s">
        <v>332</v>
      </c>
      <c r="K15" s="62" t="s">
        <v>332</v>
      </c>
      <c r="L15" s="32"/>
      <c r="M15" s="216"/>
      <c r="N15" s="25" t="s">
        <v>332</v>
      </c>
      <c r="O15" s="220"/>
      <c r="P15" s="220"/>
      <c r="Q15" s="220"/>
      <c r="R15" s="220"/>
      <c r="S15" s="220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ht="15.75" x14ac:dyDescent="0.25">
      <c r="A16" s="72"/>
      <c r="B16" s="61" t="s">
        <v>97</v>
      </c>
      <c r="C16" s="62">
        <v>259.61618629999998</v>
      </c>
      <c r="D16" s="62">
        <v>301.81967029999998</v>
      </c>
      <c r="E16" s="62">
        <v>279.84954370000003</v>
      </c>
      <c r="F16" s="62">
        <v>352.40400740000007</v>
      </c>
      <c r="G16" s="62">
        <v>373.57995230000006</v>
      </c>
      <c r="H16" s="62"/>
      <c r="I16" s="62" t="s">
        <v>332</v>
      </c>
      <c r="J16" s="62" t="s">
        <v>332</v>
      </c>
      <c r="K16" s="62" t="s">
        <v>332</v>
      </c>
      <c r="L16" s="32"/>
      <c r="M16" s="216"/>
      <c r="N16" s="25" t="s">
        <v>332</v>
      </c>
      <c r="O16" s="220"/>
      <c r="P16" s="220"/>
      <c r="Q16" s="220"/>
      <c r="R16" s="220"/>
      <c r="S16" s="220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1124.7744365999999</v>
      </c>
      <c r="D17" s="65">
        <v>959.96020599999997</v>
      </c>
      <c r="E17" s="65">
        <v>1160.0453321</v>
      </c>
      <c r="F17" s="65">
        <v>1388.0598644000002</v>
      </c>
      <c r="G17" s="65">
        <v>1453.4671077</v>
      </c>
      <c r="H17" s="63">
        <v>647.34015449999993</v>
      </c>
      <c r="I17" s="172"/>
      <c r="J17" s="172"/>
      <c r="K17" s="172"/>
      <c r="L17" s="73"/>
      <c r="M17" s="141"/>
      <c r="N17" s="181"/>
      <c r="O17" s="179"/>
      <c r="P17" s="179"/>
      <c r="Q17" s="179"/>
      <c r="R17" s="179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-14.653091787737027</v>
      </c>
      <c r="E18" s="65">
        <v>20.843064623868379</v>
      </c>
      <c r="F18" s="65">
        <v>19.655657067058875</v>
      </c>
      <c r="G18" s="65">
        <v>4.7121341793332938</v>
      </c>
      <c r="H18" s="63"/>
      <c r="I18" s="66"/>
      <c r="J18" s="66"/>
      <c r="K18" s="66"/>
      <c r="L18" s="73"/>
      <c r="M18" s="221"/>
      <c r="N18" s="221"/>
      <c r="O18" s="221"/>
      <c r="P18" s="221"/>
      <c r="Q18" s="221"/>
      <c r="R18" s="221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1"/>
      <c r="N19" s="221"/>
      <c r="O19" s="221"/>
      <c r="P19" s="221"/>
      <c r="Q19" s="221"/>
      <c r="R19" s="221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544.71332960000007</v>
      </c>
      <c r="D20" s="65">
        <v>441.58780819999998</v>
      </c>
      <c r="E20" s="65">
        <v>561.32240569999999</v>
      </c>
      <c r="F20" s="65">
        <v>569.05471799999998</v>
      </c>
      <c r="G20" s="65">
        <v>695.54476520000003</v>
      </c>
      <c r="H20" s="63">
        <v>647.34015449999993</v>
      </c>
      <c r="I20" s="64">
        <v>-6.9304828548510606</v>
      </c>
      <c r="J20" s="63">
        <v>93.069517145148936</v>
      </c>
      <c r="K20" s="63">
        <v>22.228099196604866</v>
      </c>
      <c r="L20" s="73"/>
      <c r="M20" s="221"/>
      <c r="N20" s="221"/>
      <c r="O20" s="221"/>
      <c r="P20" s="221"/>
      <c r="Q20" s="221"/>
      <c r="R20" s="221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-18.932072302274726</v>
      </c>
      <c r="E21" s="65">
        <v>27.114561425067897</v>
      </c>
      <c r="F21" s="65">
        <v>1.3775171312389256</v>
      </c>
      <c r="G21" s="65">
        <v>22.228099196604866</v>
      </c>
      <c r="H21" s="63">
        <v>-6.9304828548510606</v>
      </c>
      <c r="I21" s="66"/>
      <c r="J21" s="66"/>
      <c r="K21" s="66"/>
      <c r="L21" s="73"/>
      <c r="M21" s="221"/>
      <c r="N21" s="221"/>
      <c r="O21" s="221"/>
      <c r="P21" s="221"/>
      <c r="Q21" s="221"/>
      <c r="R21" s="221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1"/>
      <c r="N22" s="141"/>
      <c r="O22" s="141"/>
      <c r="P22" s="141"/>
      <c r="Q22" s="141"/>
      <c r="R22" s="141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71"/>
      <c r="I23" s="37"/>
      <c r="J23" s="37"/>
      <c r="K23" s="37"/>
      <c r="L23" s="32"/>
      <c r="N23" s="180"/>
    </row>
    <row r="24" spans="1:30" ht="18.75" x14ac:dyDescent="0.25">
      <c r="A24" s="29"/>
      <c r="B24" s="41"/>
      <c r="C24" s="377" t="s">
        <v>334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0"/>
    </row>
    <row r="25" spans="1:30" ht="15.75" x14ac:dyDescent="0.2">
      <c r="A25" s="42"/>
      <c r="B25" s="34"/>
      <c r="C25" s="377" t="s">
        <v>335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50" t="s">
        <v>210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42" t="s">
        <v>283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24" customFormat="1" x14ac:dyDescent="0.2">
      <c r="A40" s="5"/>
      <c r="B40" s="115"/>
      <c r="C40" s="115"/>
      <c r="D40" s="115"/>
      <c r="E40" s="115"/>
      <c r="F40" s="115"/>
      <c r="G40" s="5"/>
      <c r="H40" s="5"/>
      <c r="I40" s="5"/>
      <c r="J40" s="5"/>
      <c r="K40" s="5"/>
      <c r="L40" s="5"/>
    </row>
    <row r="41" spans="1:14" s="124" customFormat="1" x14ac:dyDescent="0.2">
      <c r="A41" s="115"/>
      <c r="B41" s="115"/>
      <c r="C41" s="115"/>
      <c r="D41" s="115"/>
      <c r="E41" s="115"/>
      <c r="F41" s="115"/>
      <c r="G41" s="5"/>
      <c r="H41" s="5"/>
      <c r="I41" s="5"/>
      <c r="J41" s="5"/>
      <c r="K41" s="5"/>
      <c r="L41" s="5"/>
    </row>
    <row r="42" spans="1:14" s="124" customFormat="1" x14ac:dyDescent="0.2">
      <c r="A42" s="27"/>
      <c r="B42" s="27" t="s">
        <v>98</v>
      </c>
      <c r="C42" s="27"/>
      <c r="D42" s="27"/>
      <c r="E42" s="115"/>
      <c r="F42" s="115"/>
      <c r="G42" s="5"/>
      <c r="H42" s="5"/>
      <c r="I42" s="5"/>
      <c r="J42" s="5"/>
      <c r="K42" s="5"/>
      <c r="L42" s="5"/>
    </row>
    <row r="43" spans="1:14" s="124" customFormat="1" x14ac:dyDescent="0.2">
      <c r="A43" s="27"/>
      <c r="B43" s="248"/>
      <c r="C43" s="249"/>
      <c r="D43" s="249"/>
      <c r="E43" s="115"/>
      <c r="F43" s="115"/>
      <c r="G43" s="5"/>
      <c r="H43" s="5"/>
      <c r="I43" s="5"/>
      <c r="J43" s="5"/>
      <c r="K43" s="5"/>
      <c r="L43" s="5"/>
    </row>
    <row r="44" spans="1:14" s="124" customFormat="1" x14ac:dyDescent="0.2">
      <c r="A44" s="27"/>
      <c r="B44" s="248"/>
      <c r="C44" s="249"/>
      <c r="D44" s="249"/>
      <c r="E44" s="115"/>
      <c r="F44" s="115"/>
      <c r="G44" s="5"/>
      <c r="H44" s="5"/>
      <c r="I44" s="5"/>
      <c r="J44" s="5"/>
      <c r="K44" s="5"/>
      <c r="L44" s="5"/>
    </row>
    <row r="45" spans="1:14" s="124" customFormat="1" x14ac:dyDescent="0.2">
      <c r="A45" s="27"/>
      <c r="B45" s="248"/>
      <c r="C45" s="249"/>
      <c r="D45" s="249"/>
      <c r="E45" s="115"/>
      <c r="F45" s="115"/>
      <c r="G45" s="5"/>
      <c r="H45" s="5"/>
      <c r="I45" s="5"/>
      <c r="J45" s="5"/>
      <c r="K45" s="5"/>
      <c r="L45" s="5"/>
    </row>
    <row r="46" spans="1:14" s="124" customFormat="1" x14ac:dyDescent="0.2">
      <c r="A46" s="27"/>
      <c r="B46" s="248">
        <v>298515.15899999999</v>
      </c>
      <c r="C46" s="252" t="s">
        <v>115</v>
      </c>
      <c r="D46" s="250">
        <v>298.51515899999998</v>
      </c>
      <c r="E46" s="115"/>
      <c r="F46" s="115"/>
      <c r="G46" s="5"/>
      <c r="H46" s="5"/>
      <c r="I46" s="5"/>
      <c r="J46" s="5"/>
      <c r="K46" s="5"/>
      <c r="L46" s="5"/>
    </row>
    <row r="47" spans="1:14" s="124" customFormat="1" x14ac:dyDescent="0.2">
      <c r="A47" s="27"/>
      <c r="B47" s="248">
        <v>362462.45130000007</v>
      </c>
      <c r="C47" s="252" t="s">
        <v>116</v>
      </c>
      <c r="D47" s="250">
        <v>362.46245130000005</v>
      </c>
      <c r="E47" s="115"/>
      <c r="F47" s="115"/>
      <c r="G47" s="5"/>
      <c r="H47" s="5"/>
      <c r="I47" s="5"/>
      <c r="J47" s="5"/>
      <c r="K47" s="5"/>
      <c r="L47" s="5"/>
    </row>
    <row r="48" spans="1:14" s="124" customFormat="1" x14ac:dyDescent="0.2">
      <c r="A48" s="27"/>
      <c r="B48" s="248">
        <v>448881.1139</v>
      </c>
      <c r="C48" s="252" t="s">
        <v>117</v>
      </c>
      <c r="D48" s="250">
        <v>448.8811139</v>
      </c>
      <c r="E48" s="115"/>
      <c r="F48" s="115"/>
      <c r="G48" s="5"/>
      <c r="H48" s="5"/>
      <c r="I48" s="5"/>
      <c r="J48" s="5"/>
      <c r="K48" s="5"/>
      <c r="L48" s="5"/>
    </row>
    <row r="49" spans="1:12" s="124" customFormat="1" x14ac:dyDescent="0.2">
      <c r="A49" s="27"/>
      <c r="B49" s="248">
        <v>429576.64529999992</v>
      </c>
      <c r="C49" s="252" t="s">
        <v>118</v>
      </c>
      <c r="D49" s="250">
        <v>429.57664529999994</v>
      </c>
      <c r="E49" s="115"/>
      <c r="F49" s="115"/>
      <c r="G49" s="5"/>
      <c r="H49" s="5"/>
      <c r="I49" s="5"/>
      <c r="J49" s="5"/>
      <c r="K49" s="5"/>
      <c r="L49" s="5"/>
    </row>
    <row r="50" spans="1:12" s="124" customFormat="1" x14ac:dyDescent="0.2">
      <c r="A50" s="27"/>
      <c r="B50" s="248">
        <v>346772.35809999995</v>
      </c>
      <c r="C50" s="252" t="s">
        <v>119</v>
      </c>
      <c r="D50" s="250">
        <v>346.77235809999996</v>
      </c>
      <c r="E50" s="115"/>
      <c r="F50" s="115"/>
      <c r="G50" s="5"/>
      <c r="H50" s="5"/>
      <c r="I50" s="5"/>
      <c r="J50" s="5"/>
      <c r="K50" s="5"/>
      <c r="L50" s="5"/>
    </row>
    <row r="51" spans="1:12" s="124" customFormat="1" x14ac:dyDescent="0.2">
      <c r="A51" s="27"/>
      <c r="B51" s="248">
        <v>304710.62950000004</v>
      </c>
      <c r="C51" s="252" t="s">
        <v>120</v>
      </c>
      <c r="D51" s="250">
        <v>304.71062950000004</v>
      </c>
      <c r="E51" s="115"/>
      <c r="F51" s="115"/>
      <c r="G51" s="5"/>
      <c r="H51" s="5"/>
      <c r="I51" s="5"/>
      <c r="J51" s="5"/>
      <c r="K51" s="5"/>
      <c r="L51" s="5"/>
    </row>
    <row r="52" spans="1:12" s="124" customFormat="1" x14ac:dyDescent="0.2">
      <c r="A52" s="27"/>
      <c r="B52" s="248">
        <v>438807.52130000002</v>
      </c>
      <c r="C52" s="252" t="s">
        <v>121</v>
      </c>
      <c r="D52" s="250">
        <v>438.80752130000002</v>
      </c>
      <c r="E52" s="115"/>
      <c r="F52" s="115"/>
      <c r="G52" s="5"/>
      <c r="H52" s="5"/>
      <c r="I52" s="5"/>
      <c r="J52" s="5"/>
      <c r="K52" s="5"/>
      <c r="L52" s="5"/>
    </row>
    <row r="53" spans="1:12" s="124" customFormat="1" x14ac:dyDescent="0.2">
      <c r="A53" s="27"/>
      <c r="B53" s="248">
        <v>287987.35569999996</v>
      </c>
      <c r="C53" s="252" t="s">
        <v>122</v>
      </c>
      <c r="D53" s="250">
        <v>287.98735569999997</v>
      </c>
      <c r="E53" s="115"/>
      <c r="F53" s="115"/>
      <c r="G53" s="5"/>
      <c r="H53" s="5"/>
      <c r="I53" s="5"/>
      <c r="J53" s="5"/>
      <c r="K53" s="5"/>
      <c r="L53" s="5"/>
    </row>
    <row r="54" spans="1:12" s="124" customFormat="1" x14ac:dyDescent="0.2">
      <c r="A54" s="27"/>
      <c r="B54" s="248">
        <v>396764.24460000003</v>
      </c>
      <c r="C54" s="252" t="s">
        <v>123</v>
      </c>
      <c r="D54" s="250">
        <v>396.76424460000004</v>
      </c>
      <c r="E54" s="174"/>
      <c r="F54" s="115"/>
      <c r="G54" s="5"/>
      <c r="H54" s="5"/>
      <c r="I54" s="5"/>
      <c r="J54" s="5"/>
      <c r="K54" s="5"/>
      <c r="L54" s="5"/>
    </row>
    <row r="55" spans="1:12" s="124" customFormat="1" ht="15.75" x14ac:dyDescent="0.25">
      <c r="A55" s="27"/>
      <c r="B55" s="248">
        <v>304681.08649999998</v>
      </c>
      <c r="C55" s="252" t="s">
        <v>124</v>
      </c>
      <c r="D55" s="250">
        <v>304.68108649999999</v>
      </c>
      <c r="E55" s="359"/>
      <c r="F55" s="359"/>
      <c r="G55" s="220"/>
      <c r="H55" s="220"/>
      <c r="I55" s="220"/>
      <c r="J55" s="220"/>
      <c r="K55" s="5"/>
      <c r="L55" s="5"/>
    </row>
    <row r="56" spans="1:12" s="124" customFormat="1" ht="15.75" x14ac:dyDescent="0.25">
      <c r="A56" s="27"/>
      <c r="B56" s="248">
        <v>303768.54490000004</v>
      </c>
      <c r="C56" s="252" t="s">
        <v>125</v>
      </c>
      <c r="D56" s="250">
        <v>303.76854490000005</v>
      </c>
      <c r="E56" s="359"/>
      <c r="F56" s="359"/>
      <c r="G56" s="220"/>
      <c r="H56" s="220"/>
      <c r="I56" s="220"/>
      <c r="J56" s="220"/>
      <c r="K56" s="5"/>
      <c r="L56" s="5"/>
    </row>
    <row r="57" spans="1:12" s="124" customFormat="1" ht="15.75" x14ac:dyDescent="0.25">
      <c r="A57" s="27"/>
      <c r="B57" s="248">
        <v>292231.33610000001</v>
      </c>
      <c r="C57" s="252" t="s">
        <v>126</v>
      </c>
      <c r="D57" s="250">
        <v>292.23133610000002</v>
      </c>
      <c r="E57" s="359"/>
      <c r="F57" s="359"/>
      <c r="G57" s="220"/>
      <c r="H57" s="220"/>
      <c r="I57" s="220"/>
      <c r="J57" s="220"/>
      <c r="K57" s="5"/>
      <c r="L57" s="5"/>
    </row>
    <row r="58" spans="1:12" s="124" customFormat="1" ht="15.75" x14ac:dyDescent="0.25">
      <c r="A58" s="27"/>
      <c r="B58" s="248">
        <v>328684.62309999997</v>
      </c>
      <c r="C58" s="252" t="s">
        <v>127</v>
      </c>
      <c r="D58" s="250">
        <v>328.68462309999995</v>
      </c>
      <c r="E58" s="359"/>
      <c r="F58" s="359"/>
      <c r="G58" s="220"/>
      <c r="H58" s="220"/>
      <c r="I58" s="220"/>
      <c r="J58" s="220"/>
      <c r="K58" s="5"/>
      <c r="L58" s="5"/>
    </row>
    <row r="59" spans="1:12" s="124" customFormat="1" ht="15.75" x14ac:dyDescent="0.25">
      <c r="A59" s="27"/>
      <c r="B59" s="248">
        <v>224742.3786</v>
      </c>
      <c r="C59" s="252" t="s">
        <v>128</v>
      </c>
      <c r="D59" s="250">
        <v>224.7423786</v>
      </c>
      <c r="E59" s="359"/>
      <c r="F59" s="359"/>
      <c r="G59" s="220"/>
      <c r="H59" s="220"/>
      <c r="I59" s="220"/>
      <c r="J59" s="5"/>
      <c r="K59" s="5"/>
      <c r="L59" s="5"/>
    </row>
    <row r="60" spans="1:12" s="124" customFormat="1" ht="15.75" x14ac:dyDescent="0.25">
      <c r="A60" s="27"/>
      <c r="B60" s="248">
        <v>319970.95100000006</v>
      </c>
      <c r="C60" s="252" t="s">
        <v>129</v>
      </c>
      <c r="D60" s="250">
        <v>319.97095100000007</v>
      </c>
      <c r="E60" s="359"/>
      <c r="F60" s="359"/>
      <c r="G60" s="220"/>
      <c r="H60" s="220"/>
      <c r="I60" s="220"/>
      <c r="J60" s="5"/>
      <c r="K60" s="5"/>
      <c r="L60" s="5"/>
    </row>
    <row r="61" spans="1:12" s="124" customFormat="1" ht="15.75" x14ac:dyDescent="0.25">
      <c r="A61" s="27"/>
      <c r="B61" s="248">
        <v>320444.92069999996</v>
      </c>
      <c r="C61" s="252" t="s">
        <v>130</v>
      </c>
      <c r="D61" s="250">
        <v>320.44492069999995</v>
      </c>
      <c r="E61" s="359"/>
      <c r="F61" s="359"/>
      <c r="G61" s="220"/>
      <c r="H61" s="220"/>
      <c r="I61" s="220"/>
      <c r="J61" s="5"/>
      <c r="K61" s="5"/>
      <c r="L61" s="5"/>
    </row>
    <row r="62" spans="1:12" s="124" customFormat="1" ht="15.75" x14ac:dyDescent="0.25">
      <c r="A62" s="27"/>
      <c r="B62" s="248">
        <v>259616.1863</v>
      </c>
      <c r="C62" s="252" t="s">
        <v>131</v>
      </c>
      <c r="D62" s="250">
        <v>259.61618629999998</v>
      </c>
      <c r="E62" s="359"/>
      <c r="F62" s="359"/>
      <c r="G62" s="220"/>
      <c r="H62" s="220"/>
      <c r="I62" s="220"/>
      <c r="J62" s="5"/>
      <c r="K62" s="5"/>
      <c r="L62" s="5"/>
    </row>
    <row r="63" spans="1:12" s="124" customFormat="1" ht="15.75" x14ac:dyDescent="0.25">
      <c r="A63" s="27"/>
      <c r="B63" s="248">
        <v>186801.1937</v>
      </c>
      <c r="C63" s="252" t="s">
        <v>132</v>
      </c>
      <c r="D63" s="250">
        <v>186.8011937</v>
      </c>
      <c r="E63" s="359"/>
      <c r="F63" s="359"/>
      <c r="G63" s="220"/>
      <c r="H63" s="220"/>
      <c r="I63" s="5"/>
      <c r="J63" s="5"/>
      <c r="K63" s="5"/>
      <c r="L63" s="5"/>
    </row>
    <row r="64" spans="1:12" s="124" customFormat="1" ht="15.75" x14ac:dyDescent="0.25">
      <c r="A64" s="27"/>
      <c r="B64" s="248">
        <v>254786.6145</v>
      </c>
      <c r="C64" s="252" t="s">
        <v>133</v>
      </c>
      <c r="D64" s="250">
        <v>254.78661449999998</v>
      </c>
      <c r="E64" s="359"/>
      <c r="F64" s="359"/>
      <c r="G64" s="220"/>
      <c r="H64" s="220"/>
      <c r="I64" s="5"/>
      <c r="J64" s="5"/>
      <c r="K64" s="5"/>
      <c r="L64" s="5"/>
    </row>
    <row r="65" spans="1:12" s="124" customFormat="1" ht="15.75" x14ac:dyDescent="0.25">
      <c r="A65" s="27"/>
      <c r="B65" s="248">
        <v>216552.72749999998</v>
      </c>
      <c r="C65" s="252" t="s">
        <v>134</v>
      </c>
      <c r="D65" s="250">
        <v>216.55272749999997</v>
      </c>
      <c r="E65" s="359"/>
      <c r="F65" s="359"/>
      <c r="G65" s="220"/>
      <c r="H65" s="220"/>
      <c r="I65" s="5"/>
      <c r="J65" s="5"/>
      <c r="K65" s="5"/>
      <c r="L65" s="5"/>
    </row>
    <row r="66" spans="1:12" s="124" customFormat="1" ht="15.75" x14ac:dyDescent="0.25">
      <c r="A66" s="5"/>
      <c r="B66" s="248">
        <v>301819.6703</v>
      </c>
      <c r="C66" s="252" t="s">
        <v>135</v>
      </c>
      <c r="D66" s="250">
        <v>301.81967029999998</v>
      </c>
      <c r="E66" s="359"/>
      <c r="F66" s="359"/>
      <c r="G66" s="220"/>
      <c r="H66" s="220"/>
      <c r="I66" s="5"/>
      <c r="J66" s="5"/>
      <c r="K66" s="5"/>
      <c r="L66" s="5"/>
    </row>
    <row r="67" spans="1:12" s="124" customFormat="1" ht="15.75" x14ac:dyDescent="0.25">
      <c r="A67" s="5"/>
      <c r="B67" s="248">
        <v>251477.40750000003</v>
      </c>
      <c r="C67" s="252" t="s">
        <v>136</v>
      </c>
      <c r="D67" s="250">
        <v>251.47740750000003</v>
      </c>
      <c r="E67" s="359"/>
      <c r="F67" s="359"/>
      <c r="G67" s="220"/>
      <c r="H67" s="5"/>
      <c r="I67" s="5"/>
      <c r="J67" s="5"/>
      <c r="K67" s="5"/>
      <c r="L67" s="5"/>
    </row>
    <row r="68" spans="1:12" s="124" customFormat="1" ht="15.75" x14ac:dyDescent="0.25">
      <c r="A68" s="5"/>
      <c r="B68" s="248">
        <v>309844.99819999997</v>
      </c>
      <c r="C68" s="252" t="s">
        <v>137</v>
      </c>
      <c r="D68" s="250">
        <v>309.84499819999996</v>
      </c>
      <c r="E68" s="359"/>
      <c r="F68" s="359"/>
      <c r="G68" s="220"/>
      <c r="H68" s="5"/>
      <c r="I68" s="5"/>
      <c r="J68" s="5"/>
      <c r="K68" s="5"/>
      <c r="L68" s="5"/>
    </row>
    <row r="69" spans="1:12" s="124" customFormat="1" ht="15.75" x14ac:dyDescent="0.25">
      <c r="A69" s="5"/>
      <c r="B69" s="248">
        <v>318873.38270000002</v>
      </c>
      <c r="C69" s="252" t="s">
        <v>138</v>
      </c>
      <c r="D69" s="250">
        <v>318.87338270000004</v>
      </c>
      <c r="E69" s="359"/>
      <c r="F69" s="359"/>
      <c r="G69" s="220"/>
      <c r="H69" s="5"/>
      <c r="I69" s="5"/>
      <c r="J69" s="5"/>
      <c r="K69" s="5"/>
      <c r="L69" s="5"/>
    </row>
    <row r="70" spans="1:12" s="124" customFormat="1" ht="15.75" x14ac:dyDescent="0.25">
      <c r="A70" s="5"/>
      <c r="B70" s="248">
        <v>279849.54370000004</v>
      </c>
      <c r="C70" s="252" t="s">
        <v>139</v>
      </c>
      <c r="D70" s="250">
        <v>279.84954370000003</v>
      </c>
      <c r="E70" s="359"/>
      <c r="F70" s="359"/>
      <c r="G70" s="220"/>
      <c r="H70" s="5"/>
      <c r="I70" s="5"/>
      <c r="J70" s="5"/>
      <c r="K70" s="5"/>
      <c r="L70" s="5"/>
    </row>
    <row r="71" spans="1:12" s="124" customFormat="1" ht="15.75" x14ac:dyDescent="0.25">
      <c r="A71" s="5"/>
      <c r="B71" s="248">
        <v>266492.72029999999</v>
      </c>
      <c r="C71" s="252" t="s">
        <v>140</v>
      </c>
      <c r="D71" s="250">
        <v>266.49272029999997</v>
      </c>
      <c r="E71" s="359"/>
      <c r="F71" s="359"/>
      <c r="G71" s="5"/>
      <c r="H71" s="5"/>
      <c r="I71" s="5"/>
      <c r="J71" s="5"/>
      <c r="K71" s="5"/>
      <c r="L71" s="5"/>
    </row>
    <row r="72" spans="1:12" s="124" customFormat="1" ht="15.75" x14ac:dyDescent="0.25">
      <c r="A72" s="5"/>
      <c r="B72" s="248">
        <v>302561.99770000001</v>
      </c>
      <c r="C72" s="252" t="s">
        <v>141</v>
      </c>
      <c r="D72" s="250">
        <v>302.56199770000001</v>
      </c>
      <c r="E72" s="359"/>
      <c r="F72" s="359"/>
      <c r="G72" s="5"/>
      <c r="H72" s="5"/>
      <c r="I72" s="5"/>
      <c r="J72" s="5"/>
      <c r="K72" s="5"/>
      <c r="L72" s="5"/>
    </row>
    <row r="73" spans="1:12" s="124" customFormat="1" ht="15.75" x14ac:dyDescent="0.25">
      <c r="A73" s="5"/>
      <c r="B73" s="248">
        <v>466601.13899999997</v>
      </c>
      <c r="C73" s="252" t="s">
        <v>142</v>
      </c>
      <c r="D73" s="250">
        <v>466.60113899999999</v>
      </c>
      <c r="E73" s="359"/>
      <c r="F73" s="359"/>
      <c r="G73" s="5"/>
      <c r="H73" s="5"/>
      <c r="I73" s="5"/>
      <c r="J73" s="5"/>
      <c r="K73" s="5"/>
      <c r="L73" s="5"/>
    </row>
    <row r="74" spans="1:12" s="124" customFormat="1" ht="15.75" x14ac:dyDescent="0.25">
      <c r="A74" s="5"/>
      <c r="B74" s="248">
        <v>352404.00740000006</v>
      </c>
      <c r="C74" s="252" t="s">
        <v>174</v>
      </c>
      <c r="D74" s="250">
        <v>352.40400740000007</v>
      </c>
      <c r="E74" s="359"/>
      <c r="F74" s="359"/>
      <c r="G74" s="5"/>
      <c r="H74" s="5"/>
      <c r="I74" s="5"/>
      <c r="J74" s="5"/>
      <c r="K74" s="5"/>
      <c r="L74" s="5"/>
    </row>
    <row r="75" spans="1:12" s="124" customFormat="1" ht="15.75" x14ac:dyDescent="0.25">
      <c r="A75" s="5"/>
      <c r="B75" s="89">
        <v>282894.96720000001</v>
      </c>
      <c r="C75" s="252" t="s">
        <v>281</v>
      </c>
      <c r="D75" s="250">
        <v>282.8949672</v>
      </c>
      <c r="E75" s="359"/>
      <c r="F75" s="115"/>
      <c r="G75" s="5"/>
      <c r="H75" s="5"/>
      <c r="I75" s="5"/>
      <c r="J75" s="5"/>
      <c r="K75" s="5"/>
      <c r="L75" s="5"/>
    </row>
    <row r="76" spans="1:12" s="124" customFormat="1" ht="15.75" x14ac:dyDescent="0.25">
      <c r="A76" s="5"/>
      <c r="B76" s="89">
        <v>412649.79800000001</v>
      </c>
      <c r="C76" s="252" t="s">
        <v>290</v>
      </c>
      <c r="D76" s="250">
        <v>412.64979800000003</v>
      </c>
      <c r="E76" s="359"/>
      <c r="F76" s="115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384342.39020000002</v>
      </c>
      <c r="C77" s="252" t="s">
        <v>292</v>
      </c>
      <c r="D77" s="250">
        <v>384.34239020000001</v>
      </c>
      <c r="E77" s="174"/>
      <c r="F77" s="115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373579.95230000006</v>
      </c>
      <c r="C78" s="252" t="s">
        <v>294</v>
      </c>
      <c r="D78" s="250">
        <v>373.57995230000006</v>
      </c>
      <c r="E78" s="174"/>
      <c r="F78" s="115"/>
      <c r="G78" s="5"/>
      <c r="H78" s="5"/>
      <c r="I78" s="5"/>
      <c r="J78" s="5"/>
      <c r="K78" s="5"/>
      <c r="L78" s="5"/>
    </row>
    <row r="79" spans="1:12" s="124" customFormat="1" x14ac:dyDescent="0.2">
      <c r="A79" s="5"/>
      <c r="B79" s="89">
        <v>343282.5883</v>
      </c>
      <c r="C79" s="252" t="s">
        <v>326</v>
      </c>
      <c r="D79" s="250">
        <v>343.28258829999999</v>
      </c>
      <c r="E79" s="174"/>
      <c r="F79" s="115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89">
        <v>304057.5662</v>
      </c>
      <c r="C80" s="252" t="s">
        <v>333</v>
      </c>
      <c r="D80" s="250">
        <v>304.0575662</v>
      </c>
      <c r="E80" s="174"/>
      <c r="F80" s="115"/>
      <c r="G80" s="5"/>
      <c r="H80" s="5"/>
      <c r="I80" s="5"/>
      <c r="J80" s="5"/>
      <c r="K80" s="5"/>
      <c r="L80" s="5"/>
    </row>
    <row r="81" spans="1:12" s="124" customFormat="1" x14ac:dyDescent="0.2">
      <c r="A81" s="5"/>
      <c r="B81" s="175"/>
      <c r="C81" s="115"/>
      <c r="D81" s="173"/>
      <c r="E81" s="174"/>
      <c r="F81" s="115"/>
      <c r="G81" s="5"/>
      <c r="H81" s="5"/>
      <c r="I81" s="5"/>
      <c r="J81" s="5"/>
      <c r="K81" s="5"/>
      <c r="L81" s="5"/>
    </row>
    <row r="82" spans="1:12" s="124" customFormat="1" x14ac:dyDescent="0.2">
      <c r="A82" s="5"/>
      <c r="B82" s="175"/>
      <c r="C82" s="115"/>
      <c r="D82" s="173"/>
      <c r="E82" s="174"/>
      <c r="F82" s="115"/>
      <c r="G82" s="5"/>
      <c r="H82" s="5"/>
      <c r="I82" s="5"/>
      <c r="J82" s="5"/>
      <c r="K82" s="5"/>
      <c r="L82" s="5"/>
    </row>
    <row r="83" spans="1:12" s="124" customFormat="1" x14ac:dyDescent="0.2">
      <c r="A83" s="5"/>
      <c r="B83" s="175"/>
      <c r="C83" s="115"/>
      <c r="D83" s="173"/>
      <c r="E83" s="174"/>
      <c r="F83" s="115"/>
      <c r="G83" s="5"/>
      <c r="H83" s="5"/>
      <c r="I83" s="5"/>
      <c r="J83" s="5"/>
      <c r="K83" s="5"/>
      <c r="L83" s="5"/>
    </row>
    <row r="84" spans="1:12" s="124" customFormat="1" x14ac:dyDescent="0.2">
      <c r="A84" s="5"/>
      <c r="B84" s="175"/>
      <c r="C84" s="115"/>
      <c r="D84" s="173"/>
      <c r="E84" s="174"/>
      <c r="F84" s="115"/>
      <c r="G84" s="5"/>
      <c r="H84" s="5"/>
      <c r="I84" s="5"/>
      <c r="J84" s="5"/>
      <c r="K84" s="5"/>
      <c r="L84" s="5"/>
    </row>
    <row r="85" spans="1:12" s="124" customFormat="1" x14ac:dyDescent="0.2">
      <c r="A85" s="5"/>
      <c r="B85" s="175"/>
      <c r="C85" s="115"/>
      <c r="D85" s="173"/>
      <c r="E85" s="174"/>
      <c r="F85" s="115"/>
      <c r="G85" s="5"/>
      <c r="H85" s="5"/>
      <c r="I85" s="5"/>
      <c r="J85" s="5"/>
      <c r="K85" s="5"/>
      <c r="L85" s="5"/>
    </row>
    <row r="86" spans="1:12" s="124" customFormat="1" x14ac:dyDescent="0.2">
      <c r="A86" s="5"/>
      <c r="B86" s="175"/>
      <c r="C86" s="115"/>
      <c r="D86" s="173"/>
      <c r="E86" s="174"/>
      <c r="F86" s="115"/>
      <c r="G86" s="5"/>
      <c r="H86" s="5"/>
      <c r="I86" s="5"/>
      <c r="J86" s="5"/>
      <c r="K86" s="5"/>
      <c r="L86" s="5"/>
    </row>
    <row r="87" spans="1:12" s="124" customFormat="1" x14ac:dyDescent="0.2">
      <c r="A87" s="5"/>
      <c r="B87" s="175"/>
      <c r="C87" s="115"/>
      <c r="D87" s="173"/>
      <c r="E87" s="174"/>
      <c r="F87" s="115"/>
      <c r="G87" s="5"/>
      <c r="H87" s="5"/>
      <c r="I87" s="5"/>
      <c r="J87" s="5"/>
      <c r="K87" s="5"/>
      <c r="L87" s="5"/>
    </row>
    <row r="88" spans="1:12" s="124" customFormat="1" x14ac:dyDescent="0.2">
      <c r="A88" s="5"/>
      <c r="B88" s="175"/>
      <c r="C88" s="115"/>
      <c r="D88" s="173"/>
      <c r="E88" s="174"/>
      <c r="F88" s="115"/>
      <c r="G88" s="5"/>
      <c r="H88" s="5"/>
      <c r="I88" s="5"/>
      <c r="J88" s="5"/>
      <c r="K88" s="5"/>
      <c r="L88" s="5"/>
    </row>
    <row r="89" spans="1:12" s="124" customFormat="1" x14ac:dyDescent="0.2">
      <c r="A89" s="5"/>
      <c r="B89" s="175"/>
      <c r="C89" s="115"/>
      <c r="D89" s="173"/>
      <c r="E89" s="174"/>
      <c r="F89" s="115"/>
      <c r="G89" s="5"/>
      <c r="H89" s="5"/>
      <c r="I89" s="5"/>
      <c r="J89" s="5"/>
      <c r="K89" s="5"/>
      <c r="L89" s="5"/>
    </row>
    <row r="90" spans="1:12" s="124" customFormat="1" x14ac:dyDescent="0.2">
      <c r="A90" s="5"/>
      <c r="B90" s="175"/>
      <c r="C90" s="115"/>
      <c r="D90" s="173"/>
      <c r="E90" s="174"/>
      <c r="F90" s="115"/>
      <c r="G90" s="5"/>
      <c r="H90" s="5"/>
      <c r="I90" s="5"/>
      <c r="J90" s="5"/>
      <c r="K90" s="5"/>
      <c r="L90" s="5"/>
    </row>
    <row r="91" spans="1:12" s="124" customFormat="1" x14ac:dyDescent="0.2">
      <c r="A91" s="5"/>
      <c r="B91" s="175"/>
      <c r="C91" s="115"/>
      <c r="D91" s="173"/>
      <c r="E91" s="174"/>
      <c r="F91" s="115"/>
      <c r="G91" s="5"/>
      <c r="H91" s="5"/>
      <c r="I91" s="5"/>
      <c r="J91" s="5"/>
      <c r="K91" s="5"/>
      <c r="L91" s="5"/>
    </row>
    <row r="92" spans="1:12" s="124" customFormat="1" x14ac:dyDescent="0.2">
      <c r="A92" s="5"/>
      <c r="B92" s="175"/>
      <c r="C92" s="115"/>
      <c r="D92" s="173"/>
      <c r="E92" s="174"/>
      <c r="F92" s="115"/>
      <c r="G92" s="5"/>
      <c r="H92" s="5"/>
      <c r="I92" s="5"/>
      <c r="J92" s="5"/>
      <c r="K92" s="5"/>
      <c r="L92" s="5"/>
    </row>
    <row r="93" spans="1:12" s="124" customFormat="1" x14ac:dyDescent="0.2">
      <c r="A93" s="5"/>
      <c r="B93" s="175"/>
      <c r="C93" s="115"/>
      <c r="D93" s="173"/>
      <c r="E93" s="174"/>
      <c r="F93" s="115"/>
      <c r="G93" s="5"/>
      <c r="H93" s="5"/>
      <c r="I93" s="5"/>
      <c r="J93" s="5"/>
      <c r="K93" s="5"/>
      <c r="L93" s="5"/>
    </row>
    <row r="94" spans="1:12" s="124" customFormat="1" x14ac:dyDescent="0.2">
      <c r="A94" s="5"/>
      <c r="B94" s="175"/>
      <c r="C94" s="115"/>
      <c r="D94" s="173"/>
      <c r="E94" s="174"/>
      <c r="F94" s="115"/>
      <c r="G94" s="5"/>
      <c r="H94" s="5"/>
      <c r="I94" s="5"/>
      <c r="J94" s="5"/>
      <c r="K94" s="5"/>
      <c r="L94" s="5"/>
    </row>
    <row r="95" spans="1:12" s="124" customFormat="1" x14ac:dyDescent="0.2">
      <c r="A95" s="5"/>
      <c r="B95" s="175"/>
      <c r="C95" s="115"/>
      <c r="D95" s="173"/>
      <c r="E95" s="174"/>
      <c r="F95" s="115"/>
      <c r="G95" s="5"/>
      <c r="H95" s="5"/>
      <c r="I95" s="5"/>
      <c r="J95" s="5"/>
      <c r="K95" s="5"/>
      <c r="L95" s="5"/>
    </row>
    <row r="96" spans="1:12" s="124" customFormat="1" x14ac:dyDescent="0.2">
      <c r="A96" s="5"/>
      <c r="B96" s="175"/>
      <c r="C96" s="115"/>
      <c r="D96" s="173"/>
      <c r="E96" s="174"/>
      <c r="F96" s="115"/>
      <c r="G96" s="5"/>
      <c r="H96" s="5"/>
      <c r="I96" s="5"/>
      <c r="J96" s="5"/>
      <c r="K96" s="5"/>
      <c r="L96" s="5"/>
    </row>
    <row r="97" spans="1:30" s="137" customFormat="1" x14ac:dyDescent="0.2">
      <c r="A97" s="26"/>
      <c r="B97" s="175"/>
      <c r="C97" s="115"/>
      <c r="D97" s="173"/>
      <c r="E97" s="174"/>
      <c r="F97" s="115"/>
      <c r="G97" s="5"/>
      <c r="H97" s="26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175"/>
      <c r="C98" s="115"/>
      <c r="D98" s="173"/>
      <c r="E98" s="174"/>
      <c r="F98" s="115"/>
      <c r="G98" s="5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175"/>
      <c r="C99" s="115"/>
      <c r="D99" s="173"/>
      <c r="E99" s="174"/>
      <c r="F99" s="115"/>
      <c r="G99" s="5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175"/>
      <c r="C100" s="115"/>
      <c r="D100" s="173"/>
      <c r="E100" s="174"/>
      <c r="F100" s="115"/>
      <c r="G100" s="5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175"/>
      <c r="C101" s="115"/>
      <c r="D101" s="173"/>
      <c r="E101" s="174"/>
      <c r="F101" s="115"/>
      <c r="G101" s="5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175"/>
      <c r="C102" s="115"/>
      <c r="D102" s="173"/>
      <c r="E102" s="174"/>
      <c r="F102" s="115"/>
      <c r="G102" s="5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175"/>
      <c r="C103" s="115"/>
      <c r="D103" s="173"/>
      <c r="E103" s="174"/>
      <c r="F103" s="115"/>
      <c r="G103" s="5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175"/>
      <c r="C104" s="115"/>
      <c r="D104" s="173"/>
      <c r="E104" s="174"/>
      <c r="F104" s="115"/>
      <c r="G104" s="5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175"/>
      <c r="C105" s="115"/>
      <c r="D105" s="173"/>
      <c r="E105" s="174"/>
      <c r="F105" s="115"/>
      <c r="G105" s="5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175"/>
      <c r="C106" s="115"/>
      <c r="D106" s="173"/>
      <c r="E106" s="174"/>
      <c r="F106" s="115"/>
      <c r="G106" s="5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175"/>
      <c r="C107" s="115"/>
      <c r="D107" s="173"/>
      <c r="E107" s="174"/>
      <c r="F107" s="115"/>
      <c r="G107" s="5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175"/>
      <c r="C108" s="115"/>
      <c r="D108" s="173"/>
      <c r="E108" s="174"/>
      <c r="F108" s="115"/>
      <c r="G108" s="5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175"/>
      <c r="C109" s="115"/>
      <c r="D109" s="173"/>
      <c r="E109" s="174"/>
      <c r="F109" s="115"/>
      <c r="G109" s="5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175"/>
      <c r="C110" s="115"/>
      <c r="D110" s="173"/>
      <c r="E110" s="174"/>
      <c r="F110" s="115"/>
      <c r="G110" s="5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175"/>
      <c r="C111" s="115"/>
      <c r="D111" s="173"/>
      <c r="E111" s="174"/>
      <c r="F111" s="115"/>
      <c r="G111" s="5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175"/>
      <c r="C112" s="115"/>
      <c r="D112" s="173"/>
      <c r="E112" s="174"/>
      <c r="F112" s="115"/>
      <c r="G112" s="5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175"/>
      <c r="C113" s="115"/>
      <c r="D113" s="173"/>
      <c r="E113" s="174"/>
      <c r="F113" s="115"/>
      <c r="G113" s="5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175"/>
      <c r="C114" s="115"/>
      <c r="D114" s="173"/>
      <c r="E114" s="174"/>
      <c r="F114" s="115"/>
      <c r="G114" s="5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175"/>
      <c r="C115" s="115"/>
      <c r="D115" s="173"/>
      <c r="E115" s="174"/>
      <c r="F115" s="115"/>
      <c r="G115" s="26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175"/>
      <c r="C116" s="115"/>
      <c r="D116" s="173"/>
      <c r="E116" s="174"/>
      <c r="F116" s="115"/>
      <c r="G116" s="26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175"/>
      <c r="C117" s="115"/>
      <c r="D117" s="173"/>
      <c r="E117" s="174"/>
      <c r="F117" s="115"/>
      <c r="G117" s="26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175"/>
      <c r="C118" s="115"/>
      <c r="D118" s="173"/>
      <c r="E118" s="174"/>
      <c r="F118" s="115"/>
      <c r="G118" s="26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175"/>
      <c r="C119" s="115"/>
      <c r="D119" s="173"/>
      <c r="E119" s="174"/>
      <c r="F119" s="115"/>
      <c r="G119" s="26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175"/>
      <c r="C120" s="115"/>
      <c r="D120" s="173"/>
      <c r="E120" s="174"/>
      <c r="F120" s="115"/>
      <c r="G120" s="26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175"/>
      <c r="C121" s="115"/>
      <c r="D121" s="173"/>
      <c r="E121" s="174"/>
      <c r="F121" s="115"/>
      <c r="G121" s="26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175"/>
      <c r="C122" s="115"/>
      <c r="D122" s="173"/>
      <c r="E122" s="174"/>
      <c r="F122" s="115"/>
      <c r="G122" s="26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175"/>
      <c r="C123" s="115"/>
      <c r="D123" s="173"/>
      <c r="E123" s="174"/>
      <c r="F123" s="115"/>
      <c r="G123" s="26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115"/>
      <c r="C124" s="115"/>
      <c r="D124" s="173"/>
      <c r="E124" s="174"/>
      <c r="F124" s="115"/>
      <c r="G124" s="26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115"/>
      <c r="C125" s="115"/>
      <c r="D125" s="173"/>
      <c r="E125" s="174"/>
      <c r="F125" s="115"/>
      <c r="G125" s="26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115"/>
      <c r="C126" s="115"/>
      <c r="D126" s="173"/>
      <c r="E126" s="174"/>
      <c r="F126" s="115"/>
      <c r="G126" s="26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115"/>
      <c r="C127" s="115"/>
      <c r="D127" s="173"/>
      <c r="E127" s="174"/>
      <c r="F127" s="115"/>
      <c r="G127" s="26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115"/>
      <c r="C128" s="115"/>
      <c r="D128" s="173"/>
      <c r="E128" s="174"/>
      <c r="F128" s="115"/>
      <c r="G128" s="26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115"/>
      <c r="C129" s="115"/>
      <c r="D129" s="173"/>
      <c r="E129" s="174"/>
      <c r="F129" s="115"/>
      <c r="G129" s="26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115"/>
      <c r="C130" s="115"/>
      <c r="D130" s="173"/>
      <c r="E130" s="174"/>
      <c r="F130" s="115"/>
      <c r="G130" s="26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115"/>
      <c r="C131" s="115"/>
      <c r="D131" s="173"/>
      <c r="E131" s="174"/>
      <c r="F131" s="115"/>
      <c r="G131" s="26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115"/>
      <c r="C132" s="115"/>
      <c r="D132" s="173"/>
      <c r="E132" s="174"/>
      <c r="F132" s="115"/>
      <c r="G132" s="26"/>
      <c r="H132" s="26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115"/>
      <c r="C133" s="115"/>
      <c r="D133" s="115"/>
      <c r="E133" s="115"/>
      <c r="F133" s="115"/>
      <c r="G133" s="26"/>
      <c r="H133" s="26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37" customFormat="1" x14ac:dyDescent="0.2">
      <c r="A134" s="26"/>
      <c r="B134" s="115"/>
      <c r="C134" s="115"/>
      <c r="D134" s="115"/>
      <c r="E134" s="115"/>
      <c r="F134" s="115"/>
      <c r="G134" s="26"/>
      <c r="H134" s="26"/>
      <c r="I134" s="26"/>
      <c r="J134" s="26"/>
      <c r="K134" s="26"/>
      <c r="L134" s="2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</row>
    <row r="135" spans="1:30" s="166" customFormat="1" x14ac:dyDescent="0.2">
      <c r="A135" s="27"/>
      <c r="B135" s="115"/>
      <c r="C135" s="115"/>
      <c r="D135" s="115"/>
      <c r="E135" s="115"/>
      <c r="F135" s="115"/>
      <c r="G135" s="27"/>
      <c r="H135" s="27"/>
      <c r="I135" s="27"/>
      <c r="J135" s="27"/>
      <c r="K135" s="27"/>
      <c r="L135" s="27"/>
      <c r="M135" s="137"/>
    </row>
    <row r="136" spans="1:30" s="166" customFormat="1" x14ac:dyDescent="0.2">
      <c r="A136" s="27"/>
      <c r="B136" s="115"/>
      <c r="C136" s="115"/>
      <c r="D136" s="115"/>
      <c r="E136" s="115"/>
      <c r="F136" s="115"/>
      <c r="G136" s="27"/>
      <c r="H136" s="27"/>
      <c r="I136" s="27"/>
      <c r="J136" s="27"/>
      <c r="K136" s="27"/>
      <c r="L136" s="27"/>
      <c r="M136" s="137"/>
    </row>
    <row r="137" spans="1:30" s="166" customFormat="1" x14ac:dyDescent="0.2">
      <c r="A137" s="27"/>
      <c r="B137" s="115"/>
      <c r="C137" s="115"/>
      <c r="D137" s="115"/>
      <c r="E137" s="115"/>
      <c r="F137" s="115"/>
      <c r="G137" s="27"/>
      <c r="H137" s="27"/>
      <c r="I137" s="27"/>
      <c r="J137" s="27"/>
      <c r="K137" s="27"/>
      <c r="L137" s="27"/>
      <c r="M137" s="137"/>
    </row>
    <row r="138" spans="1:30" s="166" customFormat="1" x14ac:dyDescent="0.2">
      <c r="A138" s="27"/>
      <c r="B138" s="115"/>
      <c r="C138" s="115"/>
      <c r="D138" s="115"/>
      <c r="E138" s="115"/>
      <c r="F138" s="115"/>
      <c r="G138" s="27"/>
      <c r="H138" s="27"/>
      <c r="I138" s="27"/>
      <c r="J138" s="27"/>
      <c r="K138" s="27"/>
      <c r="L138" s="27"/>
      <c r="M138" s="137"/>
    </row>
    <row r="139" spans="1:30" s="166" customFormat="1" x14ac:dyDescent="0.2">
      <c r="A139" s="56"/>
      <c r="B139" s="163"/>
      <c r="C139" s="163"/>
      <c r="D139" s="163"/>
      <c r="E139" s="163"/>
      <c r="F139" s="163"/>
      <c r="G139" s="56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163"/>
      <c r="C140" s="163"/>
      <c r="D140" s="163"/>
      <c r="E140" s="163"/>
      <c r="F140" s="163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  <row r="150" spans="1:13" s="16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8" t="s">
        <v>176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41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1"/>
      <c r="N11" s="179"/>
      <c r="O11" s="179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0"/>
      <c r="N12" s="140"/>
      <c r="O12" s="140"/>
      <c r="P12" s="140"/>
      <c r="Q12" s="140"/>
      <c r="R12" s="140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x14ac:dyDescent="0.2">
      <c r="A13" s="72"/>
      <c r="B13" s="61" t="s">
        <v>94</v>
      </c>
      <c r="C13" s="62">
        <v>64.0409334</v>
      </c>
      <c r="D13" s="62">
        <v>44.486304899999993</v>
      </c>
      <c r="E13" s="62">
        <v>53.436895099999987</v>
      </c>
      <c r="F13" s="62">
        <v>73.988084900000004</v>
      </c>
      <c r="G13" s="62">
        <v>122.1776217</v>
      </c>
      <c r="H13" s="62">
        <v>121.3420934</v>
      </c>
      <c r="I13" s="62">
        <v>-0.68386361460824885</v>
      </c>
      <c r="J13" s="62">
        <v>99.316136385391758</v>
      </c>
      <c r="K13" s="62">
        <v>65.131482812579193</v>
      </c>
      <c r="L13" s="32"/>
      <c r="M13" s="216"/>
      <c r="N13" s="56">
        <v>1</v>
      </c>
      <c r="O13" s="140"/>
      <c r="P13" s="140"/>
      <c r="Q13" s="140"/>
      <c r="R13" s="140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76.659281499999992</v>
      </c>
      <c r="D14" s="62">
        <v>41.682537199999999</v>
      </c>
      <c r="E14" s="62">
        <v>107.51699180000003</v>
      </c>
      <c r="F14" s="62">
        <v>107.73376249999998</v>
      </c>
      <c r="G14" s="62">
        <v>153.4448045</v>
      </c>
      <c r="H14" s="63">
        <v>108.67077139999999</v>
      </c>
      <c r="I14" s="170">
        <v>-29.179243471876571</v>
      </c>
      <c r="J14" s="171">
        <v>70.820756528123425</v>
      </c>
      <c r="K14" s="171">
        <v>42.429634813877428</v>
      </c>
      <c r="L14" s="32"/>
      <c r="M14" s="216"/>
      <c r="N14" s="25" t="s">
        <v>332</v>
      </c>
      <c r="O14" s="140"/>
      <c r="P14" s="140"/>
      <c r="Q14" s="140"/>
      <c r="R14" s="140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113.23618739999999</v>
      </c>
      <c r="D15" s="62">
        <v>43.302550499999995</v>
      </c>
      <c r="E15" s="62">
        <v>81.38499929999999</v>
      </c>
      <c r="F15" s="62">
        <v>157.6190355</v>
      </c>
      <c r="G15" s="62">
        <v>162.18092480000001</v>
      </c>
      <c r="H15" s="62"/>
      <c r="I15" s="62" t="s">
        <v>332</v>
      </c>
      <c r="J15" s="62" t="s">
        <v>332</v>
      </c>
      <c r="K15" s="62" t="s">
        <v>332</v>
      </c>
      <c r="L15" s="32"/>
      <c r="M15" s="216"/>
      <c r="N15" s="25" t="s">
        <v>332</v>
      </c>
      <c r="O15" s="140"/>
      <c r="P15" s="140"/>
      <c r="Q15" s="140"/>
      <c r="R15" s="140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65.086666799999989</v>
      </c>
      <c r="D16" s="62">
        <v>85.468828200000019</v>
      </c>
      <c r="E16" s="62">
        <v>64.0565833</v>
      </c>
      <c r="F16" s="62">
        <v>110.58614560000002</v>
      </c>
      <c r="G16" s="62">
        <v>123.65554469999999</v>
      </c>
      <c r="H16" s="62"/>
      <c r="I16" s="62" t="s">
        <v>332</v>
      </c>
      <c r="J16" s="62" t="s">
        <v>332</v>
      </c>
      <c r="K16" s="62" t="s">
        <v>332</v>
      </c>
      <c r="L16" s="32"/>
      <c r="M16" s="216"/>
      <c r="N16" s="25" t="s">
        <v>332</v>
      </c>
      <c r="O16" s="140"/>
      <c r="P16" s="140"/>
      <c r="Q16" s="140"/>
      <c r="R16" s="140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319.02306909999999</v>
      </c>
      <c r="D17" s="65">
        <v>214.94022080000002</v>
      </c>
      <c r="E17" s="65">
        <v>306.39546949999999</v>
      </c>
      <c r="F17" s="65">
        <v>449.92702850000001</v>
      </c>
      <c r="G17" s="65">
        <v>561.45889569999997</v>
      </c>
      <c r="H17" s="63">
        <v>230.01286479999999</v>
      </c>
      <c r="I17" s="172"/>
      <c r="J17" s="172"/>
      <c r="K17" s="172"/>
      <c r="L17" s="73"/>
      <c r="M17" s="140"/>
      <c r="N17" s="181"/>
      <c r="O17" s="140"/>
      <c r="P17" s="140"/>
      <c r="Q17" s="140"/>
      <c r="R17" s="140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-32.625492756254083</v>
      </c>
      <c r="E18" s="65">
        <v>42.549155462670839</v>
      </c>
      <c r="F18" s="65">
        <v>46.845196253791222</v>
      </c>
      <c r="G18" s="65">
        <v>24.788879114871843</v>
      </c>
      <c r="H18" s="63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140.70021489999999</v>
      </c>
      <c r="D20" s="65">
        <v>86.168842099999992</v>
      </c>
      <c r="E20" s="65">
        <v>160.95388690000001</v>
      </c>
      <c r="F20" s="65">
        <v>181.7218474</v>
      </c>
      <c r="G20" s="65">
        <v>275.62242620000001</v>
      </c>
      <c r="H20" s="63">
        <v>230.01286479999999</v>
      </c>
      <c r="I20" s="64">
        <v>-16.547841200303615</v>
      </c>
      <c r="J20" s="63">
        <v>83.452158799696392</v>
      </c>
      <c r="K20" s="63">
        <v>51.672696565377322</v>
      </c>
      <c r="L20" s="73"/>
      <c r="M20" s="141"/>
      <c r="N20" s="141"/>
      <c r="O20" s="141"/>
      <c r="P20" s="141"/>
      <c r="Q20" s="141"/>
      <c r="R20" s="141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-38.757135402214658</v>
      </c>
      <c r="E21" s="65">
        <v>86.788963362431005</v>
      </c>
      <c r="F21" s="65">
        <v>12.903049997731975</v>
      </c>
      <c r="G21" s="65">
        <v>51.672696565377322</v>
      </c>
      <c r="H21" s="63">
        <v>-16.547841200303615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1"/>
      <c r="N22" s="141"/>
      <c r="O22" s="141"/>
      <c r="P22" s="141"/>
      <c r="Q22" s="141"/>
      <c r="R22" s="141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0"/>
    </row>
    <row r="24" spans="1:30" ht="15.75" x14ac:dyDescent="0.25">
      <c r="A24" s="29"/>
      <c r="B24" s="41"/>
      <c r="C24" s="377" t="s">
        <v>177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0"/>
    </row>
    <row r="25" spans="1:30" ht="15.75" x14ac:dyDescent="0.2">
      <c r="A25" s="42"/>
      <c r="B25" s="34"/>
      <c r="C25" s="377" t="s">
        <v>335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2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4" customFormat="1" x14ac:dyDescent="0.2">
      <c r="A39" s="5"/>
      <c r="B39" s="27"/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4" s="124" customFormat="1" x14ac:dyDescent="0.2">
      <c r="A40" s="5"/>
      <c r="B40" s="27"/>
      <c r="C40" s="27"/>
      <c r="D40" s="27"/>
      <c r="E40" s="115"/>
      <c r="F40" s="115"/>
      <c r="G40" s="5"/>
      <c r="H40" s="5"/>
      <c r="I40" s="5"/>
      <c r="J40" s="5"/>
      <c r="K40" s="5"/>
      <c r="L40" s="5"/>
    </row>
    <row r="41" spans="1:14" s="124" customFormat="1" x14ac:dyDescent="0.2">
      <c r="A41" s="5"/>
      <c r="B41" s="27" t="s">
        <v>162</v>
      </c>
      <c r="C41" s="27"/>
      <c r="D41" s="27"/>
      <c r="E41" s="115"/>
      <c r="F41" s="115"/>
      <c r="G41" s="5"/>
      <c r="H41" s="5"/>
      <c r="I41" s="5"/>
      <c r="J41" s="5"/>
      <c r="K41" s="5"/>
      <c r="L41" s="5"/>
    </row>
    <row r="42" spans="1:14" s="124" customFormat="1" x14ac:dyDescent="0.2">
      <c r="A42" s="5"/>
      <c r="B42" s="248"/>
      <c r="C42" s="249"/>
      <c r="D42" s="249"/>
      <c r="E42" s="115"/>
      <c r="F42" s="115"/>
      <c r="G42" s="5"/>
      <c r="H42" s="5"/>
      <c r="I42" s="5"/>
      <c r="J42" s="5"/>
      <c r="K42" s="5"/>
      <c r="L42" s="5"/>
    </row>
    <row r="43" spans="1:14" s="124" customFormat="1" x14ac:dyDescent="0.2">
      <c r="A43" s="5"/>
      <c r="B43" s="248"/>
      <c r="C43" s="249"/>
      <c r="D43" s="249"/>
      <c r="E43" s="115"/>
      <c r="F43" s="115"/>
      <c r="G43" s="5"/>
      <c r="H43" s="5"/>
      <c r="I43" s="5"/>
      <c r="J43" s="5"/>
      <c r="K43" s="5"/>
      <c r="L43" s="5"/>
    </row>
    <row r="44" spans="1:14" s="124" customFormat="1" x14ac:dyDescent="0.2">
      <c r="A44" s="5"/>
      <c r="B44" s="248"/>
      <c r="C44" s="249"/>
      <c r="D44" s="249"/>
      <c r="E44" s="115"/>
      <c r="F44" s="115"/>
      <c r="G44" s="5"/>
      <c r="H44" s="5"/>
      <c r="I44" s="5"/>
      <c r="J44" s="5"/>
      <c r="K44" s="5"/>
      <c r="L44" s="5"/>
    </row>
    <row r="45" spans="1:14" s="124" customFormat="1" x14ac:dyDescent="0.2">
      <c r="A45" s="5"/>
      <c r="B45" s="248">
        <v>46098.006499999989</v>
      </c>
      <c r="C45" s="252" t="s">
        <v>115</v>
      </c>
      <c r="D45" s="250">
        <v>46.09800649999999</v>
      </c>
      <c r="E45" s="115"/>
      <c r="F45" s="115"/>
      <c r="G45" s="5"/>
      <c r="H45" s="5"/>
      <c r="I45" s="5"/>
      <c r="J45" s="5"/>
      <c r="K45" s="5"/>
      <c r="L45" s="5"/>
    </row>
    <row r="46" spans="1:14" s="124" customFormat="1" x14ac:dyDescent="0.2">
      <c r="A46" s="5"/>
      <c r="B46" s="248">
        <v>96812.968699999998</v>
      </c>
      <c r="C46" s="252" t="s">
        <v>116</v>
      </c>
      <c r="D46" s="250">
        <v>96.812968699999999</v>
      </c>
      <c r="E46" s="115"/>
      <c r="F46" s="115"/>
      <c r="G46" s="5"/>
      <c r="H46" s="5"/>
      <c r="I46" s="5"/>
      <c r="J46" s="5"/>
      <c r="K46" s="5"/>
      <c r="L46" s="5"/>
    </row>
    <row r="47" spans="1:14" s="124" customFormat="1" x14ac:dyDescent="0.2">
      <c r="A47" s="5"/>
      <c r="B47" s="248">
        <v>96397.409699999989</v>
      </c>
      <c r="C47" s="252" t="s">
        <v>117</v>
      </c>
      <c r="D47" s="250">
        <v>96.397409699999983</v>
      </c>
      <c r="E47" s="115"/>
      <c r="F47" s="115"/>
      <c r="G47" s="5"/>
      <c r="H47" s="5"/>
      <c r="I47" s="5"/>
      <c r="J47" s="5"/>
      <c r="K47" s="5"/>
      <c r="L47" s="5"/>
    </row>
    <row r="48" spans="1:14" s="124" customFormat="1" x14ac:dyDescent="0.2">
      <c r="A48" s="5"/>
      <c r="B48" s="248">
        <v>147153.84009999997</v>
      </c>
      <c r="C48" s="252" t="s">
        <v>118</v>
      </c>
      <c r="D48" s="250">
        <v>147.15384009999997</v>
      </c>
      <c r="E48" s="115"/>
      <c r="F48" s="115"/>
      <c r="G48" s="5"/>
      <c r="H48" s="5"/>
      <c r="I48" s="5"/>
      <c r="J48" s="5"/>
      <c r="K48" s="5"/>
      <c r="L48" s="5"/>
    </row>
    <row r="49" spans="1:12" s="124" customFormat="1" x14ac:dyDescent="0.2">
      <c r="A49" s="5"/>
      <c r="B49" s="248">
        <v>126331.61209999997</v>
      </c>
      <c r="C49" s="252" t="s">
        <v>119</v>
      </c>
      <c r="D49" s="250">
        <v>126.33161209999997</v>
      </c>
      <c r="E49" s="115"/>
      <c r="F49" s="115"/>
      <c r="G49" s="5"/>
      <c r="H49" s="5"/>
      <c r="I49" s="5"/>
      <c r="J49" s="5"/>
      <c r="K49" s="5"/>
      <c r="L49" s="5"/>
    </row>
    <row r="50" spans="1:12" s="124" customFormat="1" x14ac:dyDescent="0.2">
      <c r="A50" s="5"/>
      <c r="B50" s="248">
        <v>107299.91119999999</v>
      </c>
      <c r="C50" s="252" t="s">
        <v>120</v>
      </c>
      <c r="D50" s="250">
        <v>107.29991119999998</v>
      </c>
      <c r="E50" s="115"/>
      <c r="F50" s="115"/>
      <c r="G50" s="5"/>
      <c r="H50" s="5"/>
      <c r="I50" s="5"/>
      <c r="J50" s="5"/>
      <c r="K50" s="5"/>
      <c r="L50" s="5"/>
    </row>
    <row r="51" spans="1:12" s="124" customFormat="1" x14ac:dyDescent="0.2">
      <c r="A51" s="5"/>
      <c r="B51" s="248">
        <v>178623.27919999999</v>
      </c>
      <c r="C51" s="252" t="s">
        <v>121</v>
      </c>
      <c r="D51" s="250">
        <v>178.62327919999998</v>
      </c>
      <c r="E51" s="115"/>
      <c r="F51" s="115"/>
      <c r="G51" s="5"/>
      <c r="H51" s="5"/>
      <c r="I51" s="5"/>
      <c r="J51" s="5"/>
      <c r="K51" s="5"/>
      <c r="L51" s="5"/>
    </row>
    <row r="52" spans="1:12" s="124" customFormat="1" x14ac:dyDescent="0.2">
      <c r="A52" s="5"/>
      <c r="B52" s="248">
        <v>103306.62209999998</v>
      </c>
      <c r="C52" s="252" t="s">
        <v>122</v>
      </c>
      <c r="D52" s="250">
        <v>103.30662209999998</v>
      </c>
      <c r="E52" s="115"/>
      <c r="F52" s="115"/>
      <c r="G52" s="5"/>
      <c r="H52" s="5"/>
      <c r="I52" s="5"/>
      <c r="J52" s="5"/>
      <c r="K52" s="5"/>
      <c r="L52" s="5"/>
    </row>
    <row r="53" spans="1:12" s="124" customFormat="1" x14ac:dyDescent="0.2">
      <c r="A53" s="5"/>
      <c r="B53" s="248">
        <v>135973.65719999999</v>
      </c>
      <c r="C53" s="252" t="s">
        <v>123</v>
      </c>
      <c r="D53" s="250">
        <v>135.97365719999999</v>
      </c>
      <c r="E53" s="174"/>
      <c r="F53" s="115"/>
      <c r="G53" s="5"/>
      <c r="H53" s="5"/>
      <c r="I53" s="5"/>
      <c r="J53" s="5"/>
      <c r="K53" s="5"/>
      <c r="L53" s="5"/>
    </row>
    <row r="54" spans="1:12" s="124" customFormat="1" x14ac:dyDescent="0.2">
      <c r="A54" s="5"/>
      <c r="B54" s="248">
        <v>100785.1799</v>
      </c>
      <c r="C54" s="252" t="s">
        <v>124</v>
      </c>
      <c r="D54" s="250">
        <v>100.7851799</v>
      </c>
      <c r="E54" s="195"/>
      <c r="F54" s="189"/>
      <c r="G54" s="140"/>
      <c r="H54" s="140"/>
      <c r="I54" s="140"/>
      <c r="J54" s="140"/>
      <c r="K54" s="5"/>
      <c r="L54" s="5"/>
    </row>
    <row r="55" spans="1:12" s="124" customFormat="1" x14ac:dyDescent="0.2">
      <c r="A55" s="5"/>
      <c r="B55" s="248">
        <v>69200.765400000004</v>
      </c>
      <c r="C55" s="252" t="s">
        <v>125</v>
      </c>
      <c r="D55" s="250">
        <v>69.200765400000009</v>
      </c>
      <c r="E55" s="195"/>
      <c r="F55" s="189"/>
      <c r="G55" s="140"/>
      <c r="H55" s="140"/>
      <c r="I55" s="140"/>
      <c r="J55" s="140"/>
      <c r="K55" s="5"/>
      <c r="L55" s="5"/>
    </row>
    <row r="56" spans="1:12" s="124" customFormat="1" x14ac:dyDescent="0.2">
      <c r="A56" s="5"/>
      <c r="B56" s="248">
        <v>77017.823999999993</v>
      </c>
      <c r="C56" s="252" t="s">
        <v>126</v>
      </c>
      <c r="D56" s="250">
        <v>77.01782399999999</v>
      </c>
      <c r="E56" s="195"/>
      <c r="F56" s="189"/>
      <c r="G56" s="140"/>
      <c r="H56" s="140"/>
      <c r="I56" s="140"/>
      <c r="J56" s="140"/>
      <c r="K56" s="5"/>
      <c r="L56" s="5"/>
    </row>
    <row r="57" spans="1:12" s="124" customFormat="1" x14ac:dyDescent="0.2">
      <c r="A57" s="5"/>
      <c r="B57" s="248">
        <v>75515.942500000005</v>
      </c>
      <c r="C57" s="252" t="s">
        <v>127</v>
      </c>
      <c r="D57" s="250">
        <v>75.515942500000008</v>
      </c>
      <c r="E57" s="195"/>
      <c r="F57" s="189"/>
      <c r="G57" s="140"/>
      <c r="H57" s="140"/>
      <c r="I57" s="140"/>
      <c r="J57" s="140"/>
      <c r="K57" s="5"/>
      <c r="L57" s="5"/>
    </row>
    <row r="58" spans="1:12" s="124" customFormat="1" x14ac:dyDescent="0.2">
      <c r="A58" s="5"/>
      <c r="B58" s="248">
        <v>64040.933400000002</v>
      </c>
      <c r="C58" s="252" t="s">
        <v>128</v>
      </c>
      <c r="D58" s="250">
        <v>64.0409334</v>
      </c>
      <c r="E58" s="189"/>
      <c r="F58" s="195"/>
      <c r="G58" s="140"/>
      <c r="H58" s="140"/>
      <c r="I58" s="140"/>
      <c r="J58" s="5"/>
      <c r="K58" s="5"/>
      <c r="L58" s="5"/>
    </row>
    <row r="59" spans="1:12" s="124" customFormat="1" x14ac:dyDescent="0.2">
      <c r="A59" s="5"/>
      <c r="B59" s="248">
        <v>76659.281499999997</v>
      </c>
      <c r="C59" s="252" t="s">
        <v>129</v>
      </c>
      <c r="D59" s="250">
        <v>76.659281499999992</v>
      </c>
      <c r="E59" s="189"/>
      <c r="F59" s="195"/>
      <c r="G59" s="140"/>
      <c r="H59" s="140"/>
      <c r="I59" s="140"/>
      <c r="J59" s="5"/>
      <c r="K59" s="5"/>
      <c r="L59" s="5"/>
    </row>
    <row r="60" spans="1:12" s="124" customFormat="1" x14ac:dyDescent="0.2">
      <c r="A60" s="5"/>
      <c r="B60" s="248">
        <v>113236.1874</v>
      </c>
      <c r="C60" s="252" t="s">
        <v>130</v>
      </c>
      <c r="D60" s="250">
        <v>113.23618739999999</v>
      </c>
      <c r="E60" s="189"/>
      <c r="F60" s="195"/>
      <c r="G60" s="140"/>
      <c r="H60" s="140"/>
      <c r="I60" s="140"/>
      <c r="J60" s="5"/>
      <c r="K60" s="5"/>
      <c r="L60" s="5"/>
    </row>
    <row r="61" spans="1:12" s="124" customFormat="1" x14ac:dyDescent="0.2">
      <c r="A61" s="5"/>
      <c r="B61" s="248">
        <v>65086.666799999992</v>
      </c>
      <c r="C61" s="252" t="s">
        <v>131</v>
      </c>
      <c r="D61" s="250">
        <v>65.086666799999989</v>
      </c>
      <c r="E61" s="189"/>
      <c r="F61" s="195"/>
      <c r="G61" s="140"/>
      <c r="H61" s="140"/>
      <c r="I61" s="140"/>
      <c r="J61" s="5"/>
      <c r="K61" s="5"/>
      <c r="L61" s="5"/>
    </row>
    <row r="62" spans="1:12" s="124" customFormat="1" x14ac:dyDescent="0.2">
      <c r="A62" s="5"/>
      <c r="B62" s="248">
        <v>44486.304899999996</v>
      </c>
      <c r="C62" s="252" t="s">
        <v>132</v>
      </c>
      <c r="D62" s="250">
        <v>44.486304899999993</v>
      </c>
      <c r="E62" s="195"/>
      <c r="F62" s="195"/>
      <c r="G62" s="140"/>
      <c r="H62" s="140"/>
      <c r="I62" s="5"/>
      <c r="J62" s="5"/>
      <c r="K62" s="5"/>
      <c r="L62" s="5"/>
    </row>
    <row r="63" spans="1:12" s="124" customFormat="1" x14ac:dyDescent="0.2">
      <c r="A63" s="5"/>
      <c r="B63" s="248">
        <v>41682.537199999999</v>
      </c>
      <c r="C63" s="252" t="s">
        <v>133</v>
      </c>
      <c r="D63" s="250">
        <v>41.682537199999999</v>
      </c>
      <c r="E63" s="195"/>
      <c r="F63" s="195"/>
      <c r="G63" s="140"/>
      <c r="H63" s="140"/>
      <c r="I63" s="5"/>
      <c r="J63" s="5"/>
      <c r="K63" s="5"/>
      <c r="L63" s="5"/>
    </row>
    <row r="64" spans="1:12" s="124" customFormat="1" x14ac:dyDescent="0.2">
      <c r="A64" s="5"/>
      <c r="B64" s="248">
        <v>43302.550499999998</v>
      </c>
      <c r="C64" s="252" t="s">
        <v>134</v>
      </c>
      <c r="D64" s="250">
        <v>43.302550499999995</v>
      </c>
      <c r="E64" s="195"/>
      <c r="F64" s="195"/>
      <c r="G64" s="140"/>
      <c r="H64" s="140"/>
      <c r="I64" s="5"/>
      <c r="J64" s="5"/>
      <c r="K64" s="5"/>
      <c r="L64" s="5"/>
    </row>
    <row r="65" spans="1:12" s="124" customFormat="1" x14ac:dyDescent="0.2">
      <c r="A65" s="5"/>
      <c r="B65" s="248">
        <v>85468.828200000018</v>
      </c>
      <c r="C65" s="252" t="s">
        <v>135</v>
      </c>
      <c r="D65" s="250">
        <v>85.468828200000019</v>
      </c>
      <c r="E65" s="195"/>
      <c r="F65" s="195"/>
      <c r="G65" s="140"/>
      <c r="H65" s="140"/>
      <c r="I65" s="5"/>
      <c r="J65" s="5"/>
      <c r="K65" s="5"/>
      <c r="L65" s="5"/>
    </row>
    <row r="66" spans="1:12" s="124" customFormat="1" x14ac:dyDescent="0.2">
      <c r="A66" s="5"/>
      <c r="B66" s="248">
        <v>53436.895099999987</v>
      </c>
      <c r="C66" s="252" t="s">
        <v>136</v>
      </c>
      <c r="D66" s="250">
        <v>53.436895099999987</v>
      </c>
      <c r="E66" s="195"/>
      <c r="F66" s="195"/>
      <c r="G66" s="140"/>
      <c r="H66" s="5"/>
      <c r="I66" s="5"/>
      <c r="J66" s="5"/>
      <c r="K66" s="5"/>
      <c r="L66" s="5"/>
    </row>
    <row r="67" spans="1:12" s="124" customFormat="1" x14ac:dyDescent="0.2">
      <c r="A67" s="5"/>
      <c r="B67" s="248">
        <v>107516.99180000003</v>
      </c>
      <c r="C67" s="252" t="s">
        <v>137</v>
      </c>
      <c r="D67" s="250">
        <v>107.51699180000003</v>
      </c>
      <c r="E67" s="195"/>
      <c r="F67" s="195"/>
      <c r="G67" s="140"/>
      <c r="H67" s="5"/>
      <c r="I67" s="5"/>
      <c r="J67" s="5"/>
      <c r="K67" s="5"/>
      <c r="L67" s="5"/>
    </row>
    <row r="68" spans="1:12" s="124" customFormat="1" x14ac:dyDescent="0.2">
      <c r="A68" s="5"/>
      <c r="B68" s="248">
        <v>81384.999299999996</v>
      </c>
      <c r="C68" s="252" t="s">
        <v>138</v>
      </c>
      <c r="D68" s="250">
        <v>81.38499929999999</v>
      </c>
      <c r="E68" s="195"/>
      <c r="F68" s="195"/>
      <c r="G68" s="140"/>
      <c r="H68" s="5"/>
      <c r="I68" s="5"/>
      <c r="J68" s="5"/>
      <c r="K68" s="5"/>
      <c r="L68" s="5"/>
    </row>
    <row r="69" spans="1:12" s="124" customFormat="1" x14ac:dyDescent="0.2">
      <c r="A69" s="5"/>
      <c r="B69" s="248">
        <v>64056.583300000006</v>
      </c>
      <c r="C69" s="252" t="s">
        <v>139</v>
      </c>
      <c r="D69" s="250">
        <v>64.0565833</v>
      </c>
      <c r="E69" s="195"/>
      <c r="F69" s="195"/>
      <c r="G69" s="140"/>
      <c r="H69" s="5"/>
      <c r="I69" s="5"/>
      <c r="J69" s="5"/>
      <c r="K69" s="5"/>
      <c r="L69" s="5"/>
    </row>
    <row r="70" spans="1:12" s="124" customFormat="1" x14ac:dyDescent="0.2">
      <c r="A70" s="5"/>
      <c r="B70" s="248">
        <v>73988.084900000002</v>
      </c>
      <c r="C70" s="252" t="s">
        <v>140</v>
      </c>
      <c r="D70" s="250">
        <v>73.988084900000004</v>
      </c>
      <c r="E70" s="195"/>
      <c r="F70" s="195"/>
      <c r="G70" s="5"/>
      <c r="H70" s="5"/>
      <c r="I70" s="5"/>
      <c r="J70" s="5"/>
      <c r="K70" s="5"/>
      <c r="L70" s="5"/>
    </row>
    <row r="71" spans="1:12" s="124" customFormat="1" x14ac:dyDescent="0.2">
      <c r="A71" s="5"/>
      <c r="B71" s="248">
        <v>107733.76249999998</v>
      </c>
      <c r="C71" s="252" t="s">
        <v>141</v>
      </c>
      <c r="D71" s="250">
        <v>107.73376249999998</v>
      </c>
      <c r="E71" s="195"/>
      <c r="F71" s="195"/>
      <c r="G71" s="5"/>
      <c r="H71" s="5"/>
      <c r="I71" s="5"/>
      <c r="J71" s="5"/>
      <c r="K71" s="5"/>
      <c r="L71" s="5"/>
    </row>
    <row r="72" spans="1:12" s="124" customFormat="1" x14ac:dyDescent="0.2">
      <c r="A72" s="5"/>
      <c r="B72" s="248">
        <v>157619.0355</v>
      </c>
      <c r="C72" s="252" t="s">
        <v>142</v>
      </c>
      <c r="D72" s="250">
        <v>157.6190355</v>
      </c>
      <c r="E72" s="195"/>
      <c r="F72" s="195"/>
      <c r="G72" s="5"/>
      <c r="H72" s="5"/>
      <c r="I72" s="5"/>
      <c r="J72" s="5"/>
      <c r="K72" s="5"/>
      <c r="L72" s="5"/>
    </row>
    <row r="73" spans="1:12" s="124" customFormat="1" x14ac:dyDescent="0.2">
      <c r="A73" s="5"/>
      <c r="B73" s="248">
        <v>110586.14560000002</v>
      </c>
      <c r="C73" s="252" t="s">
        <v>174</v>
      </c>
      <c r="D73" s="250">
        <v>110.58614560000002</v>
      </c>
      <c r="E73" s="195"/>
      <c r="F73" s="195"/>
      <c r="G73" s="5"/>
      <c r="H73" s="5"/>
      <c r="I73" s="5"/>
      <c r="J73" s="5"/>
      <c r="K73" s="5"/>
      <c r="L73" s="5"/>
    </row>
    <row r="74" spans="1:12" s="124" customFormat="1" x14ac:dyDescent="0.2">
      <c r="A74" s="5"/>
      <c r="B74" s="89">
        <v>122177.6217</v>
      </c>
      <c r="C74" s="252" t="s">
        <v>281</v>
      </c>
      <c r="D74" s="250">
        <v>122.1776217</v>
      </c>
      <c r="E74" s="195"/>
      <c r="F74" s="115"/>
      <c r="G74" s="5"/>
      <c r="H74" s="5"/>
      <c r="I74" s="5"/>
      <c r="J74" s="5"/>
      <c r="K74" s="5"/>
      <c r="L74" s="5"/>
    </row>
    <row r="75" spans="1:12" s="124" customFormat="1" x14ac:dyDescent="0.2">
      <c r="A75" s="5"/>
      <c r="B75" s="89">
        <v>153444.8045</v>
      </c>
      <c r="C75" s="252" t="s">
        <v>290</v>
      </c>
      <c r="D75" s="250">
        <v>153.4448045</v>
      </c>
      <c r="E75" s="195"/>
      <c r="F75" s="115"/>
      <c r="G75" s="5"/>
      <c r="H75" s="5"/>
      <c r="I75" s="5"/>
      <c r="J75" s="5"/>
      <c r="K75" s="5"/>
      <c r="L75" s="5"/>
    </row>
    <row r="76" spans="1:12" s="124" customFormat="1" x14ac:dyDescent="0.2">
      <c r="A76" s="5"/>
      <c r="B76" s="89">
        <v>162180.92480000001</v>
      </c>
      <c r="C76" s="252" t="s">
        <v>292</v>
      </c>
      <c r="D76" s="250">
        <v>162.18092480000001</v>
      </c>
      <c r="E76" s="174"/>
      <c r="F76" s="115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123655.5447</v>
      </c>
      <c r="C77" s="252" t="s">
        <v>294</v>
      </c>
      <c r="D77" s="250">
        <v>123.65554469999999</v>
      </c>
      <c r="E77" s="174"/>
      <c r="F77" s="115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121342.0934</v>
      </c>
      <c r="C78" s="252" t="s">
        <v>326</v>
      </c>
      <c r="D78" s="250">
        <v>121.3420934</v>
      </c>
      <c r="E78" s="174"/>
      <c r="F78" s="115"/>
      <c r="G78" s="5"/>
      <c r="H78" s="5"/>
      <c r="I78" s="5"/>
      <c r="J78" s="5"/>
      <c r="K78" s="5"/>
      <c r="L78" s="5"/>
    </row>
    <row r="79" spans="1:12" s="124" customFormat="1" x14ac:dyDescent="0.2">
      <c r="A79" s="115"/>
      <c r="B79" s="89">
        <v>108670.7714</v>
      </c>
      <c r="C79" s="252" t="s">
        <v>333</v>
      </c>
      <c r="D79" s="250">
        <v>108.67077139999999</v>
      </c>
      <c r="E79" s="174"/>
      <c r="F79" s="115"/>
      <c r="G79" s="5"/>
      <c r="H79" s="5"/>
      <c r="I79" s="5"/>
      <c r="J79" s="5"/>
      <c r="K79" s="5"/>
      <c r="L79" s="5"/>
    </row>
    <row r="80" spans="1:12" s="124" customFormat="1" x14ac:dyDescent="0.2">
      <c r="A80" s="115"/>
      <c r="B80" s="175"/>
      <c r="C80" s="115"/>
      <c r="D80" s="173"/>
      <c r="E80" s="174"/>
      <c r="F80" s="115"/>
      <c r="G80" s="5"/>
      <c r="H80" s="5"/>
      <c r="I80" s="5"/>
      <c r="J80" s="5"/>
      <c r="K80" s="5"/>
      <c r="L80" s="5"/>
    </row>
    <row r="81" spans="1:30" s="124" customFormat="1" x14ac:dyDescent="0.2">
      <c r="A81" s="115"/>
      <c r="B81" s="175"/>
      <c r="C81" s="115"/>
      <c r="D81" s="173"/>
      <c r="E81" s="174"/>
      <c r="F81" s="115"/>
      <c r="G81" s="5"/>
      <c r="H81" s="5"/>
      <c r="I81" s="5"/>
      <c r="J81" s="5"/>
      <c r="K81" s="5"/>
      <c r="L81" s="5"/>
    </row>
    <row r="82" spans="1:30" s="124" customFormat="1" x14ac:dyDescent="0.2">
      <c r="A82" s="5"/>
      <c r="B82" s="175"/>
      <c r="C82" s="115"/>
      <c r="D82" s="173"/>
      <c r="E82" s="174"/>
      <c r="F82" s="115"/>
      <c r="G82" s="5"/>
      <c r="H82" s="5"/>
      <c r="I82" s="5"/>
      <c r="J82" s="5"/>
      <c r="K82" s="5"/>
      <c r="L82" s="5"/>
    </row>
    <row r="83" spans="1:30" s="124" customFormat="1" x14ac:dyDescent="0.2">
      <c r="A83" s="5"/>
      <c r="B83" s="175"/>
      <c r="C83" s="115"/>
      <c r="D83" s="173"/>
      <c r="E83" s="174"/>
      <c r="F83" s="115"/>
      <c r="G83" s="5"/>
      <c r="H83" s="5"/>
      <c r="I83" s="5"/>
      <c r="J83" s="5"/>
      <c r="K83" s="5"/>
      <c r="L83" s="5"/>
    </row>
    <row r="84" spans="1:30" s="124" customFormat="1" x14ac:dyDescent="0.2">
      <c r="A84" s="5"/>
      <c r="B84" s="175"/>
      <c r="C84" s="115"/>
      <c r="D84" s="173"/>
      <c r="E84" s="174"/>
      <c r="F84" s="115"/>
      <c r="G84" s="5"/>
      <c r="H84" s="5"/>
      <c r="I84" s="5"/>
      <c r="J84" s="5"/>
      <c r="K84" s="5"/>
      <c r="L84" s="5"/>
    </row>
    <row r="85" spans="1:30" s="124" customFormat="1" x14ac:dyDescent="0.2">
      <c r="A85" s="5"/>
      <c r="B85" s="175"/>
      <c r="C85" s="115"/>
      <c r="D85" s="173"/>
      <c r="E85" s="174"/>
      <c r="F85" s="115"/>
      <c r="G85" s="5"/>
      <c r="H85" s="5"/>
      <c r="I85" s="5"/>
      <c r="J85" s="5"/>
      <c r="K85" s="5"/>
      <c r="L85" s="5"/>
    </row>
    <row r="86" spans="1:30" s="124" customFormat="1" x14ac:dyDescent="0.2">
      <c r="A86" s="5"/>
      <c r="B86" s="175"/>
      <c r="C86" s="115"/>
      <c r="D86" s="173"/>
      <c r="E86" s="174"/>
      <c r="F86" s="115"/>
      <c r="G86" s="5"/>
      <c r="H86" s="5"/>
      <c r="I86" s="5"/>
      <c r="J86" s="5"/>
      <c r="K86" s="5"/>
      <c r="L86" s="5"/>
    </row>
    <row r="87" spans="1:30" s="124" customFormat="1" x14ac:dyDescent="0.2">
      <c r="A87" s="5"/>
      <c r="B87" s="175"/>
      <c r="C87" s="115"/>
      <c r="D87" s="173"/>
      <c r="E87" s="174"/>
      <c r="F87" s="115"/>
      <c r="G87" s="5"/>
      <c r="H87" s="5"/>
      <c r="I87" s="5"/>
      <c r="J87" s="5"/>
      <c r="K87" s="5"/>
      <c r="L87" s="5"/>
    </row>
    <row r="88" spans="1:30" s="124" customFormat="1" x14ac:dyDescent="0.2">
      <c r="A88" s="5"/>
      <c r="B88" s="175"/>
      <c r="C88" s="115"/>
      <c r="D88" s="173"/>
      <c r="E88" s="174"/>
      <c r="F88" s="115"/>
      <c r="G88" s="5"/>
      <c r="H88" s="5"/>
      <c r="I88" s="5"/>
      <c r="J88" s="5"/>
      <c r="K88" s="5"/>
      <c r="L88" s="5"/>
    </row>
    <row r="89" spans="1:30" s="124" customFormat="1" x14ac:dyDescent="0.2">
      <c r="A89" s="5"/>
      <c r="B89" s="175"/>
      <c r="C89" s="115"/>
      <c r="D89" s="173"/>
      <c r="E89" s="174"/>
      <c r="F89" s="115"/>
      <c r="G89" s="5"/>
      <c r="H89" s="5"/>
      <c r="I89" s="5"/>
      <c r="J89" s="5"/>
      <c r="K89" s="5"/>
      <c r="L89" s="5"/>
    </row>
    <row r="90" spans="1:30" s="124" customFormat="1" x14ac:dyDescent="0.2">
      <c r="A90" s="5"/>
      <c r="B90" s="175"/>
      <c r="C90" s="115"/>
      <c r="D90" s="173"/>
      <c r="E90" s="174"/>
      <c r="F90" s="115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175"/>
      <c r="C91" s="115"/>
      <c r="D91" s="173"/>
      <c r="E91" s="174"/>
      <c r="F91" s="11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175"/>
      <c r="C92" s="115"/>
      <c r="D92" s="173"/>
      <c r="E92" s="174"/>
      <c r="F92" s="11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175"/>
      <c r="C93" s="115"/>
      <c r="D93" s="173"/>
      <c r="E93" s="174"/>
      <c r="F93" s="115"/>
      <c r="G93" s="5"/>
      <c r="H93" s="5"/>
      <c r="I93" s="5"/>
      <c r="J93" s="5"/>
      <c r="K93" s="5"/>
      <c r="L93" s="5"/>
    </row>
    <row r="94" spans="1:30" s="124" customFormat="1" x14ac:dyDescent="0.2">
      <c r="A94" s="5"/>
      <c r="B94" s="175"/>
      <c r="C94" s="115"/>
      <c r="D94" s="173"/>
      <c r="E94" s="174"/>
      <c r="F94" s="115"/>
      <c r="G94" s="5"/>
      <c r="H94" s="5"/>
      <c r="I94" s="5"/>
      <c r="J94" s="5"/>
      <c r="K94" s="5"/>
      <c r="L94" s="5"/>
    </row>
    <row r="95" spans="1:30" s="124" customFormat="1" x14ac:dyDescent="0.2">
      <c r="A95" s="5"/>
      <c r="B95" s="175"/>
      <c r="C95" s="115"/>
      <c r="D95" s="173"/>
      <c r="E95" s="174"/>
      <c r="F95" s="115"/>
      <c r="G95" s="5"/>
      <c r="H95" s="5"/>
      <c r="I95" s="5"/>
      <c r="J95" s="5"/>
      <c r="K95" s="5"/>
      <c r="L95" s="5"/>
    </row>
    <row r="96" spans="1:30" s="137" customFormat="1" x14ac:dyDescent="0.2">
      <c r="A96" s="26"/>
      <c r="B96" s="175"/>
      <c r="C96" s="115"/>
      <c r="D96" s="173"/>
      <c r="E96" s="174"/>
      <c r="F96" s="115"/>
      <c r="G96" s="5"/>
      <c r="H96" s="5"/>
      <c r="I96" s="26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175"/>
      <c r="C97" s="115"/>
      <c r="D97" s="173"/>
      <c r="E97" s="174"/>
      <c r="F97" s="115"/>
      <c r="G97" s="5"/>
      <c r="H97" s="5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175"/>
      <c r="C98" s="115"/>
      <c r="D98" s="173"/>
      <c r="E98" s="174"/>
      <c r="F98" s="115"/>
      <c r="G98" s="5"/>
      <c r="H98" s="5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175"/>
      <c r="C99" s="115"/>
      <c r="D99" s="173"/>
      <c r="E99" s="174"/>
      <c r="F99" s="115"/>
      <c r="G99" s="5"/>
      <c r="H99" s="5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175"/>
      <c r="C100" s="115"/>
      <c r="D100" s="173"/>
      <c r="E100" s="174"/>
      <c r="F100" s="115"/>
      <c r="G100" s="5"/>
      <c r="H100" s="5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175"/>
      <c r="C101" s="115"/>
      <c r="D101" s="173"/>
      <c r="E101" s="174"/>
      <c r="F101" s="115"/>
      <c r="G101" s="5"/>
      <c r="H101" s="5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175"/>
      <c r="C102" s="115"/>
      <c r="D102" s="173"/>
      <c r="E102" s="174"/>
      <c r="F102" s="115"/>
      <c r="G102" s="5"/>
      <c r="H102" s="5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175"/>
      <c r="C103" s="115"/>
      <c r="D103" s="173"/>
      <c r="E103" s="174"/>
      <c r="F103" s="115"/>
      <c r="G103" s="5"/>
      <c r="H103" s="5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175"/>
      <c r="C104" s="115"/>
      <c r="D104" s="173"/>
      <c r="E104" s="174"/>
      <c r="F104" s="115"/>
      <c r="G104" s="5"/>
      <c r="H104" s="5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175"/>
      <c r="C105" s="115"/>
      <c r="D105" s="173"/>
      <c r="E105" s="174"/>
      <c r="F105" s="115"/>
      <c r="G105" s="5"/>
      <c r="H105" s="5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175"/>
      <c r="C106" s="115"/>
      <c r="D106" s="173"/>
      <c r="E106" s="174"/>
      <c r="F106" s="115"/>
      <c r="G106" s="5"/>
      <c r="H106" s="5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175"/>
      <c r="C107" s="115"/>
      <c r="D107" s="173"/>
      <c r="E107" s="174"/>
      <c r="F107" s="115"/>
      <c r="G107" s="5"/>
      <c r="H107" s="5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175"/>
      <c r="C108" s="115"/>
      <c r="D108" s="173"/>
      <c r="E108" s="174"/>
      <c r="F108" s="115"/>
      <c r="G108" s="5"/>
      <c r="H108" s="5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175"/>
      <c r="C109" s="115"/>
      <c r="D109" s="173"/>
      <c r="E109" s="174"/>
      <c r="F109" s="115"/>
      <c r="G109" s="5"/>
      <c r="H109" s="5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175"/>
      <c r="C110" s="115"/>
      <c r="D110" s="173"/>
      <c r="E110" s="174"/>
      <c r="F110" s="115"/>
      <c r="G110" s="5"/>
      <c r="H110" s="5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175"/>
      <c r="C111" s="115"/>
      <c r="D111" s="173"/>
      <c r="E111" s="174"/>
      <c r="F111" s="115"/>
      <c r="G111" s="5"/>
      <c r="H111" s="5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175"/>
      <c r="C112" s="115"/>
      <c r="D112" s="173"/>
      <c r="E112" s="174"/>
      <c r="F112" s="115"/>
      <c r="G112" s="5"/>
      <c r="H112" s="5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175"/>
      <c r="C113" s="115"/>
      <c r="D113" s="173"/>
      <c r="E113" s="174"/>
      <c r="F113" s="115"/>
      <c r="G113" s="5"/>
      <c r="H113" s="5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175"/>
      <c r="C114" s="115"/>
      <c r="D114" s="173"/>
      <c r="E114" s="174"/>
      <c r="F114" s="115"/>
      <c r="G114" s="5"/>
      <c r="H114" s="5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175"/>
      <c r="C115" s="115"/>
      <c r="D115" s="173"/>
      <c r="E115" s="174"/>
      <c r="F115" s="115"/>
      <c r="G115" s="5"/>
      <c r="H115" s="5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175"/>
      <c r="C116" s="115"/>
      <c r="D116" s="173"/>
      <c r="E116" s="174"/>
      <c r="F116" s="115"/>
      <c r="G116" s="5"/>
      <c r="H116" s="5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175"/>
      <c r="C117" s="115"/>
      <c r="D117" s="173"/>
      <c r="E117" s="174"/>
      <c r="F117" s="115"/>
      <c r="G117" s="5"/>
      <c r="H117" s="5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175"/>
      <c r="C118" s="115"/>
      <c r="D118" s="173"/>
      <c r="E118" s="174"/>
      <c r="F118" s="115"/>
      <c r="G118" s="5"/>
      <c r="H118" s="5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175"/>
      <c r="C119" s="115"/>
      <c r="D119" s="173"/>
      <c r="E119" s="174"/>
      <c r="F119" s="115"/>
      <c r="G119" s="5"/>
      <c r="H119" s="5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89"/>
      <c r="C120" s="27"/>
      <c r="D120" s="106"/>
      <c r="E120" s="107"/>
      <c r="F120" s="5"/>
      <c r="G120" s="5"/>
      <c r="H120" s="5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89"/>
      <c r="C121" s="27"/>
      <c r="D121" s="106"/>
      <c r="E121" s="107"/>
      <c r="F121" s="5"/>
      <c r="G121" s="5"/>
      <c r="H121" s="5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89"/>
      <c r="C122" s="27"/>
      <c r="D122" s="106"/>
      <c r="E122" s="107"/>
      <c r="F122" s="5"/>
      <c r="G122" s="5"/>
      <c r="H122" s="5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27"/>
      <c r="C123" s="27"/>
      <c r="D123" s="106"/>
      <c r="E123" s="107"/>
      <c r="F123" s="5"/>
      <c r="G123" s="5"/>
      <c r="H123" s="5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27"/>
      <c r="C124" s="27"/>
      <c r="D124" s="106"/>
      <c r="E124" s="107"/>
      <c r="F124" s="5"/>
      <c r="G124" s="5"/>
      <c r="H124" s="5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27"/>
      <c r="C125" s="27"/>
      <c r="D125" s="106"/>
      <c r="E125" s="107"/>
      <c r="F125" s="5"/>
      <c r="G125" s="5"/>
      <c r="H125" s="5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27"/>
      <c r="C126" s="27"/>
      <c r="D126" s="106"/>
      <c r="E126" s="107"/>
      <c r="F126" s="5"/>
      <c r="G126" s="5"/>
      <c r="H126" s="5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27"/>
      <c r="C127" s="27"/>
      <c r="D127" s="106"/>
      <c r="E127" s="107"/>
      <c r="F127" s="5"/>
      <c r="G127" s="5"/>
      <c r="H127" s="5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27"/>
      <c r="C128" s="27"/>
      <c r="D128" s="106"/>
      <c r="E128" s="107"/>
      <c r="F128" s="5"/>
      <c r="G128" s="5"/>
      <c r="H128" s="5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27"/>
      <c r="C129" s="27"/>
      <c r="D129" s="106"/>
      <c r="E129" s="107"/>
      <c r="F129" s="5"/>
      <c r="G129" s="5"/>
      <c r="H129" s="5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27"/>
      <c r="C130" s="27"/>
      <c r="D130" s="106"/>
      <c r="E130" s="107"/>
      <c r="F130" s="5"/>
      <c r="G130" s="5"/>
      <c r="H130" s="5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27"/>
      <c r="C131" s="27"/>
      <c r="D131" s="106"/>
      <c r="E131" s="107"/>
      <c r="F131" s="5"/>
      <c r="G131" s="5"/>
      <c r="H131" s="5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27"/>
      <c r="C132" s="27"/>
      <c r="D132" s="27"/>
      <c r="E132" s="27"/>
      <c r="F132" s="5"/>
      <c r="G132" s="5"/>
      <c r="H132" s="5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27"/>
      <c r="C133" s="27"/>
      <c r="D133" s="27"/>
      <c r="E133" s="27"/>
      <c r="F133" s="5"/>
      <c r="G133" s="5"/>
      <c r="H133" s="5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66" customFormat="1" x14ac:dyDescent="0.2">
      <c r="A134" s="27"/>
      <c r="B134" s="27"/>
      <c r="C134" s="27"/>
      <c r="D134" s="27"/>
      <c r="E134" s="27"/>
      <c r="F134" s="5"/>
      <c r="G134" s="5"/>
      <c r="H134" s="5"/>
      <c r="I134" s="27"/>
      <c r="J134" s="27"/>
      <c r="K134" s="27"/>
      <c r="L134" s="27"/>
      <c r="M134" s="137"/>
    </row>
    <row r="135" spans="1:30" s="166" customFormat="1" x14ac:dyDescent="0.2">
      <c r="A135" s="27"/>
      <c r="B135" s="27"/>
      <c r="C135" s="27"/>
      <c r="D135" s="27"/>
      <c r="E135" s="27"/>
      <c r="F135" s="5"/>
      <c r="G135" s="5"/>
      <c r="H135" s="5"/>
      <c r="I135" s="27"/>
      <c r="J135" s="27"/>
      <c r="K135" s="27"/>
      <c r="L135" s="27"/>
      <c r="M135" s="137"/>
    </row>
    <row r="136" spans="1:30" s="166" customFormat="1" x14ac:dyDescent="0.2">
      <c r="A136" s="27"/>
      <c r="B136" s="27"/>
      <c r="C136" s="27"/>
      <c r="D136" s="27"/>
      <c r="E136" s="27"/>
      <c r="F136" s="5"/>
      <c r="G136" s="5"/>
      <c r="H136" s="5"/>
      <c r="I136" s="27"/>
      <c r="J136" s="27"/>
      <c r="K136" s="27"/>
      <c r="L136" s="27"/>
      <c r="M136" s="137"/>
    </row>
    <row r="137" spans="1:30" s="166" customFormat="1" x14ac:dyDescent="0.2">
      <c r="A137" s="27"/>
      <c r="B137" s="27"/>
      <c r="C137" s="27"/>
      <c r="D137" s="27"/>
      <c r="E137" s="27"/>
      <c r="F137" s="5"/>
      <c r="G137" s="5"/>
      <c r="H137" s="5"/>
      <c r="I137" s="27"/>
      <c r="J137" s="27"/>
      <c r="K137" s="27"/>
      <c r="L137" s="27"/>
      <c r="M137" s="137"/>
    </row>
    <row r="138" spans="1:30" s="166" customFormat="1" x14ac:dyDescent="0.2">
      <c r="A138" s="56"/>
      <c r="B138" s="56"/>
      <c r="C138" s="56"/>
      <c r="D138" s="56"/>
      <c r="E138" s="56"/>
      <c r="F138" s="25"/>
      <c r="G138" s="25"/>
      <c r="H138" s="25"/>
      <c r="I138" s="56"/>
      <c r="J138" s="56"/>
      <c r="K138" s="56"/>
      <c r="L138" s="56"/>
      <c r="M138" s="137"/>
    </row>
    <row r="139" spans="1:30" s="166" customFormat="1" x14ac:dyDescent="0.2">
      <c r="A139" s="56"/>
      <c r="B139" s="56"/>
      <c r="C139" s="56"/>
      <c r="D139" s="56"/>
      <c r="E139" s="56"/>
      <c r="F139" s="25"/>
      <c r="G139" s="25"/>
      <c r="H139" s="25"/>
      <c r="I139" s="56"/>
      <c r="J139" s="56"/>
      <c r="K139" s="56"/>
      <c r="L139" s="56"/>
      <c r="M139" s="137"/>
    </row>
    <row r="140" spans="1:30" s="166" customFormat="1" x14ac:dyDescent="0.2">
      <c r="A140" s="56"/>
      <c r="B140" s="25"/>
      <c r="C140" s="25"/>
      <c r="D140" s="25"/>
      <c r="E140" s="25"/>
      <c r="F140" s="25"/>
      <c r="G140" s="25"/>
      <c r="H140" s="25"/>
      <c r="I140" s="56"/>
      <c r="J140" s="56"/>
      <c r="K140" s="56"/>
      <c r="L140" s="56"/>
      <c r="M140" s="137"/>
    </row>
    <row r="141" spans="1:30" s="166" customFormat="1" x14ac:dyDescent="0.2">
      <c r="A141" s="56"/>
      <c r="B141" s="25"/>
      <c r="C141" s="25"/>
      <c r="D141" s="25"/>
      <c r="E141" s="25"/>
      <c r="F141" s="25"/>
      <c r="G141" s="25"/>
      <c r="H141" s="25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14" width="12.140625" style="166" bestFit="1" customWidth="1"/>
    <col min="15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8" t="s">
        <v>178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s="136" customFormat="1" x14ac:dyDescent="0.25">
      <c r="A9" s="72"/>
      <c r="B9" s="81"/>
      <c r="C9" s="60"/>
      <c r="D9" s="60"/>
      <c r="E9" s="60"/>
      <c r="F9" s="60"/>
      <c r="G9" s="60"/>
      <c r="H9" s="60"/>
      <c r="I9" s="81"/>
      <c r="J9" s="81"/>
      <c r="K9" s="81"/>
      <c r="L9" s="73"/>
      <c r="M9" s="141"/>
      <c r="N9" s="179"/>
      <c r="O9" s="179"/>
      <c r="P9" s="179"/>
      <c r="Q9" s="179"/>
      <c r="R9" s="179"/>
      <c r="S9" s="179"/>
      <c r="T9" s="179"/>
      <c r="U9" s="179"/>
      <c r="V9" s="179"/>
      <c r="W9" s="179"/>
      <c r="X9" s="179"/>
      <c r="Y9" s="179"/>
      <c r="Z9" s="179"/>
      <c r="AA9" s="179"/>
      <c r="AB9" s="179"/>
      <c r="AC9" s="179"/>
      <c r="AD9" s="179"/>
    </row>
    <row r="10" spans="1:30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41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1"/>
      <c r="N11" s="179"/>
      <c r="O11" s="179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79"/>
      <c r="O12" s="179"/>
      <c r="P12" s="179"/>
      <c r="Q12" s="179"/>
      <c r="R12" s="179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x14ac:dyDescent="0.2">
      <c r="A13" s="72"/>
      <c r="B13" s="61" t="s">
        <v>94</v>
      </c>
      <c r="C13" s="62">
        <v>41.807548400000009</v>
      </c>
      <c r="D13" s="62">
        <v>48.530684000000001</v>
      </c>
      <c r="E13" s="62">
        <v>66.540179000000009</v>
      </c>
      <c r="F13" s="62">
        <v>32.409649500000008</v>
      </c>
      <c r="G13" s="62">
        <v>27.661605000000002</v>
      </c>
      <c r="H13" s="62">
        <v>78.912112400000012</v>
      </c>
      <c r="I13" s="62">
        <v>185.27669453742837</v>
      </c>
      <c r="J13" s="62">
        <v>285.27669453742834</v>
      </c>
      <c r="K13" s="62">
        <v>-14.650095182300582</v>
      </c>
      <c r="L13" s="32"/>
      <c r="M13" s="216"/>
      <c r="N13" s="56">
        <v>1</v>
      </c>
      <c r="O13" s="195"/>
      <c r="P13" s="195"/>
      <c r="Q13" s="195"/>
      <c r="R13" s="195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108.16830829999999</v>
      </c>
      <c r="D14" s="62">
        <v>95.8965484</v>
      </c>
      <c r="E14" s="62">
        <v>53.117183999999988</v>
      </c>
      <c r="F14" s="62">
        <v>54.153032599999982</v>
      </c>
      <c r="G14" s="62">
        <v>107.9340528</v>
      </c>
      <c r="H14" s="63">
        <v>73.290763699999999</v>
      </c>
      <c r="I14" s="170">
        <v>-32.096718506617592</v>
      </c>
      <c r="J14" s="171">
        <v>67.903281493382408</v>
      </c>
      <c r="K14" s="171">
        <v>99.313034963807439</v>
      </c>
      <c r="L14" s="32"/>
      <c r="M14" s="216"/>
      <c r="N14" s="25" t="s">
        <v>332</v>
      </c>
      <c r="O14" s="195"/>
      <c r="P14" s="195"/>
      <c r="Q14" s="195"/>
      <c r="R14" s="195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79.680489099999988</v>
      </c>
      <c r="D15" s="62">
        <v>53.364359799999988</v>
      </c>
      <c r="E15" s="62">
        <v>61.118387300000002</v>
      </c>
      <c r="F15" s="62">
        <v>104.76116729999998</v>
      </c>
      <c r="G15" s="62">
        <v>56.043808900000002</v>
      </c>
      <c r="H15" s="62"/>
      <c r="I15" s="62" t="s">
        <v>332</v>
      </c>
      <c r="J15" s="62" t="s">
        <v>332</v>
      </c>
      <c r="K15" s="62" t="s">
        <v>332</v>
      </c>
      <c r="L15" s="32"/>
      <c r="M15" s="216"/>
      <c r="N15" s="25" t="s">
        <v>332</v>
      </c>
      <c r="O15" s="195"/>
      <c r="P15" s="195"/>
      <c r="Q15" s="195"/>
      <c r="R15" s="195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84.482328800000005</v>
      </c>
      <c r="D16" s="62">
        <v>57.341259999999991</v>
      </c>
      <c r="E16" s="62">
        <v>42.979836199999994</v>
      </c>
      <c r="F16" s="62">
        <v>64.706174800000014</v>
      </c>
      <c r="G16" s="62">
        <v>93.307650800000019</v>
      </c>
      <c r="H16" s="62"/>
      <c r="I16" s="62" t="s">
        <v>332</v>
      </c>
      <c r="J16" s="62" t="s">
        <v>332</v>
      </c>
      <c r="K16" s="62" t="s">
        <v>332</v>
      </c>
      <c r="L16" s="32"/>
      <c r="M16" s="216"/>
      <c r="N16" s="25" t="s">
        <v>332</v>
      </c>
      <c r="O16" s="195"/>
      <c r="P16" s="195"/>
      <c r="Q16" s="195"/>
      <c r="R16" s="195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314.1386746</v>
      </c>
      <c r="D17" s="65">
        <v>255.1328522</v>
      </c>
      <c r="E17" s="65">
        <v>223.75558649999999</v>
      </c>
      <c r="F17" s="65">
        <v>256.03002419999996</v>
      </c>
      <c r="G17" s="65">
        <v>284.94711750000005</v>
      </c>
      <c r="H17" s="63">
        <v>152.20287610000003</v>
      </c>
      <c r="I17" s="172"/>
      <c r="J17" s="172"/>
      <c r="K17" s="172"/>
      <c r="L17" s="73"/>
      <c r="M17" s="141"/>
      <c r="N17" s="181"/>
      <c r="O17" s="179"/>
      <c r="P17" s="179"/>
      <c r="Q17" s="179"/>
      <c r="R17" s="179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-18.783367719728705</v>
      </c>
      <c r="E18" s="65">
        <v>-12.298402745642179</v>
      </c>
      <c r="F18" s="65">
        <v>14.423969566453687</v>
      </c>
      <c r="G18" s="65">
        <v>11.294414938386787</v>
      </c>
      <c r="H18" s="63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149.97585670000001</v>
      </c>
      <c r="D20" s="65">
        <v>144.42723240000001</v>
      </c>
      <c r="E20" s="65">
        <v>119.657363</v>
      </c>
      <c r="F20" s="65">
        <v>86.562682099999989</v>
      </c>
      <c r="G20" s="65">
        <v>135.5956578</v>
      </c>
      <c r="H20" s="63">
        <v>152.20287610000003</v>
      </c>
      <c r="I20" s="64">
        <v>12.247603329964463</v>
      </c>
      <c r="J20" s="63">
        <v>112.24760332996446</v>
      </c>
      <c r="K20" s="63">
        <v>56.644473704448693</v>
      </c>
      <c r="L20" s="73"/>
      <c r="M20" s="141"/>
      <c r="N20" s="141"/>
      <c r="O20" s="141"/>
      <c r="P20" s="141"/>
      <c r="Q20" s="141"/>
      <c r="R20" s="141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-3.6996783496286545</v>
      </c>
      <c r="E21" s="65">
        <v>-17.150414771778177</v>
      </c>
      <c r="F21" s="65">
        <v>-27.657872503842505</v>
      </c>
      <c r="G21" s="65">
        <v>56.644473704448693</v>
      </c>
      <c r="H21" s="63">
        <v>185.27669453742831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1"/>
      <c r="N22" s="141"/>
      <c r="O22" s="141"/>
      <c r="P22" s="141"/>
      <c r="Q22" s="141"/>
      <c r="R22" s="141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0"/>
    </row>
    <row r="24" spans="1:30" ht="14.25" customHeight="1" x14ac:dyDescent="0.25">
      <c r="A24" s="29"/>
      <c r="B24" s="41"/>
      <c r="C24" s="377" t="s">
        <v>179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0"/>
    </row>
    <row r="25" spans="1:30" ht="15.75" x14ac:dyDescent="0.2">
      <c r="A25" s="42"/>
      <c r="B25" s="34"/>
      <c r="C25" s="377" t="s">
        <v>336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2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4" customFormat="1" x14ac:dyDescent="0.2">
      <c r="A40" s="115"/>
      <c r="B40" s="27"/>
      <c r="C40" s="27"/>
      <c r="D40" s="27"/>
      <c r="E40" s="115"/>
      <c r="F40" s="5"/>
      <c r="G40" s="5"/>
      <c r="H40" s="5"/>
      <c r="I40" s="5"/>
      <c r="J40" s="5"/>
      <c r="K40" s="5"/>
      <c r="L40" s="5"/>
    </row>
    <row r="41" spans="1:14" s="124" customFormat="1" x14ac:dyDescent="0.2">
      <c r="A41" s="115"/>
      <c r="B41" s="27" t="s">
        <v>26</v>
      </c>
      <c r="C41" s="27"/>
      <c r="D41" s="27"/>
      <c r="E41" s="115"/>
      <c r="F41" s="5"/>
      <c r="G41" s="5"/>
      <c r="H41" s="5"/>
      <c r="I41" s="5"/>
      <c r="J41" s="5"/>
      <c r="K41" s="5"/>
      <c r="L41" s="5"/>
    </row>
    <row r="42" spans="1:14" s="124" customFormat="1" x14ac:dyDescent="0.2">
      <c r="A42" s="115"/>
      <c r="B42" s="248"/>
      <c r="C42" s="249"/>
      <c r="D42" s="249"/>
      <c r="E42" s="115"/>
      <c r="F42" s="5"/>
      <c r="G42" s="5"/>
      <c r="H42" s="5"/>
      <c r="I42" s="5"/>
      <c r="J42" s="5"/>
      <c r="K42" s="5"/>
      <c r="L42" s="5"/>
    </row>
    <row r="43" spans="1:14" s="124" customFormat="1" x14ac:dyDescent="0.2">
      <c r="A43" s="115"/>
      <c r="B43" s="248"/>
      <c r="C43" s="249"/>
      <c r="D43" s="249"/>
      <c r="E43" s="115"/>
      <c r="F43" s="5"/>
      <c r="G43" s="5"/>
      <c r="H43" s="5"/>
      <c r="I43" s="5"/>
      <c r="J43" s="5"/>
      <c r="K43" s="5"/>
      <c r="L43" s="5"/>
    </row>
    <row r="44" spans="1:14" s="124" customFormat="1" x14ac:dyDescent="0.2">
      <c r="A44" s="115"/>
      <c r="B44" s="248"/>
      <c r="C44" s="249"/>
      <c r="D44" s="249"/>
      <c r="E44" s="115"/>
      <c r="F44" s="5"/>
      <c r="G44" s="5"/>
      <c r="H44" s="5"/>
      <c r="I44" s="5"/>
      <c r="J44" s="5"/>
      <c r="K44" s="5"/>
      <c r="L44" s="5"/>
    </row>
    <row r="45" spans="1:14" s="124" customFormat="1" x14ac:dyDescent="0.2">
      <c r="A45" s="115"/>
      <c r="B45" s="248">
        <v>66551.603499999997</v>
      </c>
      <c r="C45" s="252" t="s">
        <v>115</v>
      </c>
      <c r="D45" s="250">
        <v>66.551603499999999</v>
      </c>
      <c r="E45" s="115"/>
      <c r="F45" s="5"/>
      <c r="G45" s="5"/>
      <c r="H45" s="5"/>
      <c r="I45" s="5"/>
      <c r="J45" s="5"/>
      <c r="K45" s="5"/>
      <c r="L45" s="5"/>
    </row>
    <row r="46" spans="1:14" s="124" customFormat="1" x14ac:dyDescent="0.2">
      <c r="A46" s="115"/>
      <c r="B46" s="248">
        <v>76692.748699999996</v>
      </c>
      <c r="C46" s="252" t="s">
        <v>116</v>
      </c>
      <c r="D46" s="250">
        <v>76.692748699999996</v>
      </c>
      <c r="E46" s="115"/>
      <c r="F46" s="5"/>
      <c r="G46" s="5"/>
      <c r="H46" s="5"/>
      <c r="I46" s="5"/>
      <c r="J46" s="5"/>
      <c r="K46" s="5"/>
      <c r="L46" s="5"/>
    </row>
    <row r="47" spans="1:14" s="124" customFormat="1" x14ac:dyDescent="0.2">
      <c r="A47" s="115"/>
      <c r="B47" s="248">
        <v>162932.81749999998</v>
      </c>
      <c r="C47" s="252" t="s">
        <v>117</v>
      </c>
      <c r="D47" s="250">
        <v>162.93281749999997</v>
      </c>
      <c r="E47" s="115"/>
      <c r="F47" s="5"/>
      <c r="G47" s="5"/>
      <c r="H47" s="5"/>
      <c r="I47" s="5"/>
      <c r="J47" s="5"/>
      <c r="K47" s="5"/>
      <c r="L47" s="5"/>
    </row>
    <row r="48" spans="1:14" s="124" customFormat="1" x14ac:dyDescent="0.2">
      <c r="A48" s="115"/>
      <c r="B48" s="248">
        <v>79997.450699999958</v>
      </c>
      <c r="C48" s="252" t="s">
        <v>118</v>
      </c>
      <c r="D48" s="250">
        <v>79.997450699999959</v>
      </c>
      <c r="E48" s="115"/>
      <c r="F48" s="5"/>
      <c r="G48" s="5"/>
      <c r="H48" s="5"/>
      <c r="I48" s="5"/>
      <c r="J48" s="5"/>
      <c r="K48" s="5"/>
      <c r="L48" s="5"/>
    </row>
    <row r="49" spans="1:12" s="124" customFormat="1" x14ac:dyDescent="0.2">
      <c r="A49" s="115"/>
      <c r="B49" s="248">
        <v>59909.946200000013</v>
      </c>
      <c r="C49" s="252" t="s">
        <v>119</v>
      </c>
      <c r="D49" s="250">
        <v>59.909946200000014</v>
      </c>
      <c r="E49" s="115"/>
      <c r="F49" s="5"/>
      <c r="G49" s="5"/>
      <c r="H49" s="5"/>
      <c r="I49" s="5"/>
      <c r="J49" s="5"/>
      <c r="K49" s="5"/>
      <c r="L49" s="5"/>
    </row>
    <row r="50" spans="1:12" s="124" customFormat="1" x14ac:dyDescent="0.2">
      <c r="A50" s="115"/>
      <c r="B50" s="248">
        <v>79910.455200000026</v>
      </c>
      <c r="C50" s="252" t="s">
        <v>120</v>
      </c>
      <c r="D50" s="250">
        <v>79.91045520000003</v>
      </c>
      <c r="E50" s="115"/>
      <c r="F50" s="5"/>
      <c r="G50" s="5"/>
      <c r="H50" s="5"/>
      <c r="I50" s="5"/>
      <c r="J50" s="5"/>
      <c r="K50" s="5"/>
      <c r="L50" s="5"/>
    </row>
    <row r="51" spans="1:12" s="124" customFormat="1" x14ac:dyDescent="0.2">
      <c r="A51" s="115"/>
      <c r="B51" s="248">
        <v>112168.78120000004</v>
      </c>
      <c r="C51" s="252" t="s">
        <v>121</v>
      </c>
      <c r="D51" s="250">
        <v>112.16878120000004</v>
      </c>
      <c r="E51" s="115"/>
      <c r="F51" s="5"/>
      <c r="G51" s="5"/>
      <c r="H51" s="5"/>
      <c r="I51" s="5"/>
      <c r="J51" s="5"/>
      <c r="K51" s="5"/>
      <c r="L51" s="5"/>
    </row>
    <row r="52" spans="1:12" s="124" customFormat="1" x14ac:dyDescent="0.2">
      <c r="A52" s="115"/>
      <c r="B52" s="248">
        <v>74912.709800000011</v>
      </c>
      <c r="C52" s="252" t="s">
        <v>122</v>
      </c>
      <c r="D52" s="250">
        <v>74.912709800000016</v>
      </c>
      <c r="E52" s="115"/>
      <c r="F52" s="5"/>
      <c r="G52" s="5"/>
      <c r="H52" s="5"/>
      <c r="I52" s="5"/>
      <c r="J52" s="5"/>
      <c r="K52" s="5"/>
      <c r="L52" s="5"/>
    </row>
    <row r="53" spans="1:12" s="124" customFormat="1" x14ac:dyDescent="0.2">
      <c r="A53" s="115"/>
      <c r="B53" s="248">
        <v>94833.888799999986</v>
      </c>
      <c r="C53" s="252" t="s">
        <v>123</v>
      </c>
      <c r="D53" s="250">
        <v>94.833888799999983</v>
      </c>
      <c r="E53" s="174"/>
      <c r="F53" s="5"/>
      <c r="G53" s="5"/>
      <c r="H53" s="5"/>
      <c r="I53" s="5"/>
      <c r="J53" s="5"/>
      <c r="K53" s="5"/>
      <c r="L53" s="5"/>
    </row>
    <row r="54" spans="1:12" s="124" customFormat="1" x14ac:dyDescent="0.2">
      <c r="A54" s="115"/>
      <c r="B54" s="248">
        <v>57373.113000000012</v>
      </c>
      <c r="C54" s="252" t="s">
        <v>124</v>
      </c>
      <c r="D54" s="250">
        <v>57.373113000000011</v>
      </c>
      <c r="E54" s="174"/>
      <c r="F54" s="5"/>
      <c r="G54" s="5"/>
      <c r="H54" s="5"/>
      <c r="I54" s="5"/>
      <c r="J54" s="5"/>
      <c r="K54" s="5"/>
      <c r="L54" s="5"/>
    </row>
    <row r="55" spans="1:12" s="124" customFormat="1" x14ac:dyDescent="0.2">
      <c r="A55" s="115"/>
      <c r="B55" s="248">
        <v>75362.233800000016</v>
      </c>
      <c r="C55" s="252" t="s">
        <v>125</v>
      </c>
      <c r="D55" s="250">
        <v>75.362233800000013</v>
      </c>
      <c r="E55" s="174"/>
      <c r="F55" s="5"/>
      <c r="G55" s="5"/>
      <c r="H55" s="5"/>
      <c r="I55" s="5"/>
      <c r="J55" s="5"/>
      <c r="K55" s="5"/>
      <c r="L55" s="5"/>
    </row>
    <row r="56" spans="1:12" s="124" customFormat="1" x14ac:dyDescent="0.2">
      <c r="A56" s="115"/>
      <c r="B56" s="248">
        <v>55781.926399999997</v>
      </c>
      <c r="C56" s="252" t="s">
        <v>126</v>
      </c>
      <c r="D56" s="250">
        <v>55.781926399999996</v>
      </c>
      <c r="E56" s="174"/>
      <c r="F56" s="5"/>
      <c r="G56" s="5"/>
      <c r="H56" s="5"/>
      <c r="I56" s="5"/>
      <c r="J56" s="5"/>
      <c r="K56" s="5"/>
      <c r="L56" s="5"/>
    </row>
    <row r="57" spans="1:12" s="124" customFormat="1" x14ac:dyDescent="0.2">
      <c r="A57" s="115"/>
      <c r="B57" s="248">
        <v>97273.184500000003</v>
      </c>
      <c r="C57" s="252" t="s">
        <v>127</v>
      </c>
      <c r="D57" s="250">
        <v>97.273184499999999</v>
      </c>
      <c r="E57" s="174"/>
      <c r="F57" s="5"/>
      <c r="G57" s="5"/>
      <c r="H57" s="5"/>
      <c r="I57" s="5"/>
      <c r="J57" s="5"/>
      <c r="K57" s="5"/>
      <c r="L57" s="5"/>
    </row>
    <row r="58" spans="1:12" s="124" customFormat="1" x14ac:dyDescent="0.2">
      <c r="A58" s="115"/>
      <c r="B58" s="248">
        <v>41807.548400000007</v>
      </c>
      <c r="C58" s="252" t="s">
        <v>128</v>
      </c>
      <c r="D58" s="250">
        <v>41.807548400000009</v>
      </c>
      <c r="E58" s="174"/>
      <c r="F58" s="5"/>
      <c r="G58" s="5"/>
      <c r="H58" s="5"/>
      <c r="I58" s="5"/>
      <c r="J58" s="5"/>
      <c r="K58" s="5"/>
      <c r="L58" s="5"/>
    </row>
    <row r="59" spans="1:12" s="124" customFormat="1" x14ac:dyDescent="0.2">
      <c r="A59" s="115"/>
      <c r="B59" s="248">
        <v>108168.30829999999</v>
      </c>
      <c r="C59" s="252" t="s">
        <v>129</v>
      </c>
      <c r="D59" s="250">
        <v>108.16830829999999</v>
      </c>
      <c r="E59" s="174"/>
      <c r="F59" s="5"/>
      <c r="G59" s="5"/>
      <c r="H59" s="5"/>
      <c r="I59" s="5"/>
      <c r="J59" s="5"/>
      <c r="K59" s="5"/>
      <c r="L59" s="5"/>
    </row>
    <row r="60" spans="1:12" s="124" customFormat="1" x14ac:dyDescent="0.2">
      <c r="A60" s="115"/>
      <c r="B60" s="248">
        <v>79680.489099999992</v>
      </c>
      <c r="C60" s="252" t="s">
        <v>130</v>
      </c>
      <c r="D60" s="250">
        <v>79.680489099999988</v>
      </c>
      <c r="E60" s="174"/>
      <c r="F60" s="5"/>
      <c r="G60" s="5"/>
      <c r="H60" s="5"/>
      <c r="I60" s="5"/>
      <c r="J60" s="5"/>
      <c r="K60" s="5"/>
      <c r="L60" s="5"/>
    </row>
    <row r="61" spans="1:12" s="124" customFormat="1" x14ac:dyDescent="0.2">
      <c r="A61" s="115"/>
      <c r="B61" s="248">
        <v>84482.328800000003</v>
      </c>
      <c r="C61" s="252" t="s">
        <v>131</v>
      </c>
      <c r="D61" s="250">
        <v>84.482328800000005</v>
      </c>
      <c r="E61" s="174"/>
      <c r="F61" s="5"/>
      <c r="G61" s="5"/>
      <c r="H61" s="5"/>
      <c r="I61" s="5"/>
      <c r="J61" s="5"/>
      <c r="K61" s="5"/>
      <c r="L61" s="5"/>
    </row>
    <row r="62" spans="1:12" s="124" customFormat="1" x14ac:dyDescent="0.2">
      <c r="A62" s="115"/>
      <c r="B62" s="248">
        <v>48530.684000000001</v>
      </c>
      <c r="C62" s="252" t="s">
        <v>132</v>
      </c>
      <c r="D62" s="250">
        <v>48.530684000000001</v>
      </c>
      <c r="E62" s="174"/>
      <c r="F62" s="5"/>
      <c r="G62" s="5"/>
      <c r="H62" s="5"/>
      <c r="I62" s="5"/>
      <c r="J62" s="5"/>
      <c r="K62" s="5"/>
      <c r="L62" s="5"/>
    </row>
    <row r="63" spans="1:12" s="124" customFormat="1" x14ac:dyDescent="0.2">
      <c r="A63" s="115"/>
      <c r="B63" s="248">
        <v>95896.5484</v>
      </c>
      <c r="C63" s="252" t="s">
        <v>133</v>
      </c>
      <c r="D63" s="250">
        <v>95.8965484</v>
      </c>
      <c r="E63" s="174"/>
      <c r="F63" s="5"/>
      <c r="G63" s="5"/>
      <c r="H63" s="5"/>
      <c r="I63" s="5"/>
      <c r="J63" s="5"/>
      <c r="K63" s="5"/>
      <c r="L63" s="5"/>
    </row>
    <row r="64" spans="1:12" s="124" customFormat="1" x14ac:dyDescent="0.2">
      <c r="A64" s="115"/>
      <c r="B64" s="248">
        <v>53364.359799999991</v>
      </c>
      <c r="C64" s="252" t="s">
        <v>134</v>
      </c>
      <c r="D64" s="250">
        <v>53.364359799999988</v>
      </c>
      <c r="E64" s="174"/>
      <c r="F64" s="5"/>
      <c r="G64" s="5"/>
      <c r="H64" s="5"/>
      <c r="I64" s="5"/>
      <c r="J64" s="5"/>
      <c r="K64" s="5"/>
      <c r="L64" s="5"/>
    </row>
    <row r="65" spans="1:12" s="124" customFormat="1" x14ac:dyDescent="0.2">
      <c r="A65" s="115"/>
      <c r="B65" s="248">
        <v>57341.259999999995</v>
      </c>
      <c r="C65" s="252" t="s">
        <v>135</v>
      </c>
      <c r="D65" s="250">
        <v>57.341259999999991</v>
      </c>
      <c r="E65" s="174"/>
      <c r="F65" s="5"/>
      <c r="G65" s="5"/>
      <c r="H65" s="5"/>
      <c r="I65" s="5"/>
      <c r="J65" s="5"/>
      <c r="K65" s="5"/>
      <c r="L65" s="5"/>
    </row>
    <row r="66" spans="1:12" s="124" customFormat="1" x14ac:dyDescent="0.2">
      <c r="A66" s="115"/>
      <c r="B66" s="248">
        <v>66540.179000000004</v>
      </c>
      <c r="C66" s="252" t="s">
        <v>136</v>
      </c>
      <c r="D66" s="250">
        <v>66.540179000000009</v>
      </c>
      <c r="E66" s="174"/>
      <c r="F66" s="5"/>
      <c r="G66" s="5"/>
      <c r="H66" s="5"/>
      <c r="I66" s="5"/>
      <c r="J66" s="5"/>
      <c r="K66" s="5"/>
      <c r="L66" s="5"/>
    </row>
    <row r="67" spans="1:12" s="124" customFormat="1" x14ac:dyDescent="0.2">
      <c r="A67" s="115"/>
      <c r="B67" s="248">
        <v>53117.183999999987</v>
      </c>
      <c r="C67" s="252" t="s">
        <v>137</v>
      </c>
      <c r="D67" s="250">
        <v>53.117183999999988</v>
      </c>
      <c r="E67" s="174"/>
      <c r="F67" s="5"/>
      <c r="G67" s="5"/>
      <c r="H67" s="5"/>
      <c r="I67" s="5"/>
      <c r="J67" s="5"/>
      <c r="K67" s="5"/>
      <c r="L67" s="5"/>
    </row>
    <row r="68" spans="1:12" s="124" customFormat="1" x14ac:dyDescent="0.2">
      <c r="A68" s="115"/>
      <c r="B68" s="248">
        <v>61118.387300000002</v>
      </c>
      <c r="C68" s="252" t="s">
        <v>138</v>
      </c>
      <c r="D68" s="250">
        <v>61.118387300000002</v>
      </c>
      <c r="E68" s="174"/>
      <c r="F68" s="5"/>
      <c r="G68" s="5"/>
      <c r="H68" s="5"/>
      <c r="I68" s="5"/>
      <c r="J68" s="5"/>
      <c r="K68" s="5"/>
      <c r="L68" s="5"/>
    </row>
    <row r="69" spans="1:12" s="124" customFormat="1" x14ac:dyDescent="0.2">
      <c r="A69" s="115"/>
      <c r="B69" s="248">
        <v>42979.836199999991</v>
      </c>
      <c r="C69" s="252" t="s">
        <v>139</v>
      </c>
      <c r="D69" s="250">
        <v>42.979836199999994</v>
      </c>
      <c r="E69" s="174"/>
      <c r="F69" s="5"/>
      <c r="G69" s="5"/>
      <c r="H69" s="5"/>
      <c r="I69" s="5"/>
      <c r="J69" s="5"/>
      <c r="K69" s="5"/>
      <c r="L69" s="5"/>
    </row>
    <row r="70" spans="1:12" s="124" customFormat="1" x14ac:dyDescent="0.2">
      <c r="A70" s="115"/>
      <c r="B70" s="248">
        <v>32409.649500000007</v>
      </c>
      <c r="C70" s="252" t="s">
        <v>140</v>
      </c>
      <c r="D70" s="250">
        <v>32.409649500000008</v>
      </c>
      <c r="E70" s="174"/>
      <c r="F70" s="5"/>
      <c r="G70" s="5"/>
      <c r="H70" s="5"/>
      <c r="I70" s="5"/>
      <c r="J70" s="5"/>
      <c r="K70" s="5"/>
      <c r="L70" s="5"/>
    </row>
    <row r="71" spans="1:12" s="124" customFormat="1" x14ac:dyDescent="0.2">
      <c r="A71" s="115"/>
      <c r="B71" s="248">
        <v>54153.032599999984</v>
      </c>
      <c r="C71" s="252" t="s">
        <v>141</v>
      </c>
      <c r="D71" s="250">
        <v>54.153032599999982</v>
      </c>
      <c r="E71" s="174"/>
      <c r="F71" s="5"/>
      <c r="G71" s="5"/>
      <c r="H71" s="5"/>
      <c r="I71" s="5"/>
      <c r="J71" s="5"/>
      <c r="K71" s="5"/>
      <c r="L71" s="5"/>
    </row>
    <row r="72" spans="1:12" s="124" customFormat="1" x14ac:dyDescent="0.2">
      <c r="A72" s="115"/>
      <c r="B72" s="248">
        <v>104761.16729999999</v>
      </c>
      <c r="C72" s="252" t="s">
        <v>142</v>
      </c>
      <c r="D72" s="250">
        <v>104.76116729999998</v>
      </c>
      <c r="E72" s="174"/>
      <c r="F72" s="5"/>
      <c r="G72" s="5"/>
      <c r="H72" s="5"/>
      <c r="I72" s="5"/>
      <c r="J72" s="5"/>
      <c r="K72" s="5"/>
      <c r="L72" s="5"/>
    </row>
    <row r="73" spans="1:12" s="124" customFormat="1" x14ac:dyDescent="0.2">
      <c r="A73" s="115"/>
      <c r="B73" s="248">
        <v>64706.174800000015</v>
      </c>
      <c r="C73" s="252" t="s">
        <v>174</v>
      </c>
      <c r="D73" s="250">
        <v>64.706174800000014</v>
      </c>
      <c r="E73" s="174"/>
      <c r="F73" s="5"/>
      <c r="G73" s="5"/>
      <c r="H73" s="5"/>
      <c r="I73" s="5"/>
      <c r="J73" s="5"/>
      <c r="K73" s="5"/>
      <c r="L73" s="5"/>
    </row>
    <row r="74" spans="1:12" s="124" customFormat="1" x14ac:dyDescent="0.2">
      <c r="A74" s="115"/>
      <c r="B74" s="89">
        <v>27661.605000000003</v>
      </c>
      <c r="C74" s="252" t="s">
        <v>281</v>
      </c>
      <c r="D74" s="250">
        <v>27.661605000000002</v>
      </c>
      <c r="E74" s="174"/>
      <c r="F74" s="5"/>
      <c r="G74" s="5"/>
      <c r="H74" s="5"/>
      <c r="I74" s="5"/>
      <c r="J74" s="5"/>
      <c r="K74" s="5"/>
      <c r="L74" s="5"/>
    </row>
    <row r="75" spans="1:12" s="124" customFormat="1" x14ac:dyDescent="0.2">
      <c r="A75" s="115"/>
      <c r="B75" s="89">
        <v>107934.0528</v>
      </c>
      <c r="C75" s="252" t="s">
        <v>290</v>
      </c>
      <c r="D75" s="250">
        <v>107.9340528</v>
      </c>
      <c r="E75" s="174"/>
      <c r="F75" s="5"/>
      <c r="G75" s="5"/>
      <c r="H75" s="5"/>
      <c r="I75" s="5"/>
      <c r="J75" s="5"/>
      <c r="K75" s="5"/>
      <c r="L75" s="5"/>
    </row>
    <row r="76" spans="1:12" s="124" customFormat="1" x14ac:dyDescent="0.2">
      <c r="A76" s="115"/>
      <c r="B76" s="89">
        <v>56043.808900000004</v>
      </c>
      <c r="C76" s="252" t="s">
        <v>292</v>
      </c>
      <c r="D76" s="250">
        <v>56.043808900000002</v>
      </c>
      <c r="E76" s="174"/>
      <c r="F76" s="5"/>
      <c r="G76" s="5"/>
      <c r="H76" s="5"/>
      <c r="I76" s="5"/>
      <c r="J76" s="5"/>
      <c r="K76" s="5"/>
      <c r="L76" s="5"/>
    </row>
    <row r="77" spans="1:12" s="124" customFormat="1" x14ac:dyDescent="0.2">
      <c r="A77" s="115"/>
      <c r="B77" s="89">
        <v>93307.650800000018</v>
      </c>
      <c r="C77" s="252" t="s">
        <v>294</v>
      </c>
      <c r="D77" s="250">
        <v>93.307650800000019</v>
      </c>
      <c r="E77" s="174"/>
      <c r="F77" s="5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78912.112400000013</v>
      </c>
      <c r="C78" s="252" t="s">
        <v>326</v>
      </c>
      <c r="D78" s="250">
        <v>78.912112400000012</v>
      </c>
      <c r="E78" s="174"/>
      <c r="F78" s="5"/>
      <c r="G78" s="5"/>
      <c r="H78" s="5"/>
      <c r="I78" s="5"/>
      <c r="J78" s="5"/>
      <c r="K78" s="5"/>
      <c r="L78" s="5"/>
    </row>
    <row r="79" spans="1:12" s="124" customFormat="1" x14ac:dyDescent="0.2">
      <c r="A79" s="5"/>
      <c r="B79" s="89">
        <v>73290.763699999996</v>
      </c>
      <c r="C79" s="252" t="s">
        <v>333</v>
      </c>
      <c r="D79" s="250">
        <v>73.290763699999999</v>
      </c>
      <c r="E79" s="174"/>
      <c r="F79" s="5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89"/>
      <c r="C80" s="27"/>
      <c r="D80" s="106"/>
      <c r="E80" s="174"/>
      <c r="F80" s="5"/>
      <c r="G80" s="5"/>
      <c r="H80" s="5"/>
      <c r="I80" s="5"/>
      <c r="J80" s="5"/>
      <c r="K80" s="5"/>
      <c r="L80" s="5"/>
    </row>
    <row r="81" spans="1:30" s="124" customFormat="1" x14ac:dyDescent="0.2">
      <c r="A81" s="5"/>
      <c r="B81" s="89"/>
      <c r="C81" s="27"/>
      <c r="D81" s="106"/>
      <c r="E81" s="174"/>
      <c r="F81" s="5"/>
      <c r="G81" s="5"/>
      <c r="H81" s="5"/>
      <c r="I81" s="5"/>
      <c r="J81" s="5"/>
      <c r="K81" s="5"/>
      <c r="L81" s="5"/>
    </row>
    <row r="82" spans="1:30" s="124" customFormat="1" x14ac:dyDescent="0.2">
      <c r="A82" s="5"/>
      <c r="B82" s="89"/>
      <c r="C82" s="27"/>
      <c r="D82" s="106"/>
      <c r="E82" s="174"/>
      <c r="F82" s="5"/>
      <c r="G82" s="5"/>
      <c r="H82" s="5"/>
      <c r="I82" s="5"/>
      <c r="J82" s="5"/>
      <c r="K82" s="5"/>
      <c r="L82" s="5"/>
    </row>
    <row r="83" spans="1:30" s="124" customFormat="1" x14ac:dyDescent="0.2">
      <c r="A83" s="5"/>
      <c r="B83" s="89"/>
      <c r="C83" s="27"/>
      <c r="D83" s="106"/>
      <c r="E83" s="174"/>
      <c r="F83" s="5"/>
      <c r="G83" s="5"/>
      <c r="H83" s="5"/>
      <c r="I83" s="5"/>
      <c r="J83" s="5"/>
      <c r="K83" s="5"/>
      <c r="L83" s="5"/>
    </row>
    <row r="84" spans="1:30" s="124" customFormat="1" x14ac:dyDescent="0.2">
      <c r="A84" s="5"/>
      <c r="B84" s="89"/>
      <c r="C84" s="27"/>
      <c r="D84" s="106"/>
      <c r="E84" s="174"/>
      <c r="F84" s="5"/>
      <c r="G84" s="5"/>
      <c r="H84" s="5"/>
      <c r="I84" s="5"/>
      <c r="J84" s="5"/>
      <c r="K84" s="5"/>
      <c r="L84" s="5"/>
    </row>
    <row r="85" spans="1:30" s="124" customFormat="1" x14ac:dyDescent="0.2">
      <c r="A85" s="5"/>
      <c r="B85" s="89"/>
      <c r="C85" s="27"/>
      <c r="D85" s="106"/>
      <c r="E85" s="174"/>
      <c r="F85" s="5"/>
      <c r="G85" s="5"/>
      <c r="H85" s="5"/>
      <c r="I85" s="5"/>
      <c r="J85" s="5"/>
      <c r="K85" s="5"/>
      <c r="L85" s="5"/>
    </row>
    <row r="86" spans="1:30" s="124" customFormat="1" x14ac:dyDescent="0.2">
      <c r="A86" s="5"/>
      <c r="B86" s="89"/>
      <c r="C86" s="27"/>
      <c r="D86" s="106"/>
      <c r="E86" s="174"/>
      <c r="F86" s="5"/>
      <c r="G86" s="5"/>
      <c r="H86" s="5"/>
      <c r="I86" s="5"/>
      <c r="J86" s="5"/>
      <c r="K86" s="5"/>
      <c r="L86" s="5"/>
    </row>
    <row r="87" spans="1:30" s="124" customFormat="1" x14ac:dyDescent="0.2">
      <c r="A87" s="5"/>
      <c r="B87" s="89"/>
      <c r="C87" s="27"/>
      <c r="D87" s="106"/>
      <c r="E87" s="174"/>
      <c r="F87" s="5"/>
      <c r="G87" s="5"/>
      <c r="H87" s="5"/>
      <c r="I87" s="5"/>
      <c r="J87" s="5"/>
      <c r="K87" s="5"/>
      <c r="L87" s="5"/>
    </row>
    <row r="88" spans="1:30" s="124" customFormat="1" x14ac:dyDescent="0.2">
      <c r="A88" s="5"/>
      <c r="B88" s="89"/>
      <c r="C88" s="27"/>
      <c r="D88" s="106"/>
      <c r="E88" s="174"/>
      <c r="F88" s="5"/>
      <c r="G88" s="5"/>
      <c r="H88" s="5"/>
      <c r="I88" s="5"/>
      <c r="J88" s="5"/>
      <c r="K88" s="5"/>
      <c r="L88" s="5"/>
    </row>
    <row r="89" spans="1:30" s="124" customFormat="1" x14ac:dyDescent="0.2">
      <c r="A89" s="5"/>
      <c r="B89" s="89"/>
      <c r="C89" s="27"/>
      <c r="D89" s="106"/>
      <c r="E89" s="174"/>
      <c r="F89" s="5"/>
      <c r="G89" s="5"/>
      <c r="H89" s="5"/>
      <c r="I89" s="5"/>
      <c r="J89" s="5"/>
      <c r="K89" s="5"/>
      <c r="L89" s="5"/>
    </row>
    <row r="90" spans="1:30" s="124" customFormat="1" x14ac:dyDescent="0.2">
      <c r="A90" s="5"/>
      <c r="B90" s="89"/>
      <c r="C90" s="27"/>
      <c r="D90" s="106"/>
      <c r="E90" s="174"/>
      <c r="F90" s="5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89"/>
      <c r="C91" s="27"/>
      <c r="D91" s="106"/>
      <c r="E91" s="174"/>
      <c r="F91" s="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89"/>
      <c r="C92" s="27"/>
      <c r="D92" s="106"/>
      <c r="E92" s="174"/>
      <c r="F92" s="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89"/>
      <c r="C93" s="27"/>
      <c r="D93" s="106"/>
      <c r="E93" s="174"/>
      <c r="F93" s="5"/>
      <c r="G93" s="5"/>
      <c r="H93" s="5"/>
      <c r="I93" s="5"/>
      <c r="J93" s="5"/>
      <c r="K93" s="5"/>
      <c r="L93" s="5"/>
    </row>
    <row r="94" spans="1:30" s="124" customFormat="1" x14ac:dyDescent="0.2">
      <c r="A94" s="5"/>
      <c r="B94" s="89"/>
      <c r="C94" s="27"/>
      <c r="D94" s="106"/>
      <c r="E94" s="174"/>
      <c r="F94" s="5"/>
      <c r="G94" s="5"/>
      <c r="H94" s="5"/>
      <c r="I94" s="5"/>
      <c r="J94" s="5"/>
      <c r="K94" s="5"/>
      <c r="L94" s="5"/>
    </row>
    <row r="95" spans="1:30" s="124" customFormat="1" x14ac:dyDescent="0.2">
      <c r="A95" s="5"/>
      <c r="B95" s="89"/>
      <c r="C95" s="27"/>
      <c r="D95" s="106"/>
      <c r="E95" s="174"/>
      <c r="F95" s="5"/>
      <c r="G95" s="5"/>
      <c r="H95" s="5"/>
      <c r="I95" s="5"/>
      <c r="J95" s="5"/>
      <c r="K95" s="5"/>
      <c r="L95" s="5"/>
    </row>
    <row r="96" spans="1:30" s="137" customFormat="1" x14ac:dyDescent="0.2">
      <c r="A96" s="26"/>
      <c r="B96" s="89"/>
      <c r="C96" s="27"/>
      <c r="D96" s="106"/>
      <c r="E96" s="55"/>
      <c r="F96" s="26"/>
      <c r="G96" s="26"/>
      <c r="H96" s="26"/>
      <c r="I96" s="26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89"/>
      <c r="C97" s="27"/>
      <c r="D97" s="106"/>
      <c r="E97" s="55"/>
      <c r="F97" s="26"/>
      <c r="G97" s="26"/>
      <c r="H97" s="26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89"/>
      <c r="C98" s="27"/>
      <c r="D98" s="106"/>
      <c r="E98" s="55"/>
      <c r="F98" s="26"/>
      <c r="G98" s="26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89"/>
      <c r="C99" s="27"/>
      <c r="D99" s="106"/>
      <c r="E99" s="55"/>
      <c r="F99" s="26"/>
      <c r="G99" s="26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89"/>
      <c r="C100" s="27"/>
      <c r="D100" s="106"/>
      <c r="E100" s="55"/>
      <c r="F100" s="26"/>
      <c r="G100" s="26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89"/>
      <c r="C101" s="27"/>
      <c r="D101" s="106"/>
      <c r="E101" s="55"/>
      <c r="F101" s="26"/>
      <c r="G101" s="26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89"/>
      <c r="C102" s="27"/>
      <c r="D102" s="106"/>
      <c r="E102" s="55"/>
      <c r="F102" s="26"/>
      <c r="G102" s="26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89"/>
      <c r="C103" s="27"/>
      <c r="D103" s="106"/>
      <c r="E103" s="55"/>
      <c r="F103" s="26"/>
      <c r="G103" s="26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89"/>
      <c r="C104" s="27"/>
      <c r="D104" s="106"/>
      <c r="E104" s="55"/>
      <c r="F104" s="26"/>
      <c r="G104" s="26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89"/>
      <c r="C105" s="27"/>
      <c r="D105" s="106"/>
      <c r="E105" s="55"/>
      <c r="F105" s="26"/>
      <c r="G105" s="26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89"/>
      <c r="C106" s="27"/>
      <c r="D106" s="106"/>
      <c r="E106" s="55"/>
      <c r="F106" s="26"/>
      <c r="G106" s="26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89"/>
      <c r="C107" s="27"/>
      <c r="D107" s="106"/>
      <c r="E107" s="55"/>
      <c r="F107" s="26"/>
      <c r="G107" s="26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89"/>
      <c r="C108" s="27"/>
      <c r="D108" s="106"/>
      <c r="E108" s="55"/>
      <c r="F108" s="26"/>
      <c r="G108" s="26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89"/>
      <c r="C109" s="27"/>
      <c r="D109" s="106"/>
      <c r="E109" s="55"/>
      <c r="F109" s="26"/>
      <c r="G109" s="26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89"/>
      <c r="C110" s="27"/>
      <c r="D110" s="106"/>
      <c r="E110" s="55"/>
      <c r="F110" s="26"/>
      <c r="G110" s="26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89"/>
      <c r="C111" s="27"/>
      <c r="D111" s="106"/>
      <c r="E111" s="55"/>
      <c r="F111" s="26"/>
      <c r="G111" s="26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89"/>
      <c r="C112" s="27"/>
      <c r="D112" s="106"/>
      <c r="E112" s="55"/>
      <c r="F112" s="26"/>
      <c r="G112" s="26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89"/>
      <c r="C113" s="27"/>
      <c r="D113" s="106"/>
      <c r="E113" s="55"/>
      <c r="F113" s="26"/>
      <c r="G113" s="26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89"/>
      <c r="C114" s="27"/>
      <c r="D114" s="106"/>
      <c r="E114" s="55"/>
      <c r="F114" s="26"/>
      <c r="G114" s="26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89"/>
      <c r="C115" s="27"/>
      <c r="D115" s="106"/>
      <c r="E115" s="55"/>
      <c r="F115" s="26"/>
      <c r="G115" s="26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89"/>
      <c r="C116" s="27"/>
      <c r="D116" s="106"/>
      <c r="E116" s="55"/>
      <c r="F116" s="26"/>
      <c r="G116" s="26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89"/>
      <c r="C117" s="27"/>
      <c r="D117" s="106"/>
      <c r="E117" s="55"/>
      <c r="F117" s="26"/>
      <c r="G117" s="26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89"/>
      <c r="C118" s="27"/>
      <c r="D118" s="106"/>
      <c r="E118" s="55"/>
      <c r="F118" s="26"/>
      <c r="G118" s="26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89"/>
      <c r="C119" s="27"/>
      <c r="D119" s="106"/>
      <c r="E119" s="55"/>
      <c r="F119" s="26"/>
      <c r="G119" s="26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89"/>
      <c r="C120" s="27"/>
      <c r="D120" s="106"/>
      <c r="E120" s="55"/>
      <c r="F120" s="26"/>
      <c r="G120" s="26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89"/>
      <c r="C121" s="27"/>
      <c r="D121" s="106"/>
      <c r="E121" s="55"/>
      <c r="F121" s="26"/>
      <c r="G121" s="26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89"/>
      <c r="C122" s="27"/>
      <c r="D122" s="106"/>
      <c r="E122" s="55"/>
      <c r="F122" s="26"/>
      <c r="G122" s="26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27"/>
      <c r="C123" s="27"/>
      <c r="D123" s="106"/>
      <c r="E123" s="55"/>
      <c r="F123" s="26"/>
      <c r="G123" s="26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27"/>
      <c r="C124" s="27"/>
      <c r="D124" s="106"/>
      <c r="E124" s="55"/>
      <c r="F124" s="26"/>
      <c r="G124" s="26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27"/>
      <c r="C125" s="27"/>
      <c r="D125" s="106"/>
      <c r="E125" s="55"/>
      <c r="F125" s="26"/>
      <c r="G125" s="26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27"/>
      <c r="C126" s="27"/>
      <c r="D126" s="106"/>
      <c r="E126" s="55"/>
      <c r="F126" s="26"/>
      <c r="G126" s="26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27"/>
      <c r="C127" s="27"/>
      <c r="D127" s="106"/>
      <c r="E127" s="55"/>
      <c r="F127" s="26"/>
      <c r="G127" s="26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27"/>
      <c r="C128" s="27"/>
      <c r="D128" s="106"/>
      <c r="E128" s="55"/>
      <c r="F128" s="26"/>
      <c r="G128" s="26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27"/>
      <c r="C129" s="27"/>
      <c r="D129" s="106"/>
      <c r="E129" s="55"/>
      <c r="F129" s="26"/>
      <c r="G129" s="26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27"/>
      <c r="C130" s="27"/>
      <c r="D130" s="106"/>
      <c r="E130" s="55"/>
      <c r="F130" s="26"/>
      <c r="G130" s="26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27"/>
      <c r="C131" s="27"/>
      <c r="D131" s="106"/>
      <c r="E131" s="55"/>
      <c r="F131" s="26"/>
      <c r="G131" s="26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27"/>
      <c r="C132" s="27"/>
      <c r="D132" s="27"/>
      <c r="E132" s="26"/>
      <c r="F132" s="26"/>
      <c r="G132" s="26"/>
      <c r="H132" s="26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27"/>
      <c r="C133" s="27"/>
      <c r="D133" s="27"/>
      <c r="E133" s="26"/>
      <c r="F133" s="26"/>
      <c r="G133" s="26"/>
      <c r="H133" s="26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7"/>
    </row>
    <row r="135" spans="1:3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7"/>
    </row>
    <row r="136" spans="1:3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7"/>
    </row>
    <row r="137" spans="1:3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7"/>
    </row>
    <row r="138" spans="1:3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7"/>
    </row>
    <row r="139" spans="1:3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8" t="s">
        <v>180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41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1"/>
      <c r="N11" s="179"/>
      <c r="O11" s="179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5"/>
      <c r="N12" s="195"/>
      <c r="O12" s="195"/>
      <c r="P12" s="195"/>
      <c r="Q12" s="195"/>
      <c r="R12" s="195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x14ac:dyDescent="0.2">
      <c r="A13" s="72"/>
      <c r="B13" s="61" t="s">
        <v>94</v>
      </c>
      <c r="C13" s="62">
        <v>21.268749199999988</v>
      </c>
      <c r="D13" s="62">
        <v>18.984462699999998</v>
      </c>
      <c r="E13" s="62">
        <v>29.8082587</v>
      </c>
      <c r="F13" s="62">
        <v>18.183380199999998</v>
      </c>
      <c r="G13" s="62">
        <v>18.923607199999999</v>
      </c>
      <c r="H13" s="62">
        <v>30.316616500000006</v>
      </c>
      <c r="I13" s="62">
        <v>60.205272597287937</v>
      </c>
      <c r="J13" s="62">
        <v>160.20527259728794</v>
      </c>
      <c r="K13" s="62">
        <v>4.0708987650162065</v>
      </c>
      <c r="L13" s="32"/>
      <c r="M13" s="216"/>
      <c r="N13" s="56">
        <v>1</v>
      </c>
      <c r="O13" s="195"/>
      <c r="P13" s="195"/>
      <c r="Q13" s="195"/>
      <c r="R13" s="195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31.733520800000004</v>
      </c>
      <c r="D14" s="62">
        <v>31.208557500000008</v>
      </c>
      <c r="E14" s="62">
        <v>46.365682699999972</v>
      </c>
      <c r="F14" s="62">
        <v>23.031434600000004</v>
      </c>
      <c r="G14" s="62">
        <v>21.996660900000009</v>
      </c>
      <c r="H14" s="63">
        <v>23.229519200000002</v>
      </c>
      <c r="I14" s="170">
        <v>5.6047520376149018</v>
      </c>
      <c r="J14" s="171">
        <v>105.6047520376149</v>
      </c>
      <c r="K14" s="171">
        <v>-4.4928755762352557</v>
      </c>
      <c r="L14" s="32"/>
      <c r="M14" s="216"/>
      <c r="N14" s="25" t="s">
        <v>332</v>
      </c>
      <c r="O14" s="195"/>
      <c r="P14" s="195"/>
      <c r="Q14" s="195"/>
      <c r="R14" s="195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31.463000699999998</v>
      </c>
      <c r="D15" s="62">
        <v>24.457798100000002</v>
      </c>
      <c r="E15" s="62">
        <v>48.437419400000003</v>
      </c>
      <c r="F15" s="62">
        <v>29.409287200000005</v>
      </c>
      <c r="G15" s="62">
        <v>31.148278999999988</v>
      </c>
      <c r="H15" s="62"/>
      <c r="I15" s="62" t="s">
        <v>332</v>
      </c>
      <c r="J15" s="62" t="s">
        <v>332</v>
      </c>
      <c r="K15" s="62" t="s">
        <v>332</v>
      </c>
      <c r="L15" s="32"/>
      <c r="M15" s="216"/>
      <c r="N15" s="25" t="s">
        <v>332</v>
      </c>
      <c r="O15" s="195"/>
      <c r="P15" s="195"/>
      <c r="Q15" s="195"/>
      <c r="R15" s="195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19.101409100000001</v>
      </c>
      <c r="D16" s="62">
        <v>42.785918700000011</v>
      </c>
      <c r="E16" s="62">
        <v>26.480707100000004</v>
      </c>
      <c r="F16" s="62">
        <v>20.520278299999994</v>
      </c>
      <c r="G16" s="62">
        <v>27.724929600000007</v>
      </c>
      <c r="H16" s="62"/>
      <c r="I16" s="62" t="s">
        <v>332</v>
      </c>
      <c r="J16" s="62" t="s">
        <v>332</v>
      </c>
      <c r="K16" s="62" t="s">
        <v>332</v>
      </c>
      <c r="L16" s="32"/>
      <c r="M16" s="216"/>
      <c r="N16" s="25" t="s">
        <v>332</v>
      </c>
      <c r="O16" s="195"/>
      <c r="P16" s="195"/>
      <c r="Q16" s="195"/>
      <c r="R16" s="195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103.56667979999999</v>
      </c>
      <c r="D17" s="65">
        <v>117.43673700000002</v>
      </c>
      <c r="E17" s="65">
        <v>151.09206789999996</v>
      </c>
      <c r="F17" s="65">
        <v>91.144380299999995</v>
      </c>
      <c r="G17" s="65">
        <v>99.793476699999999</v>
      </c>
      <c r="H17" s="63">
        <v>53.546135700000008</v>
      </c>
      <c r="I17" s="172"/>
      <c r="J17" s="172"/>
      <c r="K17" s="172"/>
      <c r="L17" s="73"/>
      <c r="M17" s="195"/>
      <c r="N17" s="189"/>
      <c r="O17" s="195"/>
      <c r="P17" s="195"/>
      <c r="Q17" s="195"/>
      <c r="R17" s="195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13.392393409525937</v>
      </c>
      <c r="E18" s="65">
        <v>28.658264662104791</v>
      </c>
      <c r="F18" s="65">
        <v>-39.676263905313846</v>
      </c>
      <c r="G18" s="65">
        <v>9.4894456153321372</v>
      </c>
      <c r="H18" s="63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53.002269999999996</v>
      </c>
      <c r="D20" s="65">
        <v>50.193020200000007</v>
      </c>
      <c r="E20" s="65">
        <v>76.173941399999975</v>
      </c>
      <c r="F20" s="65">
        <v>41.214814799999999</v>
      </c>
      <c r="G20" s="65">
        <v>40.920268100000008</v>
      </c>
      <c r="H20" s="63">
        <v>53.546135700000008</v>
      </c>
      <c r="I20" s="64">
        <v>30.854801755318896</v>
      </c>
      <c r="J20" s="63">
        <v>130.8548017553189</v>
      </c>
      <c r="K20" s="63">
        <v>-0.71466219472128278</v>
      </c>
      <c r="L20" s="73"/>
      <c r="M20" s="141"/>
      <c r="N20" s="141"/>
      <c r="O20" s="141"/>
      <c r="P20" s="141"/>
      <c r="Q20" s="141"/>
      <c r="R20" s="141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-5.3002443102908359</v>
      </c>
      <c r="E21" s="65">
        <v>51.76202009059412</v>
      </c>
      <c r="F21" s="65">
        <v>-45.893813497748184</v>
      </c>
      <c r="G21" s="65">
        <v>-0.71466219472128278</v>
      </c>
      <c r="H21" s="63">
        <v>60.205272597287895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0"/>
    </row>
    <row r="24" spans="1:30" ht="14.25" customHeight="1" x14ac:dyDescent="0.25">
      <c r="A24" s="29"/>
      <c r="B24" s="41"/>
      <c r="C24" s="377" t="s">
        <v>181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0"/>
    </row>
    <row r="25" spans="1:30" ht="15.75" x14ac:dyDescent="0.2">
      <c r="A25" s="42"/>
      <c r="B25" s="34"/>
      <c r="C25" s="377" t="s">
        <v>335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2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4" customFormat="1" x14ac:dyDescent="0.2">
      <c r="A40" s="5"/>
      <c r="B40" s="27"/>
      <c r="C40" s="27"/>
      <c r="D40" s="27"/>
      <c r="E40" s="115"/>
      <c r="F40" s="5"/>
      <c r="G40" s="5"/>
      <c r="H40" s="5"/>
      <c r="I40" s="5"/>
      <c r="J40" s="5"/>
      <c r="K40" s="5"/>
      <c r="L40" s="5"/>
    </row>
    <row r="41" spans="1:14" s="124" customFormat="1" x14ac:dyDescent="0.2">
      <c r="A41" s="5"/>
      <c r="B41" s="27" t="s">
        <v>163</v>
      </c>
      <c r="C41" s="27"/>
      <c r="D41" s="27"/>
      <c r="E41" s="115"/>
      <c r="F41" s="5"/>
      <c r="G41" s="5"/>
      <c r="H41" s="5"/>
      <c r="I41" s="5"/>
      <c r="J41" s="5"/>
      <c r="K41" s="5"/>
      <c r="L41" s="5"/>
    </row>
    <row r="42" spans="1:14" s="124" customFormat="1" x14ac:dyDescent="0.2">
      <c r="A42" s="5"/>
      <c r="B42" s="248"/>
      <c r="C42" s="249"/>
      <c r="D42" s="249"/>
      <c r="E42" s="115"/>
      <c r="F42" s="5"/>
      <c r="G42" s="5"/>
      <c r="H42" s="5"/>
      <c r="I42" s="5"/>
      <c r="J42" s="5"/>
      <c r="K42" s="5"/>
      <c r="L42" s="5"/>
    </row>
    <row r="43" spans="1:14" s="124" customFormat="1" x14ac:dyDescent="0.2">
      <c r="A43" s="5"/>
      <c r="B43" s="248"/>
      <c r="C43" s="249"/>
      <c r="D43" s="249"/>
      <c r="E43" s="115"/>
      <c r="F43" s="5"/>
      <c r="G43" s="5"/>
      <c r="H43" s="5"/>
      <c r="I43" s="5"/>
      <c r="J43" s="5"/>
      <c r="K43" s="5"/>
      <c r="L43" s="5"/>
    </row>
    <row r="44" spans="1:14" s="124" customFormat="1" x14ac:dyDescent="0.2">
      <c r="A44" s="5"/>
      <c r="B44" s="248"/>
      <c r="C44" s="249"/>
      <c r="D44" s="249"/>
      <c r="E44" s="115"/>
      <c r="F44" s="5"/>
      <c r="G44" s="5"/>
      <c r="H44" s="5"/>
      <c r="I44" s="5"/>
      <c r="J44" s="5"/>
      <c r="K44" s="5"/>
      <c r="L44" s="5"/>
    </row>
    <row r="45" spans="1:14" s="124" customFormat="1" x14ac:dyDescent="0.2">
      <c r="A45" s="5"/>
      <c r="B45" s="248">
        <v>58794.534200000009</v>
      </c>
      <c r="C45" s="252" t="s">
        <v>115</v>
      </c>
      <c r="D45" s="250">
        <v>58.794534200000008</v>
      </c>
      <c r="E45" s="115"/>
      <c r="F45" s="5"/>
      <c r="G45" s="5"/>
      <c r="H45" s="5"/>
      <c r="I45" s="5"/>
      <c r="J45" s="5"/>
      <c r="K45" s="5"/>
      <c r="L45" s="5"/>
    </row>
    <row r="46" spans="1:14" s="124" customFormat="1" x14ac:dyDescent="0.2">
      <c r="A46" s="5"/>
      <c r="B46" s="248">
        <v>61172.638800000037</v>
      </c>
      <c r="C46" s="252" t="s">
        <v>116</v>
      </c>
      <c r="D46" s="250">
        <v>61.172638800000037</v>
      </c>
      <c r="E46" s="115"/>
      <c r="F46" s="5"/>
      <c r="G46" s="5"/>
      <c r="H46" s="5"/>
      <c r="I46" s="5"/>
      <c r="J46" s="5"/>
      <c r="K46" s="5"/>
      <c r="L46" s="5"/>
    </row>
    <row r="47" spans="1:14" s="124" customFormat="1" x14ac:dyDescent="0.2">
      <c r="A47" s="5"/>
      <c r="B47" s="248">
        <v>46190.89469999999</v>
      </c>
      <c r="C47" s="252" t="s">
        <v>117</v>
      </c>
      <c r="D47" s="250">
        <v>46.190894699999987</v>
      </c>
      <c r="E47" s="115"/>
      <c r="F47" s="5"/>
      <c r="G47" s="5"/>
      <c r="H47" s="5"/>
      <c r="I47" s="5"/>
      <c r="J47" s="5"/>
      <c r="K47" s="5"/>
      <c r="L47" s="5"/>
    </row>
    <row r="48" spans="1:14" s="124" customFormat="1" x14ac:dyDescent="0.2">
      <c r="A48" s="5"/>
      <c r="B48" s="248">
        <v>62134.64769999998</v>
      </c>
      <c r="C48" s="252" t="s">
        <v>118</v>
      </c>
      <c r="D48" s="250">
        <v>62.134647699999981</v>
      </c>
      <c r="E48" s="115"/>
      <c r="F48" s="5"/>
      <c r="G48" s="5"/>
      <c r="H48" s="5"/>
      <c r="I48" s="5"/>
      <c r="J48" s="5"/>
      <c r="K48" s="5"/>
      <c r="L48" s="5"/>
    </row>
    <row r="49" spans="1:12" s="124" customFormat="1" x14ac:dyDescent="0.2">
      <c r="A49" s="5"/>
      <c r="B49" s="248">
        <v>51223.311900000001</v>
      </c>
      <c r="C49" s="252" t="s">
        <v>119</v>
      </c>
      <c r="D49" s="250">
        <v>51.223311899999999</v>
      </c>
      <c r="E49" s="115"/>
      <c r="F49" s="5"/>
      <c r="G49" s="5"/>
      <c r="H49" s="5"/>
      <c r="I49" s="5"/>
      <c r="J49" s="5"/>
      <c r="K49" s="5"/>
      <c r="L49" s="5"/>
    </row>
    <row r="50" spans="1:12" s="124" customFormat="1" x14ac:dyDescent="0.2">
      <c r="A50" s="5"/>
      <c r="B50" s="248">
        <v>32398.465500000006</v>
      </c>
      <c r="C50" s="252" t="s">
        <v>120</v>
      </c>
      <c r="D50" s="250">
        <v>32.398465500000007</v>
      </c>
      <c r="E50" s="115"/>
      <c r="F50" s="5"/>
      <c r="G50" s="5"/>
      <c r="H50" s="5"/>
      <c r="I50" s="5"/>
      <c r="J50" s="5"/>
      <c r="K50" s="5"/>
      <c r="L50" s="5"/>
    </row>
    <row r="51" spans="1:12" s="124" customFormat="1" x14ac:dyDescent="0.2">
      <c r="A51" s="5"/>
      <c r="B51" s="248">
        <v>34955.087</v>
      </c>
      <c r="C51" s="252" t="s">
        <v>121</v>
      </c>
      <c r="D51" s="250">
        <v>34.955086999999999</v>
      </c>
      <c r="E51" s="115"/>
      <c r="F51" s="5"/>
      <c r="G51" s="5"/>
      <c r="H51" s="5"/>
      <c r="I51" s="5"/>
      <c r="J51" s="5"/>
      <c r="K51" s="5"/>
      <c r="L51" s="5"/>
    </row>
    <row r="52" spans="1:12" s="124" customFormat="1" x14ac:dyDescent="0.2">
      <c r="A52" s="5"/>
      <c r="B52" s="248">
        <v>32928.238400000002</v>
      </c>
      <c r="C52" s="252" t="s">
        <v>122</v>
      </c>
      <c r="D52" s="250">
        <v>32.928238400000005</v>
      </c>
      <c r="E52" s="115"/>
      <c r="F52" s="5"/>
      <c r="G52" s="5"/>
      <c r="H52" s="5"/>
      <c r="I52" s="5"/>
      <c r="J52" s="5"/>
      <c r="K52" s="5"/>
      <c r="L52" s="5"/>
    </row>
    <row r="53" spans="1:12" s="124" customFormat="1" x14ac:dyDescent="0.2">
      <c r="A53" s="5"/>
      <c r="B53" s="248">
        <v>55733.874199999998</v>
      </c>
      <c r="C53" s="252" t="s">
        <v>123</v>
      </c>
      <c r="D53" s="250">
        <v>55.733874199999995</v>
      </c>
      <c r="E53" s="174"/>
      <c r="F53" s="5"/>
      <c r="G53" s="5"/>
      <c r="H53" s="5"/>
      <c r="I53" s="5"/>
      <c r="J53" s="5"/>
      <c r="K53" s="5"/>
      <c r="L53" s="5"/>
    </row>
    <row r="54" spans="1:12" s="124" customFormat="1" x14ac:dyDescent="0.2">
      <c r="A54" s="5"/>
      <c r="B54" s="248">
        <v>30981.643800000013</v>
      </c>
      <c r="C54" s="252" t="s">
        <v>124</v>
      </c>
      <c r="D54" s="250">
        <v>30.981643800000011</v>
      </c>
      <c r="E54" s="195"/>
      <c r="F54" s="189"/>
      <c r="G54" s="195"/>
      <c r="H54" s="195"/>
      <c r="I54" s="195"/>
      <c r="J54" s="195"/>
      <c r="K54" s="5"/>
      <c r="L54" s="5"/>
    </row>
    <row r="55" spans="1:12" s="124" customFormat="1" x14ac:dyDescent="0.2">
      <c r="A55" s="5"/>
      <c r="B55" s="248">
        <v>38424.406299999995</v>
      </c>
      <c r="C55" s="252" t="s">
        <v>125</v>
      </c>
      <c r="D55" s="250">
        <v>38.424406299999994</v>
      </c>
      <c r="E55" s="195"/>
      <c r="F55" s="189"/>
      <c r="G55" s="195"/>
      <c r="H55" s="195"/>
      <c r="I55" s="195"/>
      <c r="J55" s="195"/>
      <c r="K55" s="5"/>
      <c r="L55" s="5"/>
    </row>
    <row r="56" spans="1:12" s="124" customFormat="1" x14ac:dyDescent="0.2">
      <c r="A56" s="5"/>
      <c r="B56" s="248">
        <v>39582.460500000008</v>
      </c>
      <c r="C56" s="252" t="s">
        <v>126</v>
      </c>
      <c r="D56" s="250">
        <v>39.58246050000001</v>
      </c>
      <c r="E56" s="195"/>
      <c r="F56" s="189"/>
      <c r="G56" s="195"/>
      <c r="H56" s="195"/>
      <c r="I56" s="195"/>
      <c r="J56" s="195"/>
      <c r="K56" s="5"/>
      <c r="L56" s="5"/>
    </row>
    <row r="57" spans="1:12" s="124" customFormat="1" x14ac:dyDescent="0.2">
      <c r="A57" s="5"/>
      <c r="B57" s="248">
        <v>36926.419899999994</v>
      </c>
      <c r="C57" s="252" t="s">
        <v>127</v>
      </c>
      <c r="D57" s="250">
        <v>36.926419899999992</v>
      </c>
      <c r="E57" s="195"/>
      <c r="F57" s="189"/>
      <c r="G57" s="195"/>
      <c r="H57" s="195"/>
      <c r="I57" s="195"/>
      <c r="J57" s="195"/>
      <c r="K57" s="5"/>
      <c r="L57" s="5"/>
    </row>
    <row r="58" spans="1:12" s="124" customFormat="1" x14ac:dyDescent="0.2">
      <c r="A58" s="5"/>
      <c r="B58" s="248">
        <v>21268.749199999987</v>
      </c>
      <c r="C58" s="252" t="s">
        <v>128</v>
      </c>
      <c r="D58" s="250">
        <v>21.268749199999988</v>
      </c>
      <c r="E58" s="189"/>
      <c r="F58" s="195"/>
      <c r="G58" s="195"/>
      <c r="H58" s="195"/>
      <c r="I58" s="195"/>
      <c r="J58" s="5"/>
      <c r="K58" s="5"/>
      <c r="L58" s="5"/>
    </row>
    <row r="59" spans="1:12" s="124" customFormat="1" x14ac:dyDescent="0.2">
      <c r="A59" s="5"/>
      <c r="B59" s="248">
        <v>31733.520800000006</v>
      </c>
      <c r="C59" s="252" t="s">
        <v>129</v>
      </c>
      <c r="D59" s="250">
        <v>31.733520800000004</v>
      </c>
      <c r="E59" s="189"/>
      <c r="F59" s="195"/>
      <c r="G59" s="195"/>
      <c r="H59" s="195"/>
      <c r="I59" s="195"/>
      <c r="J59" s="5"/>
      <c r="K59" s="5"/>
      <c r="L59" s="5"/>
    </row>
    <row r="60" spans="1:12" s="124" customFormat="1" x14ac:dyDescent="0.2">
      <c r="A60" s="5"/>
      <c r="B60" s="248">
        <v>31463.000699999997</v>
      </c>
      <c r="C60" s="252" t="s">
        <v>130</v>
      </c>
      <c r="D60" s="250">
        <v>31.463000699999998</v>
      </c>
      <c r="E60" s="189"/>
      <c r="F60" s="195"/>
      <c r="G60" s="195"/>
      <c r="H60" s="195"/>
      <c r="I60" s="195"/>
      <c r="J60" s="5"/>
      <c r="K60" s="5"/>
      <c r="L60" s="5"/>
    </row>
    <row r="61" spans="1:12" s="124" customFormat="1" x14ac:dyDescent="0.2">
      <c r="A61" s="5"/>
      <c r="B61" s="248">
        <v>19101.409100000001</v>
      </c>
      <c r="C61" s="252" t="s">
        <v>131</v>
      </c>
      <c r="D61" s="250">
        <v>19.101409100000001</v>
      </c>
      <c r="E61" s="189"/>
      <c r="F61" s="195"/>
      <c r="G61" s="195"/>
      <c r="H61" s="195"/>
      <c r="I61" s="195"/>
      <c r="J61" s="5"/>
      <c r="K61" s="5"/>
      <c r="L61" s="5"/>
    </row>
    <row r="62" spans="1:12" s="124" customFormat="1" x14ac:dyDescent="0.2">
      <c r="A62" s="5"/>
      <c r="B62" s="248">
        <v>18984.462699999996</v>
      </c>
      <c r="C62" s="252" t="s">
        <v>132</v>
      </c>
      <c r="D62" s="250">
        <v>18.984462699999998</v>
      </c>
      <c r="E62" s="195"/>
      <c r="F62" s="195"/>
      <c r="G62" s="195"/>
      <c r="H62" s="195"/>
      <c r="I62" s="5"/>
      <c r="J62" s="5"/>
      <c r="K62" s="5"/>
      <c r="L62" s="5"/>
    </row>
    <row r="63" spans="1:12" s="124" customFormat="1" x14ac:dyDescent="0.2">
      <c r="A63" s="5"/>
      <c r="B63" s="248">
        <v>31208.55750000001</v>
      </c>
      <c r="C63" s="252" t="s">
        <v>133</v>
      </c>
      <c r="D63" s="250">
        <v>31.208557500000008</v>
      </c>
      <c r="E63" s="195"/>
      <c r="F63" s="195"/>
      <c r="G63" s="195"/>
      <c r="H63" s="195"/>
      <c r="I63" s="5"/>
      <c r="J63" s="5"/>
      <c r="K63" s="5"/>
      <c r="L63" s="5"/>
    </row>
    <row r="64" spans="1:12" s="124" customFormat="1" x14ac:dyDescent="0.2">
      <c r="A64" s="5"/>
      <c r="B64" s="248">
        <v>24457.7981</v>
      </c>
      <c r="C64" s="252" t="s">
        <v>134</v>
      </c>
      <c r="D64" s="250">
        <v>24.457798100000002</v>
      </c>
      <c r="E64" s="195"/>
      <c r="F64" s="195"/>
      <c r="G64" s="195"/>
      <c r="H64" s="195"/>
      <c r="I64" s="5"/>
      <c r="J64" s="5"/>
      <c r="K64" s="5"/>
      <c r="L64" s="5"/>
    </row>
    <row r="65" spans="1:12" s="124" customFormat="1" x14ac:dyDescent="0.2">
      <c r="A65" s="5"/>
      <c r="B65" s="248">
        <v>42785.918700000009</v>
      </c>
      <c r="C65" s="252" t="s">
        <v>135</v>
      </c>
      <c r="D65" s="250">
        <v>42.785918700000011</v>
      </c>
      <c r="E65" s="195"/>
      <c r="F65" s="195"/>
      <c r="G65" s="195"/>
      <c r="H65" s="195"/>
      <c r="I65" s="5"/>
      <c r="J65" s="5"/>
      <c r="K65" s="5"/>
      <c r="L65" s="5"/>
    </row>
    <row r="66" spans="1:12" s="124" customFormat="1" x14ac:dyDescent="0.2">
      <c r="A66" s="5"/>
      <c r="B66" s="248">
        <v>29808.258699999998</v>
      </c>
      <c r="C66" s="252" t="s">
        <v>136</v>
      </c>
      <c r="D66" s="250">
        <v>29.8082587</v>
      </c>
      <c r="E66" s="195"/>
      <c r="F66" s="195"/>
      <c r="G66" s="195"/>
      <c r="H66" s="5"/>
      <c r="I66" s="5"/>
      <c r="J66" s="5"/>
      <c r="K66" s="5"/>
      <c r="L66" s="5"/>
    </row>
    <row r="67" spans="1:12" s="124" customFormat="1" x14ac:dyDescent="0.2">
      <c r="A67" s="5"/>
      <c r="B67" s="248">
        <v>46365.682699999976</v>
      </c>
      <c r="C67" s="252" t="s">
        <v>137</v>
      </c>
      <c r="D67" s="250">
        <v>46.365682699999972</v>
      </c>
      <c r="E67" s="195"/>
      <c r="F67" s="195"/>
      <c r="G67" s="195"/>
      <c r="H67" s="5"/>
      <c r="I67" s="5"/>
      <c r="J67" s="5"/>
      <c r="K67" s="5"/>
      <c r="L67" s="5"/>
    </row>
    <row r="68" spans="1:12" s="124" customFormat="1" x14ac:dyDescent="0.2">
      <c r="A68" s="5"/>
      <c r="B68" s="248">
        <v>48437.419400000006</v>
      </c>
      <c r="C68" s="252" t="s">
        <v>138</v>
      </c>
      <c r="D68" s="250">
        <v>48.437419400000003</v>
      </c>
      <c r="E68" s="195"/>
      <c r="F68" s="195"/>
      <c r="G68" s="195"/>
      <c r="H68" s="5"/>
      <c r="I68" s="5"/>
      <c r="J68" s="5"/>
      <c r="K68" s="5"/>
      <c r="L68" s="5"/>
    </row>
    <row r="69" spans="1:12" s="124" customFormat="1" x14ac:dyDescent="0.2">
      <c r="A69" s="5"/>
      <c r="B69" s="248">
        <v>26480.707100000003</v>
      </c>
      <c r="C69" s="252" t="s">
        <v>139</v>
      </c>
      <c r="D69" s="250">
        <v>26.480707100000004</v>
      </c>
      <c r="E69" s="195"/>
      <c r="F69" s="195"/>
      <c r="G69" s="195"/>
      <c r="H69" s="5"/>
      <c r="I69" s="5"/>
      <c r="J69" s="5"/>
      <c r="K69" s="5"/>
      <c r="L69" s="5"/>
    </row>
    <row r="70" spans="1:12" s="124" customFormat="1" x14ac:dyDescent="0.2">
      <c r="A70" s="5"/>
      <c r="B70" s="248">
        <v>18183.3802</v>
      </c>
      <c r="C70" s="252" t="s">
        <v>140</v>
      </c>
      <c r="D70" s="250">
        <v>18.183380199999998</v>
      </c>
      <c r="E70" s="195"/>
      <c r="F70" s="195"/>
      <c r="G70" s="5"/>
      <c r="H70" s="5"/>
      <c r="I70" s="5"/>
      <c r="J70" s="5"/>
      <c r="K70" s="5"/>
      <c r="L70" s="5"/>
    </row>
    <row r="71" spans="1:12" s="124" customFormat="1" x14ac:dyDescent="0.2">
      <c r="A71" s="5"/>
      <c r="B71" s="248">
        <v>23031.434600000004</v>
      </c>
      <c r="C71" s="252" t="s">
        <v>141</v>
      </c>
      <c r="D71" s="250">
        <v>23.031434600000004</v>
      </c>
      <c r="E71" s="195"/>
      <c r="F71" s="195"/>
      <c r="G71" s="5"/>
      <c r="H71" s="5"/>
      <c r="I71" s="5"/>
      <c r="J71" s="5"/>
      <c r="K71" s="5"/>
      <c r="L71" s="5"/>
    </row>
    <row r="72" spans="1:12" s="124" customFormat="1" x14ac:dyDescent="0.2">
      <c r="A72" s="5"/>
      <c r="B72" s="248">
        <v>29409.287200000006</v>
      </c>
      <c r="C72" s="252" t="s">
        <v>142</v>
      </c>
      <c r="D72" s="250">
        <v>29.409287200000005</v>
      </c>
      <c r="E72" s="195"/>
      <c r="F72" s="195"/>
      <c r="G72" s="5"/>
      <c r="H72" s="5"/>
      <c r="I72" s="5"/>
      <c r="J72" s="5"/>
      <c r="K72" s="5"/>
      <c r="L72" s="5"/>
    </row>
    <row r="73" spans="1:12" s="124" customFormat="1" x14ac:dyDescent="0.2">
      <c r="A73" s="5"/>
      <c r="B73" s="248">
        <v>20520.278299999994</v>
      </c>
      <c r="C73" s="252" t="s">
        <v>174</v>
      </c>
      <c r="D73" s="250">
        <v>20.520278299999994</v>
      </c>
      <c r="E73" s="195"/>
      <c r="F73" s="195"/>
      <c r="G73" s="5"/>
      <c r="H73" s="5"/>
      <c r="I73" s="5"/>
      <c r="J73" s="5"/>
      <c r="K73" s="5"/>
      <c r="L73" s="5"/>
    </row>
    <row r="74" spans="1:12" s="124" customFormat="1" x14ac:dyDescent="0.2">
      <c r="A74" s="5"/>
      <c r="B74" s="89">
        <v>18923.607199999999</v>
      </c>
      <c r="C74" s="252" t="s">
        <v>281</v>
      </c>
      <c r="D74" s="250">
        <v>18.923607199999999</v>
      </c>
      <c r="E74" s="195"/>
      <c r="F74" s="5"/>
      <c r="G74" s="5"/>
      <c r="H74" s="5"/>
      <c r="I74" s="5"/>
      <c r="J74" s="5"/>
      <c r="K74" s="5"/>
      <c r="L74" s="5"/>
    </row>
    <row r="75" spans="1:12" s="124" customFormat="1" x14ac:dyDescent="0.2">
      <c r="A75" s="5"/>
      <c r="B75" s="89">
        <v>21996.66090000001</v>
      </c>
      <c r="C75" s="252" t="s">
        <v>290</v>
      </c>
      <c r="D75" s="250">
        <v>21.996660900000009</v>
      </c>
      <c r="E75" s="195"/>
      <c r="F75" s="5"/>
      <c r="G75" s="5"/>
      <c r="H75" s="5"/>
      <c r="I75" s="5"/>
      <c r="J75" s="5"/>
      <c r="K75" s="5"/>
      <c r="L75" s="5"/>
    </row>
    <row r="76" spans="1:12" s="124" customFormat="1" x14ac:dyDescent="0.2">
      <c r="A76" s="5"/>
      <c r="B76" s="89">
        <v>31148.278999999988</v>
      </c>
      <c r="C76" s="252" t="s">
        <v>292</v>
      </c>
      <c r="D76" s="250">
        <v>31.148278999999988</v>
      </c>
      <c r="E76" s="174"/>
      <c r="F76" s="5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27724.929600000007</v>
      </c>
      <c r="C77" s="252" t="s">
        <v>294</v>
      </c>
      <c r="D77" s="250">
        <v>27.724929600000007</v>
      </c>
      <c r="E77" s="174"/>
      <c r="F77" s="5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30316.616500000007</v>
      </c>
      <c r="C78" s="252" t="s">
        <v>326</v>
      </c>
      <c r="D78" s="250">
        <v>30.316616500000006</v>
      </c>
      <c r="E78" s="174"/>
      <c r="F78" s="5"/>
      <c r="G78" s="5"/>
      <c r="H78" s="5"/>
      <c r="I78" s="5"/>
      <c r="J78" s="5"/>
      <c r="K78" s="5"/>
      <c r="L78" s="5"/>
    </row>
    <row r="79" spans="1:12" s="124" customFormat="1" x14ac:dyDescent="0.2">
      <c r="A79" s="5"/>
      <c r="B79" s="89">
        <v>23229.519200000002</v>
      </c>
      <c r="C79" s="252" t="s">
        <v>333</v>
      </c>
      <c r="D79" s="250">
        <v>23.229519200000002</v>
      </c>
      <c r="E79" s="174"/>
      <c r="F79" s="5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89"/>
      <c r="C80" s="27"/>
      <c r="D80" s="106"/>
      <c r="E80" s="174"/>
      <c r="F80" s="5"/>
      <c r="G80" s="5"/>
      <c r="H80" s="5"/>
      <c r="I80" s="5"/>
      <c r="J80" s="5"/>
      <c r="K80" s="5"/>
      <c r="L80" s="5"/>
    </row>
    <row r="81" spans="1:30" s="124" customFormat="1" x14ac:dyDescent="0.2">
      <c r="A81" s="5"/>
      <c r="B81" s="89"/>
      <c r="C81" s="27"/>
      <c r="D81" s="106"/>
      <c r="E81" s="174"/>
      <c r="F81" s="5"/>
      <c r="G81" s="5"/>
      <c r="H81" s="5"/>
      <c r="I81" s="5"/>
      <c r="J81" s="5"/>
      <c r="K81" s="5"/>
      <c r="L81" s="5"/>
    </row>
    <row r="82" spans="1:30" s="124" customFormat="1" x14ac:dyDescent="0.2">
      <c r="A82" s="5"/>
      <c r="B82" s="89"/>
      <c r="C82" s="27"/>
      <c r="D82" s="106"/>
      <c r="E82" s="174"/>
      <c r="F82" s="5"/>
      <c r="G82" s="5"/>
      <c r="H82" s="5"/>
      <c r="I82" s="5"/>
      <c r="J82" s="5"/>
      <c r="K82" s="5"/>
      <c r="L82" s="5"/>
    </row>
    <row r="83" spans="1:30" s="124" customFormat="1" x14ac:dyDescent="0.2">
      <c r="A83" s="5"/>
      <c r="B83" s="89"/>
      <c r="C83" s="27"/>
      <c r="D83" s="106"/>
      <c r="E83" s="174"/>
      <c r="F83" s="5"/>
      <c r="G83" s="5"/>
      <c r="H83" s="5"/>
      <c r="I83" s="5"/>
      <c r="J83" s="5"/>
      <c r="K83" s="5"/>
      <c r="L83" s="5"/>
    </row>
    <row r="84" spans="1:30" s="124" customFormat="1" x14ac:dyDescent="0.2">
      <c r="A84" s="5"/>
      <c r="B84" s="89"/>
      <c r="C84" s="27"/>
      <c r="D84" s="106"/>
      <c r="E84" s="174"/>
      <c r="F84" s="5"/>
      <c r="G84" s="5"/>
      <c r="H84" s="5"/>
      <c r="I84" s="5"/>
      <c r="J84" s="5"/>
      <c r="K84" s="5"/>
      <c r="L84" s="5"/>
    </row>
    <row r="85" spans="1:30" s="124" customFormat="1" x14ac:dyDescent="0.2">
      <c r="A85" s="5"/>
      <c r="B85" s="89"/>
      <c r="C85" s="27"/>
      <c r="D85" s="106"/>
      <c r="E85" s="174"/>
      <c r="F85" s="5"/>
      <c r="G85" s="5"/>
      <c r="H85" s="5"/>
      <c r="I85" s="5"/>
      <c r="J85" s="5"/>
      <c r="K85" s="5"/>
      <c r="L85" s="5"/>
    </row>
    <row r="86" spans="1:30" s="124" customFormat="1" x14ac:dyDescent="0.2">
      <c r="A86" s="5"/>
      <c r="B86" s="175"/>
      <c r="C86" s="115"/>
      <c r="D86" s="173"/>
      <c r="E86" s="174"/>
      <c r="F86" s="5"/>
      <c r="G86" s="5"/>
      <c r="H86" s="5"/>
      <c r="I86" s="5"/>
      <c r="J86" s="5"/>
      <c r="K86" s="5"/>
      <c r="L86" s="5"/>
    </row>
    <row r="87" spans="1:30" s="124" customFormat="1" x14ac:dyDescent="0.2">
      <c r="A87" s="5"/>
      <c r="B87" s="175"/>
      <c r="C87" s="115"/>
      <c r="D87" s="173"/>
      <c r="E87" s="174"/>
      <c r="F87" s="5"/>
      <c r="G87" s="5"/>
      <c r="H87" s="5"/>
      <c r="I87" s="5"/>
      <c r="J87" s="5"/>
      <c r="K87" s="5"/>
      <c r="L87" s="5"/>
    </row>
    <row r="88" spans="1:30" s="124" customFormat="1" x14ac:dyDescent="0.2">
      <c r="A88" s="5"/>
      <c r="B88" s="175"/>
      <c r="C88" s="115"/>
      <c r="D88" s="173"/>
      <c r="E88" s="174"/>
      <c r="F88" s="5"/>
      <c r="G88" s="5"/>
      <c r="H88" s="5"/>
      <c r="I88" s="5"/>
      <c r="J88" s="5"/>
      <c r="K88" s="5"/>
      <c r="L88" s="5"/>
    </row>
    <row r="89" spans="1:30" s="124" customFormat="1" x14ac:dyDescent="0.2">
      <c r="A89" s="5"/>
      <c r="B89" s="175"/>
      <c r="C89" s="115"/>
      <c r="D89" s="173"/>
      <c r="E89" s="174"/>
      <c r="F89" s="5"/>
      <c r="G89" s="5"/>
      <c r="H89" s="5"/>
      <c r="I89" s="5"/>
      <c r="J89" s="5"/>
      <c r="K89" s="5"/>
      <c r="L89" s="5"/>
    </row>
    <row r="90" spans="1:30" s="124" customFormat="1" x14ac:dyDescent="0.2">
      <c r="A90" s="5"/>
      <c r="B90" s="175"/>
      <c r="C90" s="115"/>
      <c r="D90" s="173"/>
      <c r="E90" s="174"/>
      <c r="F90" s="5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175"/>
      <c r="C91" s="115"/>
      <c r="D91" s="173"/>
      <c r="E91" s="174"/>
      <c r="F91" s="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175"/>
      <c r="C92" s="115"/>
      <c r="D92" s="173"/>
      <c r="E92" s="174"/>
      <c r="F92" s="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175"/>
      <c r="C93" s="115"/>
      <c r="D93" s="173"/>
      <c r="E93" s="174"/>
      <c r="F93" s="5"/>
      <c r="G93" s="5"/>
      <c r="H93" s="5"/>
      <c r="I93" s="5"/>
      <c r="J93" s="5"/>
      <c r="K93" s="5"/>
      <c r="L93" s="5"/>
    </row>
    <row r="94" spans="1:30" s="124" customFormat="1" x14ac:dyDescent="0.2">
      <c r="A94" s="5"/>
      <c r="B94" s="175"/>
      <c r="C94" s="115"/>
      <c r="D94" s="173"/>
      <c r="E94" s="174"/>
      <c r="F94" s="5"/>
      <c r="G94" s="5"/>
      <c r="H94" s="5"/>
      <c r="I94" s="5"/>
      <c r="J94" s="5"/>
      <c r="K94" s="5"/>
      <c r="L94" s="5"/>
    </row>
    <row r="95" spans="1:30" s="124" customFormat="1" x14ac:dyDescent="0.2">
      <c r="A95" s="5"/>
      <c r="B95" s="175"/>
      <c r="C95" s="115"/>
      <c r="D95" s="173"/>
      <c r="E95" s="174"/>
      <c r="F95" s="5"/>
      <c r="G95" s="5"/>
      <c r="H95" s="5"/>
      <c r="I95" s="5"/>
      <c r="J95" s="5"/>
      <c r="K95" s="5"/>
      <c r="L95" s="5"/>
    </row>
    <row r="96" spans="1:30" s="137" customFormat="1" x14ac:dyDescent="0.2">
      <c r="A96" s="26"/>
      <c r="B96" s="175"/>
      <c r="C96" s="115"/>
      <c r="D96" s="173"/>
      <c r="E96" s="174"/>
      <c r="F96" s="26"/>
      <c r="G96" s="26"/>
      <c r="H96" s="26"/>
      <c r="I96" s="26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175"/>
      <c r="C97" s="115"/>
      <c r="D97" s="173"/>
      <c r="E97" s="174"/>
      <c r="F97" s="26"/>
      <c r="G97" s="26"/>
      <c r="H97" s="26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175"/>
      <c r="C98" s="115"/>
      <c r="D98" s="173"/>
      <c r="E98" s="174"/>
      <c r="F98" s="26"/>
      <c r="G98" s="26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175"/>
      <c r="C99" s="115"/>
      <c r="D99" s="173"/>
      <c r="E99" s="174"/>
      <c r="F99" s="26"/>
      <c r="G99" s="26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175"/>
      <c r="C100" s="115"/>
      <c r="D100" s="173"/>
      <c r="E100" s="174"/>
      <c r="F100" s="26"/>
      <c r="G100" s="26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175"/>
      <c r="C101" s="115"/>
      <c r="D101" s="173"/>
      <c r="E101" s="174"/>
      <c r="F101" s="26"/>
      <c r="G101" s="26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175"/>
      <c r="C102" s="115"/>
      <c r="D102" s="173"/>
      <c r="E102" s="174"/>
      <c r="F102" s="26"/>
      <c r="G102" s="26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175"/>
      <c r="C103" s="115"/>
      <c r="D103" s="173"/>
      <c r="E103" s="174"/>
      <c r="F103" s="26"/>
      <c r="G103" s="26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175"/>
      <c r="C104" s="115"/>
      <c r="D104" s="173"/>
      <c r="E104" s="174"/>
      <c r="F104" s="26"/>
      <c r="G104" s="26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175"/>
      <c r="C105" s="115"/>
      <c r="D105" s="173"/>
      <c r="E105" s="174"/>
      <c r="F105" s="26"/>
      <c r="G105" s="26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175"/>
      <c r="C106" s="115"/>
      <c r="D106" s="173"/>
      <c r="E106" s="174"/>
      <c r="F106" s="26"/>
      <c r="G106" s="26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175"/>
      <c r="C107" s="115"/>
      <c r="D107" s="173"/>
      <c r="E107" s="174"/>
      <c r="F107" s="26"/>
      <c r="G107" s="26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175"/>
      <c r="C108" s="115"/>
      <c r="D108" s="173"/>
      <c r="E108" s="174"/>
      <c r="F108" s="26"/>
      <c r="G108" s="26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175"/>
      <c r="C109" s="115"/>
      <c r="D109" s="173"/>
      <c r="E109" s="174"/>
      <c r="F109" s="26"/>
      <c r="G109" s="26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175"/>
      <c r="C110" s="115"/>
      <c r="D110" s="173"/>
      <c r="E110" s="174"/>
      <c r="F110" s="26"/>
      <c r="G110" s="26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175"/>
      <c r="C111" s="115"/>
      <c r="D111" s="173"/>
      <c r="E111" s="174"/>
      <c r="F111" s="26"/>
      <c r="G111" s="26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175"/>
      <c r="C112" s="115"/>
      <c r="D112" s="173"/>
      <c r="E112" s="174"/>
      <c r="F112" s="26"/>
      <c r="G112" s="26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175"/>
      <c r="C113" s="115"/>
      <c r="D113" s="173"/>
      <c r="E113" s="174"/>
      <c r="F113" s="26"/>
      <c r="G113" s="26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175"/>
      <c r="C114" s="115"/>
      <c r="D114" s="173"/>
      <c r="E114" s="174"/>
      <c r="F114" s="26"/>
      <c r="G114" s="26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175"/>
      <c r="C115" s="115"/>
      <c r="D115" s="173"/>
      <c r="E115" s="174"/>
      <c r="F115" s="26"/>
      <c r="G115" s="26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175"/>
      <c r="C116" s="115"/>
      <c r="D116" s="173"/>
      <c r="E116" s="174"/>
      <c r="F116" s="26"/>
      <c r="G116" s="26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175"/>
      <c r="C117" s="115"/>
      <c r="D117" s="173"/>
      <c r="E117" s="174"/>
      <c r="F117" s="26"/>
      <c r="G117" s="26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175"/>
      <c r="C118" s="115"/>
      <c r="D118" s="173"/>
      <c r="E118" s="174"/>
      <c r="F118" s="26"/>
      <c r="G118" s="26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175"/>
      <c r="C119" s="115"/>
      <c r="D119" s="173"/>
      <c r="E119" s="174"/>
      <c r="F119" s="26"/>
      <c r="G119" s="26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175"/>
      <c r="C120" s="115"/>
      <c r="D120" s="173"/>
      <c r="E120" s="174"/>
      <c r="F120" s="26"/>
      <c r="G120" s="26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175"/>
      <c r="C121" s="115"/>
      <c r="D121" s="173"/>
      <c r="E121" s="174"/>
      <c r="F121" s="26"/>
      <c r="G121" s="26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175"/>
      <c r="C122" s="115"/>
      <c r="D122" s="173"/>
      <c r="E122" s="174"/>
      <c r="F122" s="26"/>
      <c r="G122" s="26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115"/>
      <c r="C123" s="115"/>
      <c r="D123" s="173"/>
      <c r="E123" s="174"/>
      <c r="F123" s="26"/>
      <c r="G123" s="26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115"/>
      <c r="C124" s="115"/>
      <c r="D124" s="173"/>
      <c r="E124" s="174"/>
      <c r="F124" s="26"/>
      <c r="G124" s="26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115"/>
      <c r="C125" s="115"/>
      <c r="D125" s="173"/>
      <c r="E125" s="174"/>
      <c r="F125" s="26"/>
      <c r="G125" s="26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115"/>
      <c r="C126" s="115"/>
      <c r="D126" s="173"/>
      <c r="E126" s="174"/>
      <c r="F126" s="26"/>
      <c r="G126" s="26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115"/>
      <c r="C127" s="115"/>
      <c r="D127" s="173"/>
      <c r="E127" s="174"/>
      <c r="F127" s="26"/>
      <c r="G127" s="26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115"/>
      <c r="C128" s="115"/>
      <c r="D128" s="173"/>
      <c r="E128" s="174"/>
      <c r="F128" s="26"/>
      <c r="G128" s="26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115"/>
      <c r="C129" s="115"/>
      <c r="D129" s="173"/>
      <c r="E129" s="174"/>
      <c r="F129" s="26"/>
      <c r="G129" s="26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115"/>
      <c r="C130" s="115"/>
      <c r="D130" s="173"/>
      <c r="E130" s="174"/>
      <c r="F130" s="26"/>
      <c r="G130" s="26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115"/>
      <c r="C131" s="115"/>
      <c r="D131" s="173"/>
      <c r="E131" s="174"/>
      <c r="F131" s="26"/>
      <c r="G131" s="26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115"/>
      <c r="C132" s="115"/>
      <c r="D132" s="115"/>
      <c r="E132" s="115"/>
      <c r="F132" s="26"/>
      <c r="G132" s="26"/>
      <c r="H132" s="26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115"/>
      <c r="C133" s="115"/>
      <c r="D133" s="115"/>
      <c r="E133" s="115"/>
      <c r="F133" s="26"/>
      <c r="G133" s="26"/>
      <c r="H133" s="26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7"/>
    </row>
    <row r="135" spans="1:3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7"/>
    </row>
    <row r="136" spans="1:3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7"/>
    </row>
    <row r="137" spans="1:3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7"/>
    </row>
    <row r="138" spans="1:3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7"/>
    </row>
    <row r="139" spans="1:3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G18" sqref="G18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8" t="s">
        <v>182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41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1"/>
      <c r="N11" s="179"/>
      <c r="O11" s="179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5"/>
      <c r="N12" s="195"/>
      <c r="O12" s="195"/>
      <c r="P12" s="195"/>
      <c r="Q12" s="195"/>
      <c r="R12" s="195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ht="15.75" x14ac:dyDescent="0.25">
      <c r="A13" s="72"/>
      <c r="B13" s="61" t="s">
        <v>94</v>
      </c>
      <c r="C13" s="62">
        <v>28.885690499999999</v>
      </c>
      <c r="D13" s="62">
        <v>18.774073200000004</v>
      </c>
      <c r="E13" s="62">
        <v>16.3858639</v>
      </c>
      <c r="F13" s="62">
        <v>27.206334699999999</v>
      </c>
      <c r="G13" s="62">
        <v>23.368223299999997</v>
      </c>
      <c r="H13" s="63">
        <v>21.941694500000001</v>
      </c>
      <c r="I13" s="170">
        <v>-6.1045667943441684</v>
      </c>
      <c r="J13" s="171">
        <v>93.895433205655834</v>
      </c>
      <c r="K13" s="171">
        <v>-14.107418152140882</v>
      </c>
      <c r="L13" s="32"/>
      <c r="M13" s="216"/>
      <c r="N13" s="56">
        <v>1</v>
      </c>
      <c r="O13" s="195"/>
      <c r="P13" s="195"/>
      <c r="Q13" s="195"/>
      <c r="R13" s="195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x14ac:dyDescent="0.2">
      <c r="A14" s="72"/>
      <c r="B14" s="61" t="s">
        <v>95</v>
      </c>
      <c r="C14" s="62">
        <v>34.827116399999994</v>
      </c>
      <c r="D14" s="62">
        <v>20.8969518</v>
      </c>
      <c r="E14" s="62">
        <v>18.522004299999999</v>
      </c>
      <c r="F14" s="62">
        <v>27.493180299999999</v>
      </c>
      <c r="G14" s="62">
        <v>30.842517200000003</v>
      </c>
      <c r="H14" s="62">
        <v>17.357628600000002</v>
      </c>
      <c r="I14" s="62">
        <v>-43.721751089758655</v>
      </c>
      <c r="J14" s="62">
        <v>56.278248910241345</v>
      </c>
      <c r="K14" s="62">
        <v>12.182428018340264</v>
      </c>
      <c r="L14" s="32"/>
      <c r="M14" s="216"/>
      <c r="N14" s="25" t="s">
        <v>332</v>
      </c>
      <c r="O14" s="195"/>
      <c r="P14" s="195"/>
      <c r="Q14" s="195"/>
      <c r="R14" s="195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21.806823400000003</v>
      </c>
      <c r="D15" s="62">
        <v>25.114080600000001</v>
      </c>
      <c r="E15" s="62">
        <v>14.881470299999998</v>
      </c>
      <c r="F15" s="62">
        <v>32.181828500000002</v>
      </c>
      <c r="G15" s="62">
        <v>22.3058595</v>
      </c>
      <c r="H15" s="62"/>
      <c r="I15" s="62" t="s">
        <v>332</v>
      </c>
      <c r="J15" s="62" t="s">
        <v>332</v>
      </c>
      <c r="K15" s="62" t="s">
        <v>332</v>
      </c>
      <c r="L15" s="32"/>
      <c r="M15" s="216"/>
      <c r="N15" s="25" t="s">
        <v>332</v>
      </c>
      <c r="O15" s="195"/>
      <c r="P15" s="195"/>
      <c r="Q15" s="195"/>
      <c r="R15" s="195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15.290320100000001</v>
      </c>
      <c r="D16" s="62">
        <v>32.272674199999997</v>
      </c>
      <c r="E16" s="62">
        <v>23.507137500000006</v>
      </c>
      <c r="F16" s="62">
        <v>38.786643000000005</v>
      </c>
      <c r="G16" s="62">
        <v>33.477736499999999</v>
      </c>
      <c r="H16" s="62"/>
      <c r="I16" s="62" t="s">
        <v>332</v>
      </c>
      <c r="J16" s="62" t="s">
        <v>332</v>
      </c>
      <c r="K16" s="62" t="s">
        <v>332</v>
      </c>
      <c r="L16" s="32"/>
      <c r="M16" s="216"/>
      <c r="N16" s="25" t="s">
        <v>332</v>
      </c>
      <c r="O16" s="195"/>
      <c r="P16" s="195"/>
      <c r="Q16" s="195"/>
      <c r="R16" s="195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100.80995039999999</v>
      </c>
      <c r="D17" s="65">
        <v>97.057779800000006</v>
      </c>
      <c r="E17" s="65">
        <v>73.296475999999998</v>
      </c>
      <c r="F17" s="65">
        <v>125.66798650000001</v>
      </c>
      <c r="G17" s="65">
        <v>109.9943365</v>
      </c>
      <c r="H17" s="63">
        <v>39.299323100000002</v>
      </c>
      <c r="I17" s="172"/>
      <c r="J17" s="172"/>
      <c r="K17" s="172"/>
      <c r="L17" s="73"/>
      <c r="M17" s="141"/>
      <c r="N17" s="181"/>
      <c r="O17" s="179"/>
      <c r="P17" s="179"/>
      <c r="Q17" s="179"/>
      <c r="R17" s="179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-3.7220240513083147</v>
      </c>
      <c r="E18" s="65">
        <v>-24.481606573901871</v>
      </c>
      <c r="F18" s="65">
        <v>71.451607714400907</v>
      </c>
      <c r="G18" s="65">
        <v>-12.472269538590886</v>
      </c>
      <c r="H18" s="63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63.71280689999999</v>
      </c>
      <c r="D20" s="65">
        <v>39.671025</v>
      </c>
      <c r="E20" s="65">
        <v>34.907868199999996</v>
      </c>
      <c r="F20" s="65">
        <v>54.699514999999998</v>
      </c>
      <c r="G20" s="65">
        <v>54.2107405</v>
      </c>
      <c r="H20" s="63">
        <v>39.299323100000002</v>
      </c>
      <c r="I20" s="64">
        <v>-27.506389439561328</v>
      </c>
      <c r="J20" s="63">
        <v>72.493610560438668</v>
      </c>
      <c r="K20" s="63">
        <v>-0.89356276742124097</v>
      </c>
      <c r="L20" s="73"/>
      <c r="M20" s="141"/>
      <c r="N20" s="141"/>
      <c r="O20" s="141"/>
      <c r="P20" s="141"/>
      <c r="Q20" s="141"/>
      <c r="R20" s="141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-37.734614231852326</v>
      </c>
      <c r="E21" s="65">
        <v>-12.006639102468375</v>
      </c>
      <c r="F21" s="65">
        <v>56.696807397708703</v>
      </c>
      <c r="G21" s="65">
        <v>-0.89356276742124097</v>
      </c>
      <c r="H21" s="63">
        <v>-27.506389439561328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0"/>
    </row>
    <row r="24" spans="1:30" ht="14.25" customHeight="1" x14ac:dyDescent="0.25">
      <c r="A24" s="29"/>
      <c r="B24" s="41"/>
      <c r="C24" s="377" t="s">
        <v>183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0"/>
    </row>
    <row r="25" spans="1:30" ht="15.75" x14ac:dyDescent="0.2">
      <c r="A25" s="42"/>
      <c r="B25" s="34"/>
      <c r="C25" s="377" t="s">
        <v>335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2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4" customFormat="1" x14ac:dyDescent="0.2">
      <c r="A40" s="5"/>
      <c r="B40" s="27"/>
      <c r="C40" s="27"/>
      <c r="D40" s="27"/>
      <c r="E40" s="5"/>
      <c r="F40" s="5"/>
      <c r="G40" s="5"/>
      <c r="H40" s="5"/>
      <c r="I40" s="5"/>
      <c r="J40" s="5"/>
      <c r="K40" s="5"/>
      <c r="L40" s="5"/>
    </row>
    <row r="41" spans="1:14" s="124" customFormat="1" x14ac:dyDescent="0.2">
      <c r="A41" s="5"/>
      <c r="B41" s="27" t="s">
        <v>28</v>
      </c>
      <c r="C41" s="27"/>
      <c r="D41" s="27"/>
      <c r="E41" s="115"/>
      <c r="F41" s="115"/>
      <c r="G41" s="5"/>
      <c r="H41" s="5"/>
      <c r="I41" s="5"/>
      <c r="J41" s="5"/>
      <c r="K41" s="5"/>
      <c r="L41" s="5"/>
    </row>
    <row r="42" spans="1:14" s="124" customFormat="1" x14ac:dyDescent="0.2">
      <c r="A42" s="5"/>
      <c r="B42" s="248"/>
      <c r="C42" s="249"/>
      <c r="D42" s="249"/>
      <c r="E42" s="115"/>
      <c r="F42" s="115"/>
      <c r="G42" s="5"/>
      <c r="H42" s="5"/>
      <c r="I42" s="5"/>
      <c r="J42" s="5"/>
      <c r="K42" s="5"/>
      <c r="L42" s="5"/>
    </row>
    <row r="43" spans="1:14" s="124" customFormat="1" x14ac:dyDescent="0.2">
      <c r="A43" s="5"/>
      <c r="B43" s="248"/>
      <c r="C43" s="249"/>
      <c r="D43" s="249"/>
      <c r="E43" s="115"/>
      <c r="F43" s="115"/>
      <c r="G43" s="5"/>
      <c r="H43" s="5"/>
      <c r="I43" s="5"/>
      <c r="J43" s="5"/>
      <c r="K43" s="5"/>
      <c r="L43" s="5"/>
    </row>
    <row r="44" spans="1:14" s="124" customFormat="1" x14ac:dyDescent="0.2">
      <c r="A44" s="5"/>
      <c r="B44" s="248"/>
      <c r="C44" s="249"/>
      <c r="D44" s="249"/>
      <c r="E44" s="115"/>
      <c r="F44" s="115"/>
      <c r="G44" s="5"/>
      <c r="H44" s="5"/>
      <c r="I44" s="5"/>
      <c r="J44" s="5"/>
      <c r="K44" s="5"/>
      <c r="L44" s="5"/>
    </row>
    <row r="45" spans="1:14" s="124" customFormat="1" x14ac:dyDescent="0.2">
      <c r="A45" s="5"/>
      <c r="B45" s="248">
        <v>79044.251400000008</v>
      </c>
      <c r="C45" s="252" t="s">
        <v>115</v>
      </c>
      <c r="D45" s="250">
        <v>79.044251400000007</v>
      </c>
      <c r="E45" s="115"/>
      <c r="F45" s="115"/>
      <c r="G45" s="5"/>
      <c r="H45" s="5"/>
      <c r="I45" s="5"/>
      <c r="J45" s="5"/>
      <c r="K45" s="5"/>
      <c r="L45" s="5"/>
    </row>
    <row r="46" spans="1:14" s="124" customFormat="1" x14ac:dyDescent="0.2">
      <c r="A46" s="5"/>
      <c r="B46" s="248">
        <v>79374.016800000012</v>
      </c>
      <c r="C46" s="252" t="s">
        <v>116</v>
      </c>
      <c r="D46" s="250">
        <v>79.374016800000007</v>
      </c>
      <c r="E46" s="115"/>
      <c r="F46" s="115"/>
      <c r="G46" s="5"/>
      <c r="H46" s="5"/>
      <c r="I46" s="5"/>
      <c r="J46" s="5"/>
      <c r="K46" s="5"/>
      <c r="L46" s="5"/>
    </row>
    <row r="47" spans="1:14" s="124" customFormat="1" x14ac:dyDescent="0.2">
      <c r="A47" s="5"/>
      <c r="B47" s="248">
        <v>80874.028300000005</v>
      </c>
      <c r="C47" s="252" t="s">
        <v>117</v>
      </c>
      <c r="D47" s="250">
        <v>80.874028300000006</v>
      </c>
      <c r="E47" s="115"/>
      <c r="F47" s="115"/>
      <c r="G47" s="5"/>
      <c r="H47" s="5"/>
      <c r="I47" s="5"/>
      <c r="J47" s="5"/>
      <c r="K47" s="5"/>
      <c r="L47" s="5"/>
    </row>
    <row r="48" spans="1:14" s="124" customFormat="1" x14ac:dyDescent="0.2">
      <c r="A48" s="5"/>
      <c r="B48" s="248">
        <v>72643.2163</v>
      </c>
      <c r="C48" s="252" t="s">
        <v>118</v>
      </c>
      <c r="D48" s="250">
        <v>72.643216300000006</v>
      </c>
      <c r="E48" s="115"/>
      <c r="F48" s="115"/>
      <c r="G48" s="5"/>
      <c r="H48" s="5"/>
      <c r="I48" s="5"/>
      <c r="J48" s="5"/>
      <c r="K48" s="5"/>
      <c r="L48" s="5"/>
    </row>
    <row r="49" spans="1:12" s="124" customFormat="1" x14ac:dyDescent="0.2">
      <c r="A49" s="5"/>
      <c r="B49" s="248">
        <v>39848.098299999998</v>
      </c>
      <c r="C49" s="252" t="s">
        <v>119</v>
      </c>
      <c r="D49" s="250">
        <v>39.848098299999997</v>
      </c>
      <c r="E49" s="115"/>
      <c r="F49" s="115"/>
      <c r="G49" s="5"/>
      <c r="H49" s="5"/>
      <c r="I49" s="5"/>
      <c r="J49" s="5"/>
      <c r="K49" s="5"/>
      <c r="L49" s="5"/>
    </row>
    <row r="50" spans="1:12" s="124" customFormat="1" x14ac:dyDescent="0.2">
      <c r="A50" s="5"/>
      <c r="B50" s="248">
        <v>28277.539400000001</v>
      </c>
      <c r="C50" s="252" t="s">
        <v>120</v>
      </c>
      <c r="D50" s="250">
        <v>28.277539400000002</v>
      </c>
      <c r="E50" s="115"/>
      <c r="F50" s="115"/>
      <c r="G50" s="5"/>
      <c r="H50" s="5"/>
      <c r="I50" s="5"/>
      <c r="J50" s="5"/>
      <c r="K50" s="5"/>
      <c r="L50" s="5"/>
    </row>
    <row r="51" spans="1:12" s="124" customFormat="1" x14ac:dyDescent="0.2">
      <c r="A51" s="5"/>
      <c r="B51" s="248">
        <v>37225.575899999996</v>
      </c>
      <c r="C51" s="252" t="s">
        <v>121</v>
      </c>
      <c r="D51" s="250">
        <v>37.225575899999995</v>
      </c>
      <c r="E51" s="115"/>
      <c r="F51" s="115"/>
      <c r="G51" s="5"/>
      <c r="H51" s="5"/>
      <c r="I51" s="5"/>
      <c r="J51" s="5"/>
      <c r="K51" s="5"/>
      <c r="L51" s="5"/>
    </row>
    <row r="52" spans="1:12" s="124" customFormat="1" x14ac:dyDescent="0.2">
      <c r="A52" s="5"/>
      <c r="B52" s="248">
        <v>29091.1747</v>
      </c>
      <c r="C52" s="252" t="s">
        <v>122</v>
      </c>
      <c r="D52" s="250">
        <v>29.0911747</v>
      </c>
      <c r="E52" s="115"/>
      <c r="F52" s="115"/>
      <c r="G52" s="5"/>
      <c r="H52" s="5"/>
      <c r="I52" s="5"/>
      <c r="J52" s="5"/>
      <c r="K52" s="5"/>
      <c r="L52" s="5"/>
    </row>
    <row r="53" spans="1:12" s="124" customFormat="1" x14ac:dyDescent="0.2">
      <c r="A53" s="5"/>
      <c r="B53" s="248">
        <v>13178.898600000002</v>
      </c>
      <c r="C53" s="252" t="s">
        <v>123</v>
      </c>
      <c r="D53" s="250">
        <v>13.178898600000002</v>
      </c>
      <c r="E53" s="174"/>
      <c r="F53" s="115"/>
      <c r="G53" s="5"/>
      <c r="H53" s="5"/>
      <c r="I53" s="5"/>
      <c r="J53" s="5"/>
      <c r="K53" s="5"/>
      <c r="L53" s="5"/>
    </row>
    <row r="54" spans="1:12" s="124" customFormat="1" x14ac:dyDescent="0.2">
      <c r="A54" s="5"/>
      <c r="B54" s="248">
        <v>25498.854499999998</v>
      </c>
      <c r="C54" s="252" t="s">
        <v>124</v>
      </c>
      <c r="D54" s="250">
        <v>25.498854499999997</v>
      </c>
      <c r="E54" s="195"/>
      <c r="F54" s="189"/>
      <c r="G54" s="195"/>
      <c r="H54" s="195"/>
      <c r="I54" s="195"/>
      <c r="J54" s="195"/>
      <c r="K54" s="5"/>
      <c r="L54" s="5"/>
    </row>
    <row r="55" spans="1:12" s="124" customFormat="1" x14ac:dyDescent="0.2">
      <c r="A55" s="5"/>
      <c r="B55" s="248">
        <v>35403.584799999997</v>
      </c>
      <c r="C55" s="252" t="s">
        <v>125</v>
      </c>
      <c r="D55" s="250">
        <v>35.403584799999997</v>
      </c>
      <c r="E55" s="195"/>
      <c r="F55" s="189"/>
      <c r="G55" s="195"/>
      <c r="H55" s="195"/>
      <c r="I55" s="195"/>
      <c r="J55" s="195"/>
      <c r="K55" s="5"/>
      <c r="L55" s="5"/>
    </row>
    <row r="56" spans="1:12" s="124" customFormat="1" x14ac:dyDescent="0.2">
      <c r="A56" s="5"/>
      <c r="B56" s="248">
        <v>35058.670399999995</v>
      </c>
      <c r="C56" s="252" t="s">
        <v>126</v>
      </c>
      <c r="D56" s="250">
        <v>35.058670399999997</v>
      </c>
      <c r="E56" s="195"/>
      <c r="F56" s="189"/>
      <c r="G56" s="195"/>
      <c r="H56" s="195"/>
      <c r="I56" s="195"/>
      <c r="J56" s="195"/>
      <c r="K56" s="5"/>
      <c r="L56" s="5"/>
    </row>
    <row r="57" spans="1:12" s="124" customFormat="1" x14ac:dyDescent="0.2">
      <c r="A57" s="5"/>
      <c r="B57" s="248">
        <v>32578.198799999998</v>
      </c>
      <c r="C57" s="252" t="s">
        <v>127</v>
      </c>
      <c r="D57" s="250">
        <v>32.578198799999996</v>
      </c>
      <c r="E57" s="195"/>
      <c r="F57" s="189"/>
      <c r="G57" s="195"/>
      <c r="H57" s="195"/>
      <c r="I57" s="195"/>
      <c r="J57" s="195"/>
      <c r="K57" s="5"/>
      <c r="L57" s="5"/>
    </row>
    <row r="58" spans="1:12" s="124" customFormat="1" x14ac:dyDescent="0.2">
      <c r="A58" s="5"/>
      <c r="B58" s="248">
        <v>28885.690500000001</v>
      </c>
      <c r="C58" s="252" t="s">
        <v>128</v>
      </c>
      <c r="D58" s="250">
        <v>28.885690499999999</v>
      </c>
      <c r="E58" s="189"/>
      <c r="F58" s="195"/>
      <c r="G58" s="195"/>
      <c r="H58" s="195"/>
      <c r="I58" s="195"/>
      <c r="J58" s="5"/>
      <c r="K58" s="5"/>
      <c r="L58" s="5"/>
    </row>
    <row r="59" spans="1:12" s="124" customFormat="1" x14ac:dyDescent="0.2">
      <c r="A59" s="5"/>
      <c r="B59" s="248">
        <v>34827.116399999992</v>
      </c>
      <c r="C59" s="252" t="s">
        <v>129</v>
      </c>
      <c r="D59" s="250">
        <v>34.827116399999994</v>
      </c>
      <c r="E59" s="189"/>
      <c r="F59" s="195"/>
      <c r="G59" s="195"/>
      <c r="H59" s="195"/>
      <c r="I59" s="195"/>
      <c r="J59" s="5"/>
      <c r="K59" s="5"/>
      <c r="L59" s="5"/>
    </row>
    <row r="60" spans="1:12" s="124" customFormat="1" x14ac:dyDescent="0.2">
      <c r="A60" s="5"/>
      <c r="B60" s="248">
        <v>21806.823400000001</v>
      </c>
      <c r="C60" s="252" t="s">
        <v>130</v>
      </c>
      <c r="D60" s="250">
        <v>21.806823400000003</v>
      </c>
      <c r="E60" s="189"/>
      <c r="F60" s="195"/>
      <c r="G60" s="195"/>
      <c r="H60" s="195"/>
      <c r="I60" s="195"/>
      <c r="J60" s="5"/>
      <c r="K60" s="5"/>
      <c r="L60" s="5"/>
    </row>
    <row r="61" spans="1:12" s="124" customFormat="1" x14ac:dyDescent="0.2">
      <c r="A61" s="5"/>
      <c r="B61" s="248">
        <v>15290.320100000001</v>
      </c>
      <c r="C61" s="252" t="s">
        <v>131</v>
      </c>
      <c r="D61" s="250">
        <v>15.290320100000001</v>
      </c>
      <c r="E61" s="189"/>
      <c r="F61" s="195"/>
      <c r="G61" s="195"/>
      <c r="H61" s="195"/>
      <c r="I61" s="195"/>
      <c r="J61" s="5"/>
      <c r="K61" s="5"/>
      <c r="L61" s="5"/>
    </row>
    <row r="62" spans="1:12" s="124" customFormat="1" x14ac:dyDescent="0.2">
      <c r="A62" s="5"/>
      <c r="B62" s="248">
        <v>18774.073200000003</v>
      </c>
      <c r="C62" s="252" t="s">
        <v>132</v>
      </c>
      <c r="D62" s="250">
        <v>18.774073200000004</v>
      </c>
      <c r="E62" s="195"/>
      <c r="F62" s="195"/>
      <c r="G62" s="195"/>
      <c r="H62" s="195"/>
      <c r="I62" s="5"/>
      <c r="J62" s="5"/>
      <c r="K62" s="5"/>
      <c r="L62" s="5"/>
    </row>
    <row r="63" spans="1:12" s="124" customFormat="1" x14ac:dyDescent="0.2">
      <c r="A63" s="5"/>
      <c r="B63" s="248">
        <v>20896.951799999999</v>
      </c>
      <c r="C63" s="252" t="s">
        <v>133</v>
      </c>
      <c r="D63" s="250">
        <v>20.8969518</v>
      </c>
      <c r="E63" s="195"/>
      <c r="F63" s="195"/>
      <c r="G63" s="195"/>
      <c r="H63" s="195"/>
      <c r="I63" s="5"/>
      <c r="J63" s="5"/>
      <c r="K63" s="5"/>
      <c r="L63" s="5"/>
    </row>
    <row r="64" spans="1:12" s="124" customFormat="1" x14ac:dyDescent="0.2">
      <c r="A64" s="5"/>
      <c r="B64" s="248">
        <v>25114.080600000001</v>
      </c>
      <c r="C64" s="252" t="s">
        <v>134</v>
      </c>
      <c r="D64" s="250">
        <v>25.114080600000001</v>
      </c>
      <c r="E64" s="195"/>
      <c r="F64" s="195"/>
      <c r="G64" s="195"/>
      <c r="H64" s="195"/>
      <c r="I64" s="5"/>
      <c r="J64" s="5"/>
      <c r="K64" s="5"/>
      <c r="L64" s="5"/>
    </row>
    <row r="65" spans="1:12" s="124" customFormat="1" x14ac:dyDescent="0.2">
      <c r="A65" s="5"/>
      <c r="B65" s="248">
        <v>32272.674199999998</v>
      </c>
      <c r="C65" s="252" t="s">
        <v>135</v>
      </c>
      <c r="D65" s="250">
        <v>32.272674199999997</v>
      </c>
      <c r="E65" s="195"/>
      <c r="F65" s="195"/>
      <c r="G65" s="195"/>
      <c r="H65" s="195"/>
      <c r="I65" s="5"/>
      <c r="J65" s="5"/>
      <c r="K65" s="5"/>
      <c r="L65" s="5"/>
    </row>
    <row r="66" spans="1:12" s="124" customFormat="1" x14ac:dyDescent="0.2">
      <c r="A66" s="5"/>
      <c r="B66" s="248">
        <v>16385.8639</v>
      </c>
      <c r="C66" s="252" t="s">
        <v>136</v>
      </c>
      <c r="D66" s="250">
        <v>16.3858639</v>
      </c>
      <c r="E66" s="195"/>
      <c r="F66" s="195"/>
      <c r="G66" s="195"/>
      <c r="H66" s="5"/>
      <c r="I66" s="5"/>
      <c r="J66" s="5"/>
      <c r="K66" s="5"/>
      <c r="L66" s="5"/>
    </row>
    <row r="67" spans="1:12" s="124" customFormat="1" x14ac:dyDescent="0.2">
      <c r="A67" s="5"/>
      <c r="B67" s="248">
        <v>18522.004300000001</v>
      </c>
      <c r="C67" s="252" t="s">
        <v>137</v>
      </c>
      <c r="D67" s="250">
        <v>18.522004299999999</v>
      </c>
      <c r="E67" s="195"/>
      <c r="F67" s="195"/>
      <c r="G67" s="195"/>
      <c r="H67" s="5"/>
      <c r="I67" s="5"/>
      <c r="J67" s="5"/>
      <c r="K67" s="5"/>
      <c r="L67" s="5"/>
    </row>
    <row r="68" spans="1:12" s="124" customFormat="1" x14ac:dyDescent="0.2">
      <c r="A68" s="5"/>
      <c r="B68" s="248">
        <v>14881.470299999999</v>
      </c>
      <c r="C68" s="252" t="s">
        <v>138</v>
      </c>
      <c r="D68" s="250">
        <v>14.881470299999998</v>
      </c>
      <c r="E68" s="195"/>
      <c r="F68" s="195"/>
      <c r="G68" s="195"/>
      <c r="H68" s="5"/>
      <c r="I68" s="5"/>
      <c r="J68" s="5"/>
      <c r="K68" s="5"/>
      <c r="L68" s="5"/>
    </row>
    <row r="69" spans="1:12" s="124" customFormat="1" x14ac:dyDescent="0.2">
      <c r="A69" s="5"/>
      <c r="B69" s="248">
        <v>23507.137500000004</v>
      </c>
      <c r="C69" s="252" t="s">
        <v>139</v>
      </c>
      <c r="D69" s="250">
        <v>23.507137500000006</v>
      </c>
      <c r="E69" s="195"/>
      <c r="F69" s="195"/>
      <c r="G69" s="195"/>
      <c r="H69" s="5"/>
      <c r="I69" s="5"/>
      <c r="J69" s="5"/>
      <c r="K69" s="5"/>
      <c r="L69" s="5"/>
    </row>
    <row r="70" spans="1:12" s="124" customFormat="1" x14ac:dyDescent="0.2">
      <c r="A70" s="5"/>
      <c r="B70" s="248">
        <v>27206.334699999999</v>
      </c>
      <c r="C70" s="252" t="s">
        <v>140</v>
      </c>
      <c r="D70" s="250">
        <v>27.206334699999999</v>
      </c>
      <c r="E70" s="195"/>
      <c r="F70" s="195"/>
      <c r="G70" s="5"/>
      <c r="H70" s="5"/>
      <c r="I70" s="5"/>
      <c r="J70" s="5"/>
      <c r="K70" s="5"/>
      <c r="L70" s="5"/>
    </row>
    <row r="71" spans="1:12" s="124" customFormat="1" x14ac:dyDescent="0.2">
      <c r="A71" s="5"/>
      <c r="B71" s="248">
        <v>27493.1803</v>
      </c>
      <c r="C71" s="252" t="s">
        <v>141</v>
      </c>
      <c r="D71" s="250">
        <v>27.493180299999999</v>
      </c>
      <c r="E71" s="195"/>
      <c r="F71" s="195"/>
      <c r="G71" s="5"/>
      <c r="H71" s="5"/>
      <c r="I71" s="5"/>
      <c r="J71" s="5"/>
      <c r="K71" s="5"/>
      <c r="L71" s="5"/>
    </row>
    <row r="72" spans="1:12" s="124" customFormat="1" x14ac:dyDescent="0.2">
      <c r="A72" s="5"/>
      <c r="B72" s="248">
        <v>32181.828500000003</v>
      </c>
      <c r="C72" s="252" t="s">
        <v>142</v>
      </c>
      <c r="D72" s="250">
        <v>32.181828500000002</v>
      </c>
      <c r="E72" s="195"/>
      <c r="F72" s="195"/>
      <c r="G72" s="5"/>
      <c r="H72" s="5"/>
      <c r="I72" s="5"/>
      <c r="J72" s="5"/>
      <c r="K72" s="5"/>
      <c r="L72" s="5"/>
    </row>
    <row r="73" spans="1:12" s="124" customFormat="1" x14ac:dyDescent="0.2">
      <c r="A73" s="5"/>
      <c r="B73" s="248">
        <v>38786.643000000004</v>
      </c>
      <c r="C73" s="252" t="s">
        <v>174</v>
      </c>
      <c r="D73" s="250">
        <v>38.786643000000005</v>
      </c>
      <c r="E73" s="195"/>
      <c r="F73" s="195"/>
      <c r="G73" s="5"/>
      <c r="H73" s="5"/>
      <c r="I73" s="5"/>
      <c r="J73" s="5"/>
      <c r="K73" s="5"/>
      <c r="L73" s="5"/>
    </row>
    <row r="74" spans="1:12" s="124" customFormat="1" x14ac:dyDescent="0.2">
      <c r="A74" s="5"/>
      <c r="B74" s="89">
        <v>23368.223299999998</v>
      </c>
      <c r="C74" s="252" t="s">
        <v>281</v>
      </c>
      <c r="D74" s="250">
        <v>23.368223299999997</v>
      </c>
      <c r="E74" s="195"/>
      <c r="F74" s="115"/>
      <c r="G74" s="5"/>
      <c r="H74" s="5"/>
      <c r="I74" s="5"/>
      <c r="J74" s="5"/>
      <c r="K74" s="5"/>
      <c r="L74" s="5"/>
    </row>
    <row r="75" spans="1:12" s="124" customFormat="1" x14ac:dyDescent="0.2">
      <c r="A75" s="5"/>
      <c r="B75" s="89">
        <v>30842.517200000002</v>
      </c>
      <c r="C75" s="252" t="s">
        <v>290</v>
      </c>
      <c r="D75" s="250">
        <v>30.842517200000003</v>
      </c>
      <c r="E75" s="195"/>
      <c r="F75" s="115"/>
      <c r="G75" s="5"/>
      <c r="H75" s="5"/>
      <c r="I75" s="5"/>
      <c r="J75" s="5"/>
      <c r="K75" s="5"/>
      <c r="L75" s="5"/>
    </row>
    <row r="76" spans="1:12" s="124" customFormat="1" x14ac:dyDescent="0.2">
      <c r="A76" s="5"/>
      <c r="B76" s="89">
        <v>22305.859499999999</v>
      </c>
      <c r="C76" s="252" t="s">
        <v>292</v>
      </c>
      <c r="D76" s="250">
        <v>22.3058595</v>
      </c>
      <c r="E76" s="174"/>
      <c r="F76" s="115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33477.736499999999</v>
      </c>
      <c r="C77" s="252" t="s">
        <v>294</v>
      </c>
      <c r="D77" s="250">
        <v>33.477736499999999</v>
      </c>
      <c r="E77" s="174"/>
      <c r="F77" s="115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21941.694500000001</v>
      </c>
      <c r="C78" s="252" t="s">
        <v>326</v>
      </c>
      <c r="D78" s="250">
        <v>21.941694500000001</v>
      </c>
      <c r="E78" s="174"/>
      <c r="F78" s="115"/>
      <c r="G78" s="5"/>
      <c r="H78" s="5"/>
      <c r="I78" s="5"/>
      <c r="J78" s="5"/>
      <c r="K78" s="5"/>
      <c r="L78" s="5"/>
    </row>
    <row r="79" spans="1:12" s="124" customFormat="1" x14ac:dyDescent="0.2">
      <c r="A79" s="115"/>
      <c r="B79" s="89">
        <v>17357.6286</v>
      </c>
      <c r="C79" s="252" t="s">
        <v>333</v>
      </c>
      <c r="D79" s="250">
        <v>17.357628600000002</v>
      </c>
      <c r="E79" s="174"/>
      <c r="F79" s="115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175"/>
      <c r="C80" s="115"/>
      <c r="D80" s="173"/>
      <c r="E80" s="174"/>
      <c r="F80" s="115"/>
      <c r="G80" s="5"/>
      <c r="H80" s="5"/>
      <c r="I80" s="5"/>
      <c r="J80" s="5"/>
      <c r="K80" s="5"/>
      <c r="L80" s="5"/>
    </row>
    <row r="81" spans="1:30" s="124" customFormat="1" x14ac:dyDescent="0.2">
      <c r="A81" s="5"/>
      <c r="B81" s="175"/>
      <c r="C81" s="115"/>
      <c r="D81" s="173"/>
      <c r="E81" s="174"/>
      <c r="F81" s="115"/>
      <c r="G81" s="5"/>
      <c r="H81" s="5"/>
      <c r="I81" s="5"/>
      <c r="J81" s="5"/>
      <c r="K81" s="5"/>
      <c r="L81" s="5"/>
    </row>
    <row r="82" spans="1:30" s="124" customFormat="1" x14ac:dyDescent="0.2">
      <c r="A82" s="5"/>
      <c r="B82" s="175"/>
      <c r="C82" s="115"/>
      <c r="D82" s="173"/>
      <c r="E82" s="174"/>
      <c r="F82" s="115"/>
      <c r="G82" s="5"/>
      <c r="H82" s="5"/>
      <c r="I82" s="5"/>
      <c r="J82" s="5"/>
      <c r="K82" s="5"/>
      <c r="L82" s="5"/>
    </row>
    <row r="83" spans="1:30" s="124" customFormat="1" x14ac:dyDescent="0.2">
      <c r="A83" s="5"/>
      <c r="B83" s="175"/>
      <c r="C83" s="115"/>
      <c r="D83" s="173"/>
      <c r="E83" s="174"/>
      <c r="F83" s="115"/>
      <c r="G83" s="5"/>
      <c r="H83" s="5"/>
      <c r="I83" s="5"/>
      <c r="J83" s="5"/>
      <c r="K83" s="5"/>
      <c r="L83" s="5"/>
    </row>
    <row r="84" spans="1:30" s="124" customFormat="1" x14ac:dyDescent="0.2">
      <c r="A84" s="5"/>
      <c r="B84" s="175"/>
      <c r="C84" s="115"/>
      <c r="D84" s="173"/>
      <c r="E84" s="174"/>
      <c r="F84" s="115"/>
      <c r="G84" s="5"/>
      <c r="H84" s="5"/>
      <c r="I84" s="5"/>
      <c r="J84" s="5"/>
      <c r="K84" s="5"/>
      <c r="L84" s="5"/>
    </row>
    <row r="85" spans="1:30" s="124" customFormat="1" x14ac:dyDescent="0.2">
      <c r="A85" s="5"/>
      <c r="B85" s="175"/>
      <c r="C85" s="115"/>
      <c r="D85" s="173"/>
      <c r="E85" s="174"/>
      <c r="F85" s="115"/>
      <c r="G85" s="5"/>
      <c r="H85" s="5"/>
      <c r="I85" s="5"/>
      <c r="J85" s="5"/>
      <c r="K85" s="5"/>
      <c r="L85" s="5"/>
    </row>
    <row r="86" spans="1:30" s="124" customFormat="1" x14ac:dyDescent="0.2">
      <c r="A86" s="5"/>
      <c r="B86" s="175"/>
      <c r="C86" s="115"/>
      <c r="D86" s="173"/>
      <c r="E86" s="174"/>
      <c r="F86" s="115"/>
      <c r="G86" s="5"/>
      <c r="H86" s="5"/>
      <c r="I86" s="5"/>
      <c r="J86" s="5"/>
      <c r="K86" s="5"/>
      <c r="L86" s="5"/>
    </row>
    <row r="87" spans="1:30" s="124" customFormat="1" x14ac:dyDescent="0.2">
      <c r="A87" s="5"/>
      <c r="B87" s="175"/>
      <c r="C87" s="115"/>
      <c r="D87" s="173"/>
      <c r="E87" s="174"/>
      <c r="F87" s="115"/>
      <c r="G87" s="5"/>
      <c r="H87" s="5"/>
      <c r="I87" s="5"/>
      <c r="J87" s="5"/>
      <c r="K87" s="5"/>
      <c r="L87" s="5"/>
    </row>
    <row r="88" spans="1:30" s="124" customFormat="1" x14ac:dyDescent="0.2">
      <c r="A88" s="5"/>
      <c r="B88" s="175"/>
      <c r="C88" s="115"/>
      <c r="D88" s="173"/>
      <c r="E88" s="174"/>
      <c r="F88" s="115"/>
      <c r="G88" s="5"/>
      <c r="H88" s="5"/>
      <c r="I88" s="5"/>
      <c r="J88" s="5"/>
      <c r="K88" s="5"/>
      <c r="L88" s="5"/>
    </row>
    <row r="89" spans="1:30" s="124" customFormat="1" x14ac:dyDescent="0.2">
      <c r="A89" s="5"/>
      <c r="B89" s="175"/>
      <c r="C89" s="115"/>
      <c r="D89" s="173"/>
      <c r="E89" s="174"/>
      <c r="F89" s="115"/>
      <c r="G89" s="5"/>
      <c r="H89" s="5"/>
      <c r="I89" s="5"/>
      <c r="J89" s="5"/>
      <c r="K89" s="5"/>
      <c r="L89" s="5"/>
    </row>
    <row r="90" spans="1:30" s="124" customFormat="1" x14ac:dyDescent="0.2">
      <c r="A90" s="5"/>
      <c r="B90" s="175"/>
      <c r="C90" s="115"/>
      <c r="D90" s="173"/>
      <c r="E90" s="174"/>
      <c r="F90" s="115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175"/>
      <c r="C91" s="115"/>
      <c r="D91" s="173"/>
      <c r="E91" s="174"/>
      <c r="F91" s="11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175"/>
      <c r="C92" s="115"/>
      <c r="D92" s="173"/>
      <c r="E92" s="174"/>
      <c r="F92" s="11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175"/>
      <c r="C93" s="115"/>
      <c r="D93" s="173"/>
      <c r="E93" s="174"/>
      <c r="F93" s="115"/>
      <c r="G93" s="5"/>
      <c r="H93" s="5"/>
      <c r="I93" s="5"/>
      <c r="J93" s="5"/>
      <c r="K93" s="5"/>
      <c r="L93" s="5"/>
    </row>
    <row r="94" spans="1:30" s="124" customFormat="1" x14ac:dyDescent="0.2">
      <c r="A94" s="5"/>
      <c r="B94" s="175"/>
      <c r="C94" s="115"/>
      <c r="D94" s="173"/>
      <c r="E94" s="174"/>
      <c r="F94" s="115"/>
      <c r="G94" s="5"/>
      <c r="H94" s="5"/>
      <c r="I94" s="5"/>
      <c r="J94" s="5"/>
      <c r="K94" s="5"/>
      <c r="L94" s="5"/>
    </row>
    <row r="95" spans="1:30" s="124" customFormat="1" x14ac:dyDescent="0.2">
      <c r="A95" s="5"/>
      <c r="B95" s="175"/>
      <c r="C95" s="115"/>
      <c r="D95" s="173"/>
      <c r="E95" s="174"/>
      <c r="F95" s="115"/>
      <c r="G95" s="5"/>
      <c r="H95" s="5"/>
      <c r="I95" s="5"/>
      <c r="J95" s="5"/>
      <c r="K95" s="5"/>
      <c r="L95" s="5"/>
    </row>
    <row r="96" spans="1:30" s="137" customFormat="1" x14ac:dyDescent="0.2">
      <c r="A96" s="26"/>
      <c r="B96" s="175"/>
      <c r="C96" s="115"/>
      <c r="D96" s="173"/>
      <c r="E96" s="174"/>
      <c r="F96" s="115"/>
      <c r="G96" s="5"/>
      <c r="H96" s="5"/>
      <c r="I96" s="5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175"/>
      <c r="C97" s="115"/>
      <c r="D97" s="173"/>
      <c r="E97" s="174"/>
      <c r="F97" s="115"/>
      <c r="G97" s="5"/>
      <c r="H97" s="5"/>
      <c r="I97" s="5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175"/>
      <c r="C98" s="115"/>
      <c r="D98" s="173"/>
      <c r="E98" s="174"/>
      <c r="F98" s="115"/>
      <c r="G98" s="26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175"/>
      <c r="C99" s="115"/>
      <c r="D99" s="173"/>
      <c r="E99" s="174"/>
      <c r="F99" s="115"/>
      <c r="G99" s="26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175"/>
      <c r="C100" s="115"/>
      <c r="D100" s="173"/>
      <c r="E100" s="174"/>
      <c r="F100" s="115"/>
      <c r="G100" s="26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175"/>
      <c r="C101" s="115"/>
      <c r="D101" s="173"/>
      <c r="E101" s="174"/>
      <c r="F101" s="115"/>
      <c r="G101" s="26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175"/>
      <c r="C102" s="115"/>
      <c r="D102" s="173"/>
      <c r="E102" s="174"/>
      <c r="F102" s="115"/>
      <c r="G102" s="26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175"/>
      <c r="C103" s="115"/>
      <c r="D103" s="173"/>
      <c r="E103" s="174"/>
      <c r="F103" s="115"/>
      <c r="G103" s="26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175"/>
      <c r="C104" s="115"/>
      <c r="D104" s="173"/>
      <c r="E104" s="174"/>
      <c r="F104" s="115"/>
      <c r="G104" s="26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175"/>
      <c r="C105" s="115"/>
      <c r="D105" s="173"/>
      <c r="E105" s="174"/>
      <c r="F105" s="115"/>
      <c r="G105" s="26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175"/>
      <c r="C106" s="115"/>
      <c r="D106" s="173"/>
      <c r="E106" s="174"/>
      <c r="F106" s="115"/>
      <c r="G106" s="26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175"/>
      <c r="C107" s="115"/>
      <c r="D107" s="173"/>
      <c r="E107" s="174"/>
      <c r="F107" s="115"/>
      <c r="G107" s="26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175"/>
      <c r="C108" s="115"/>
      <c r="D108" s="173"/>
      <c r="E108" s="174"/>
      <c r="F108" s="115"/>
      <c r="G108" s="26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175"/>
      <c r="C109" s="115"/>
      <c r="D109" s="173"/>
      <c r="E109" s="174"/>
      <c r="F109" s="115"/>
      <c r="G109" s="26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175"/>
      <c r="C110" s="115"/>
      <c r="D110" s="173"/>
      <c r="E110" s="174"/>
      <c r="F110" s="115"/>
      <c r="G110" s="26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175"/>
      <c r="C111" s="115"/>
      <c r="D111" s="173"/>
      <c r="E111" s="174"/>
      <c r="F111" s="115"/>
      <c r="G111" s="26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7"/>
    </row>
    <row r="135" spans="1:3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7"/>
    </row>
    <row r="136" spans="1:3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7"/>
    </row>
    <row r="137" spans="1:3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7"/>
    </row>
    <row r="138" spans="1:3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7"/>
    </row>
    <row r="139" spans="1:3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8" t="s">
        <v>184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41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95"/>
      <c r="N11" s="195"/>
      <c r="O11" s="195"/>
      <c r="P11" s="195"/>
      <c r="Q11" s="195"/>
      <c r="R11" s="195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5"/>
      <c r="N12" s="195"/>
      <c r="O12" s="195"/>
      <c r="P12" s="195"/>
      <c r="Q12" s="195"/>
      <c r="R12" s="195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x14ac:dyDescent="0.2">
      <c r="A13" s="72"/>
      <c r="B13" s="61" t="s">
        <v>94</v>
      </c>
      <c r="C13" s="62">
        <v>22.367144</v>
      </c>
      <c r="D13" s="62">
        <v>24.571991099999998</v>
      </c>
      <c r="E13" s="62">
        <v>13.666576800000001</v>
      </c>
      <c r="F13" s="62">
        <v>30.155071000000003</v>
      </c>
      <c r="G13" s="62">
        <v>28.527973400000004</v>
      </c>
      <c r="H13" s="62">
        <v>12.819960400000001</v>
      </c>
      <c r="I13" s="62">
        <v>-55.061790684367359</v>
      </c>
      <c r="J13" s="62">
        <v>44.938209315632633</v>
      </c>
      <c r="K13" s="62">
        <v>-5.3957677632395562</v>
      </c>
      <c r="L13" s="32"/>
      <c r="M13" s="216"/>
      <c r="N13" s="56">
        <v>1</v>
      </c>
      <c r="O13" s="195"/>
      <c r="P13" s="195"/>
      <c r="Q13" s="195"/>
      <c r="R13" s="195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18.924709500000002</v>
      </c>
      <c r="D14" s="62">
        <v>19.8004313</v>
      </c>
      <c r="E14" s="62">
        <v>24.766400499999996</v>
      </c>
      <c r="F14" s="62">
        <v>9.4796537999999995</v>
      </c>
      <c r="G14" s="62">
        <v>20.497910100000002</v>
      </c>
      <c r="H14" s="63">
        <v>21.018575599999998</v>
      </c>
      <c r="I14" s="170">
        <v>2.5400906602668583</v>
      </c>
      <c r="J14" s="171">
        <v>102.54009066026686</v>
      </c>
      <c r="K14" s="171">
        <v>116.23057690144765</v>
      </c>
      <c r="L14" s="32"/>
      <c r="M14" s="216"/>
      <c r="N14" s="25" t="s">
        <v>332</v>
      </c>
      <c r="O14" s="195"/>
      <c r="P14" s="195"/>
      <c r="Q14" s="195"/>
      <c r="R14" s="195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31.114354599999999</v>
      </c>
      <c r="D15" s="62">
        <v>24.510001800000001</v>
      </c>
      <c r="E15" s="62">
        <v>28.362617999999998</v>
      </c>
      <c r="F15" s="62">
        <v>20.782912499999998</v>
      </c>
      <c r="G15" s="62">
        <v>21.550910600000002</v>
      </c>
      <c r="H15" s="62"/>
      <c r="I15" s="62" t="s">
        <v>332</v>
      </c>
      <c r="J15" s="62" t="s">
        <v>332</v>
      </c>
      <c r="K15" s="62" t="s">
        <v>332</v>
      </c>
      <c r="L15" s="32"/>
      <c r="M15" s="216"/>
      <c r="N15" s="25" t="s">
        <v>332</v>
      </c>
      <c r="O15" s="195"/>
      <c r="P15" s="195"/>
      <c r="Q15" s="195"/>
      <c r="R15" s="195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23.389441600000001</v>
      </c>
      <c r="D16" s="62">
        <v>22.421651300000004</v>
      </c>
      <c r="E16" s="62">
        <v>23.170562700000001</v>
      </c>
      <c r="F16" s="62">
        <v>12.481431000000001</v>
      </c>
      <c r="G16" s="62">
        <v>17.1446744</v>
      </c>
      <c r="H16" s="62"/>
      <c r="I16" s="62" t="s">
        <v>332</v>
      </c>
      <c r="J16" s="62" t="s">
        <v>332</v>
      </c>
      <c r="K16" s="62" t="s">
        <v>332</v>
      </c>
      <c r="L16" s="32"/>
      <c r="M16" s="216"/>
      <c r="N16" s="25" t="s">
        <v>332</v>
      </c>
      <c r="O16" s="195"/>
      <c r="P16" s="195"/>
      <c r="Q16" s="195"/>
      <c r="R16" s="195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95.795649699999998</v>
      </c>
      <c r="D17" s="65">
        <v>91.30407550000001</v>
      </c>
      <c r="E17" s="65">
        <v>89.966158000000007</v>
      </c>
      <c r="F17" s="65">
        <v>72.899068299999996</v>
      </c>
      <c r="G17" s="65">
        <v>87.7214685</v>
      </c>
      <c r="H17" s="63">
        <v>33.838535999999998</v>
      </c>
      <c r="I17" s="172"/>
      <c r="J17" s="172"/>
      <c r="K17" s="172"/>
      <c r="L17" s="73"/>
      <c r="M17" s="195"/>
      <c r="N17" s="189"/>
      <c r="O17" s="195"/>
      <c r="P17" s="195"/>
      <c r="Q17" s="195"/>
      <c r="R17" s="195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-4.6887037293093181</v>
      </c>
      <c r="E18" s="65">
        <v>-1.4653425848444201</v>
      </c>
      <c r="F18" s="65">
        <v>-18.970566354517448</v>
      </c>
      <c r="G18" s="65">
        <v>20.332770425819024</v>
      </c>
      <c r="H18" s="63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41.291853500000002</v>
      </c>
      <c r="D20" s="65">
        <v>44.372422399999998</v>
      </c>
      <c r="E20" s="65">
        <v>38.432977299999997</v>
      </c>
      <c r="F20" s="65">
        <v>39.634724800000001</v>
      </c>
      <c r="G20" s="65">
        <v>49.025883500000006</v>
      </c>
      <c r="H20" s="63">
        <v>33.838535999999998</v>
      </c>
      <c r="I20" s="64">
        <v>-30.978222962570388</v>
      </c>
      <c r="J20" s="63">
        <v>69.021777037429615</v>
      </c>
      <c r="K20" s="63">
        <v>23.69426998014632</v>
      </c>
      <c r="L20" s="73"/>
      <c r="M20" s="141"/>
      <c r="N20" s="141"/>
      <c r="O20" s="141"/>
      <c r="P20" s="141"/>
      <c r="Q20" s="141"/>
      <c r="R20" s="141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7.4604761929613961</v>
      </c>
      <c r="E21" s="65">
        <v>-13.38544253107985</v>
      </c>
      <c r="F21" s="65">
        <v>3.1268654796619222</v>
      </c>
      <c r="G21" s="65">
        <v>23.69426998014632</v>
      </c>
      <c r="H21" s="63">
        <v>-30.978222962570388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1"/>
      <c r="N22" s="141"/>
      <c r="O22" s="141"/>
      <c r="P22" s="141"/>
      <c r="Q22" s="141"/>
      <c r="R22" s="141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0"/>
    </row>
    <row r="24" spans="1:30" ht="14.25" customHeight="1" x14ac:dyDescent="0.25">
      <c r="A24" s="29"/>
      <c r="B24" s="41"/>
      <c r="C24" s="377" t="s">
        <v>185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0"/>
    </row>
    <row r="25" spans="1:30" ht="15.75" x14ac:dyDescent="0.2">
      <c r="A25" s="42"/>
      <c r="B25" s="34"/>
      <c r="C25" s="377" t="s">
        <v>335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2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4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4" s="124" customFormat="1" x14ac:dyDescent="0.2">
      <c r="A41" s="27"/>
      <c r="B41" s="27" t="s">
        <v>164</v>
      </c>
      <c r="C41" s="27"/>
      <c r="D41" s="27"/>
      <c r="E41" s="115"/>
      <c r="F41" s="115"/>
      <c r="G41" s="115"/>
      <c r="H41" s="5"/>
      <c r="I41" s="5"/>
      <c r="J41" s="5"/>
      <c r="K41" s="5"/>
      <c r="L41" s="5"/>
    </row>
    <row r="42" spans="1:14" s="124" customFormat="1" x14ac:dyDescent="0.2">
      <c r="A42" s="27"/>
      <c r="B42" s="248"/>
      <c r="C42" s="249"/>
      <c r="D42" s="249"/>
      <c r="E42" s="115"/>
      <c r="F42" s="115"/>
      <c r="G42" s="115"/>
      <c r="H42" s="5"/>
      <c r="I42" s="5"/>
      <c r="J42" s="5"/>
      <c r="K42" s="5"/>
      <c r="L42" s="5"/>
    </row>
    <row r="43" spans="1:14" s="124" customFormat="1" x14ac:dyDescent="0.2">
      <c r="A43" s="27"/>
      <c r="B43" s="248"/>
      <c r="C43" s="249"/>
      <c r="D43" s="249"/>
      <c r="E43" s="115"/>
      <c r="F43" s="115"/>
      <c r="G43" s="115"/>
      <c r="H43" s="5"/>
      <c r="I43" s="5"/>
      <c r="J43" s="5"/>
      <c r="K43" s="5"/>
      <c r="L43" s="5"/>
    </row>
    <row r="44" spans="1:14" s="124" customFormat="1" x14ac:dyDescent="0.2">
      <c r="A44" s="27"/>
      <c r="B44" s="248"/>
      <c r="C44" s="249"/>
      <c r="D44" s="249"/>
      <c r="E44" s="115"/>
      <c r="F44" s="115"/>
      <c r="G44" s="115"/>
      <c r="H44" s="5"/>
      <c r="I44" s="5"/>
      <c r="J44" s="5"/>
      <c r="K44" s="5"/>
      <c r="L44" s="5"/>
    </row>
    <row r="45" spans="1:14" s="124" customFormat="1" x14ac:dyDescent="0.2">
      <c r="A45" s="27"/>
      <c r="B45" s="248">
        <v>19447.806499999999</v>
      </c>
      <c r="C45" s="252" t="s">
        <v>115</v>
      </c>
      <c r="D45" s="250">
        <v>19.447806499999999</v>
      </c>
      <c r="E45" s="115"/>
      <c r="F45" s="115"/>
      <c r="G45" s="115"/>
      <c r="H45" s="5"/>
      <c r="I45" s="5"/>
      <c r="J45" s="5"/>
      <c r="K45" s="5"/>
      <c r="L45" s="5"/>
    </row>
    <row r="46" spans="1:14" s="124" customFormat="1" x14ac:dyDescent="0.2">
      <c r="A46" s="27"/>
      <c r="B46" s="248">
        <v>3908.3482000000004</v>
      </c>
      <c r="C46" s="252" t="s">
        <v>116</v>
      </c>
      <c r="D46" s="250">
        <v>3.9083482000000003</v>
      </c>
      <c r="E46" s="115"/>
      <c r="F46" s="115"/>
      <c r="G46" s="115"/>
      <c r="H46" s="5"/>
      <c r="I46" s="5"/>
      <c r="J46" s="5"/>
      <c r="K46" s="5"/>
      <c r="L46" s="5"/>
    </row>
    <row r="47" spans="1:14" s="124" customFormat="1" x14ac:dyDescent="0.2">
      <c r="A47" s="27"/>
      <c r="B47" s="248">
        <v>8789.7723000000005</v>
      </c>
      <c r="C47" s="252" t="s">
        <v>117</v>
      </c>
      <c r="D47" s="250">
        <v>8.789772300000001</v>
      </c>
      <c r="E47" s="115"/>
      <c r="F47" s="115"/>
      <c r="G47" s="115"/>
      <c r="H47" s="5"/>
      <c r="I47" s="5"/>
      <c r="J47" s="5"/>
      <c r="K47" s="5"/>
      <c r="L47" s="5"/>
    </row>
    <row r="48" spans="1:14" s="124" customFormat="1" x14ac:dyDescent="0.2">
      <c r="A48" s="27"/>
      <c r="B48" s="248">
        <v>13966.828500000001</v>
      </c>
      <c r="C48" s="252" t="s">
        <v>118</v>
      </c>
      <c r="D48" s="250">
        <v>13.966828500000002</v>
      </c>
      <c r="E48" s="115"/>
      <c r="F48" s="115"/>
      <c r="G48" s="115"/>
      <c r="H48" s="5"/>
      <c r="I48" s="5"/>
      <c r="J48" s="5"/>
      <c r="K48" s="5"/>
      <c r="L48" s="5"/>
    </row>
    <row r="49" spans="1:12" s="124" customFormat="1" x14ac:dyDescent="0.2">
      <c r="A49" s="27"/>
      <c r="B49" s="248">
        <v>29282.952499999999</v>
      </c>
      <c r="C49" s="252" t="s">
        <v>119</v>
      </c>
      <c r="D49" s="250">
        <v>29.2829525</v>
      </c>
      <c r="E49" s="115"/>
      <c r="F49" s="115"/>
      <c r="G49" s="115"/>
      <c r="H49" s="5"/>
      <c r="I49" s="5"/>
      <c r="J49" s="5"/>
      <c r="K49" s="5"/>
      <c r="L49" s="5"/>
    </row>
    <row r="50" spans="1:12" s="124" customFormat="1" x14ac:dyDescent="0.2">
      <c r="A50" s="27"/>
      <c r="B50" s="248">
        <v>14778.271000000001</v>
      </c>
      <c r="C50" s="252" t="s">
        <v>120</v>
      </c>
      <c r="D50" s="250">
        <v>14.778271</v>
      </c>
      <c r="E50" s="115"/>
      <c r="F50" s="115"/>
      <c r="G50" s="115"/>
      <c r="H50" s="5"/>
      <c r="I50" s="5"/>
      <c r="J50" s="5"/>
      <c r="K50" s="5"/>
      <c r="L50" s="5"/>
    </row>
    <row r="51" spans="1:12" s="124" customFormat="1" x14ac:dyDescent="0.2">
      <c r="A51" s="27"/>
      <c r="B51" s="248">
        <v>33523.729099999997</v>
      </c>
      <c r="C51" s="252" t="s">
        <v>121</v>
      </c>
      <c r="D51" s="250">
        <v>33.523729099999997</v>
      </c>
      <c r="E51" s="115"/>
      <c r="F51" s="115"/>
      <c r="G51" s="115"/>
      <c r="H51" s="5"/>
      <c r="I51" s="5"/>
      <c r="J51" s="5"/>
      <c r="K51" s="5"/>
      <c r="L51" s="5"/>
    </row>
    <row r="52" spans="1:12" s="124" customFormat="1" x14ac:dyDescent="0.2">
      <c r="A52" s="27"/>
      <c r="B52" s="248">
        <v>12872.1283</v>
      </c>
      <c r="C52" s="252" t="s">
        <v>122</v>
      </c>
      <c r="D52" s="250">
        <v>12.8721283</v>
      </c>
      <c r="E52" s="115"/>
      <c r="F52" s="115"/>
      <c r="G52" s="115"/>
      <c r="H52" s="5"/>
      <c r="I52" s="5"/>
      <c r="J52" s="5"/>
      <c r="K52" s="5"/>
      <c r="L52" s="5"/>
    </row>
    <row r="53" spans="1:12" s="124" customFormat="1" x14ac:dyDescent="0.2">
      <c r="A53" s="27"/>
      <c r="B53" s="248">
        <v>36389.323600000003</v>
      </c>
      <c r="C53" s="252" t="s">
        <v>123</v>
      </c>
      <c r="D53" s="250">
        <v>36.389323600000004</v>
      </c>
      <c r="E53" s="174"/>
      <c r="F53" s="115"/>
      <c r="G53" s="115"/>
      <c r="H53" s="5"/>
      <c r="I53" s="5"/>
      <c r="J53" s="5"/>
      <c r="K53" s="5"/>
      <c r="L53" s="5"/>
    </row>
    <row r="54" spans="1:12" s="124" customFormat="1" x14ac:dyDescent="0.2">
      <c r="A54" s="27"/>
      <c r="B54" s="248">
        <v>20046.044399999999</v>
      </c>
      <c r="C54" s="252" t="s">
        <v>124</v>
      </c>
      <c r="D54" s="250">
        <v>20.0460444</v>
      </c>
      <c r="E54" s="174"/>
      <c r="F54" s="115"/>
      <c r="G54" s="115"/>
      <c r="H54" s="5"/>
      <c r="I54" s="5"/>
      <c r="J54" s="5"/>
      <c r="K54" s="5"/>
      <c r="L54" s="5"/>
    </row>
    <row r="55" spans="1:12" s="124" customFormat="1" x14ac:dyDescent="0.2">
      <c r="A55" s="27"/>
      <c r="B55" s="248">
        <v>17747.809600000004</v>
      </c>
      <c r="C55" s="252" t="s">
        <v>125</v>
      </c>
      <c r="D55" s="250">
        <v>17.747809600000004</v>
      </c>
      <c r="E55" s="174"/>
      <c r="F55" s="115"/>
      <c r="G55" s="115"/>
      <c r="H55" s="5"/>
      <c r="I55" s="5"/>
      <c r="J55" s="5"/>
      <c r="K55" s="5"/>
      <c r="L55" s="5"/>
    </row>
    <row r="56" spans="1:12" s="124" customFormat="1" x14ac:dyDescent="0.2">
      <c r="A56" s="27"/>
      <c r="B56" s="248">
        <v>24737.561500000003</v>
      </c>
      <c r="C56" s="252" t="s">
        <v>126</v>
      </c>
      <c r="D56" s="250">
        <v>24.737561500000002</v>
      </c>
      <c r="E56" s="174"/>
      <c r="F56" s="115"/>
      <c r="G56" s="115"/>
      <c r="H56" s="5"/>
      <c r="I56" s="5"/>
      <c r="J56" s="5"/>
      <c r="K56" s="5"/>
      <c r="L56" s="5"/>
    </row>
    <row r="57" spans="1:12" s="124" customFormat="1" x14ac:dyDescent="0.2">
      <c r="A57" s="27"/>
      <c r="B57" s="248">
        <v>26596.613500000003</v>
      </c>
      <c r="C57" s="252" t="s">
        <v>127</v>
      </c>
      <c r="D57" s="250">
        <v>26.596613500000004</v>
      </c>
      <c r="E57" s="174"/>
      <c r="F57" s="115"/>
      <c r="G57" s="115"/>
      <c r="H57" s="5"/>
      <c r="I57" s="5"/>
      <c r="J57" s="5"/>
      <c r="K57" s="5"/>
      <c r="L57" s="5"/>
    </row>
    <row r="58" spans="1:12" s="124" customFormat="1" x14ac:dyDescent="0.2">
      <c r="A58" s="27"/>
      <c r="B58" s="248">
        <v>22367.144</v>
      </c>
      <c r="C58" s="252" t="s">
        <v>128</v>
      </c>
      <c r="D58" s="250">
        <v>22.367144</v>
      </c>
      <c r="E58" s="174"/>
      <c r="F58" s="115"/>
      <c r="G58" s="115"/>
      <c r="H58" s="5"/>
      <c r="I58" s="5"/>
      <c r="J58" s="5"/>
      <c r="K58" s="5"/>
      <c r="L58" s="5"/>
    </row>
    <row r="59" spans="1:12" s="124" customFormat="1" x14ac:dyDescent="0.2">
      <c r="A59" s="27"/>
      <c r="B59" s="248">
        <v>18924.709500000001</v>
      </c>
      <c r="C59" s="252" t="s">
        <v>129</v>
      </c>
      <c r="D59" s="250">
        <v>18.924709500000002</v>
      </c>
      <c r="E59" s="174"/>
      <c r="F59" s="115"/>
      <c r="G59" s="115"/>
      <c r="H59" s="5"/>
      <c r="I59" s="5"/>
      <c r="J59" s="5"/>
      <c r="K59" s="5"/>
      <c r="L59" s="5"/>
    </row>
    <row r="60" spans="1:12" s="124" customFormat="1" x14ac:dyDescent="0.2">
      <c r="A60" s="27"/>
      <c r="B60" s="248">
        <v>31114.354599999999</v>
      </c>
      <c r="C60" s="252" t="s">
        <v>130</v>
      </c>
      <c r="D60" s="250">
        <v>31.114354599999999</v>
      </c>
      <c r="E60" s="174"/>
      <c r="F60" s="115"/>
      <c r="G60" s="115"/>
      <c r="H60" s="5"/>
      <c r="I60" s="5"/>
      <c r="J60" s="5"/>
      <c r="K60" s="5"/>
      <c r="L60" s="5"/>
    </row>
    <row r="61" spans="1:12" s="124" customFormat="1" x14ac:dyDescent="0.2">
      <c r="A61" s="27"/>
      <c r="B61" s="248">
        <v>23389.441600000002</v>
      </c>
      <c r="C61" s="252" t="s">
        <v>131</v>
      </c>
      <c r="D61" s="250">
        <v>23.389441600000001</v>
      </c>
      <c r="E61" s="174"/>
      <c r="F61" s="115"/>
      <c r="G61" s="115"/>
      <c r="H61" s="5"/>
      <c r="I61" s="5"/>
      <c r="J61" s="5"/>
      <c r="K61" s="5"/>
      <c r="L61" s="5"/>
    </row>
    <row r="62" spans="1:12" s="124" customFormat="1" x14ac:dyDescent="0.2">
      <c r="A62" s="27"/>
      <c r="B62" s="248">
        <v>24571.991099999999</v>
      </c>
      <c r="C62" s="252" t="s">
        <v>132</v>
      </c>
      <c r="D62" s="250">
        <v>24.571991099999998</v>
      </c>
      <c r="E62" s="174"/>
      <c r="F62" s="115"/>
      <c r="G62" s="115"/>
      <c r="H62" s="5"/>
      <c r="I62" s="5"/>
      <c r="J62" s="5"/>
      <c r="K62" s="5"/>
      <c r="L62" s="5"/>
    </row>
    <row r="63" spans="1:12" s="124" customFormat="1" x14ac:dyDescent="0.2">
      <c r="A63" s="27"/>
      <c r="B63" s="248">
        <v>19800.4313</v>
      </c>
      <c r="C63" s="252" t="s">
        <v>133</v>
      </c>
      <c r="D63" s="250">
        <v>19.8004313</v>
      </c>
      <c r="E63" s="174"/>
      <c r="F63" s="115"/>
      <c r="G63" s="115"/>
      <c r="H63" s="5"/>
      <c r="I63" s="5"/>
      <c r="J63" s="5"/>
      <c r="K63" s="5"/>
      <c r="L63" s="5"/>
    </row>
    <row r="64" spans="1:12" s="124" customFormat="1" x14ac:dyDescent="0.2">
      <c r="A64" s="27"/>
      <c r="B64" s="248">
        <v>24510.001800000002</v>
      </c>
      <c r="C64" s="252" t="s">
        <v>134</v>
      </c>
      <c r="D64" s="250">
        <v>24.510001800000001</v>
      </c>
      <c r="E64" s="174"/>
      <c r="F64" s="115"/>
      <c r="G64" s="115"/>
      <c r="H64" s="5"/>
      <c r="I64" s="5"/>
      <c r="J64" s="5"/>
      <c r="K64" s="5"/>
      <c r="L64" s="5"/>
    </row>
    <row r="65" spans="1:12" s="124" customFormat="1" x14ac:dyDescent="0.2">
      <c r="A65" s="27"/>
      <c r="B65" s="248">
        <v>22421.651300000005</v>
      </c>
      <c r="C65" s="252" t="s">
        <v>135</v>
      </c>
      <c r="D65" s="250">
        <v>22.421651300000004</v>
      </c>
      <c r="E65" s="174"/>
      <c r="F65" s="115"/>
      <c r="G65" s="115"/>
      <c r="H65" s="5"/>
      <c r="I65" s="5"/>
      <c r="J65" s="5"/>
      <c r="K65" s="5"/>
      <c r="L65" s="5"/>
    </row>
    <row r="66" spans="1:12" s="124" customFormat="1" x14ac:dyDescent="0.2">
      <c r="A66" s="27"/>
      <c r="B66" s="248">
        <v>13666.576800000001</v>
      </c>
      <c r="C66" s="252" t="s">
        <v>136</v>
      </c>
      <c r="D66" s="250">
        <v>13.666576800000001</v>
      </c>
      <c r="E66" s="174"/>
      <c r="F66" s="115"/>
      <c r="G66" s="115"/>
      <c r="H66" s="5"/>
      <c r="I66" s="5"/>
      <c r="J66" s="5"/>
      <c r="K66" s="5"/>
      <c r="L66" s="5"/>
    </row>
    <row r="67" spans="1:12" s="124" customFormat="1" x14ac:dyDescent="0.2">
      <c r="A67" s="27"/>
      <c r="B67" s="248">
        <v>24766.400499999996</v>
      </c>
      <c r="C67" s="252" t="s">
        <v>137</v>
      </c>
      <c r="D67" s="250">
        <v>24.766400499999996</v>
      </c>
      <c r="E67" s="174"/>
      <c r="F67" s="115"/>
      <c r="G67" s="115"/>
      <c r="H67" s="5"/>
      <c r="I67" s="5"/>
      <c r="J67" s="5"/>
      <c r="K67" s="5"/>
      <c r="L67" s="5"/>
    </row>
    <row r="68" spans="1:12" s="124" customFormat="1" x14ac:dyDescent="0.2">
      <c r="A68" s="27"/>
      <c r="B68" s="248">
        <v>28362.617999999999</v>
      </c>
      <c r="C68" s="252" t="s">
        <v>138</v>
      </c>
      <c r="D68" s="250">
        <v>28.362617999999998</v>
      </c>
      <c r="E68" s="174"/>
      <c r="F68" s="115"/>
      <c r="G68" s="115"/>
      <c r="H68" s="5"/>
      <c r="I68" s="5"/>
      <c r="J68" s="5"/>
      <c r="K68" s="5"/>
      <c r="L68" s="5"/>
    </row>
    <row r="69" spans="1:12" s="124" customFormat="1" x14ac:dyDescent="0.2">
      <c r="A69" s="27"/>
      <c r="B69" s="248">
        <v>23170.562700000002</v>
      </c>
      <c r="C69" s="252" t="s">
        <v>139</v>
      </c>
      <c r="D69" s="250">
        <v>23.170562700000001</v>
      </c>
      <c r="E69" s="174"/>
      <c r="F69" s="115"/>
      <c r="G69" s="115"/>
      <c r="H69" s="5"/>
      <c r="I69" s="5"/>
      <c r="J69" s="5"/>
      <c r="K69" s="5"/>
      <c r="L69" s="5"/>
    </row>
    <row r="70" spans="1:12" s="124" customFormat="1" x14ac:dyDescent="0.2">
      <c r="A70" s="27"/>
      <c r="B70" s="248">
        <v>30155.071000000004</v>
      </c>
      <c r="C70" s="252" t="s">
        <v>140</v>
      </c>
      <c r="D70" s="250">
        <v>30.155071000000003</v>
      </c>
      <c r="E70" s="174"/>
      <c r="F70" s="115"/>
      <c r="G70" s="115"/>
      <c r="H70" s="5"/>
      <c r="I70" s="5"/>
      <c r="J70" s="5"/>
      <c r="K70" s="5"/>
      <c r="L70" s="5"/>
    </row>
    <row r="71" spans="1:12" s="124" customFormat="1" x14ac:dyDescent="0.2">
      <c r="A71" s="27"/>
      <c r="B71" s="248">
        <v>9479.6538</v>
      </c>
      <c r="C71" s="252" t="s">
        <v>141</v>
      </c>
      <c r="D71" s="250">
        <v>9.4796537999999995</v>
      </c>
      <c r="E71" s="174"/>
      <c r="F71" s="115"/>
      <c r="G71" s="115"/>
      <c r="H71" s="5"/>
      <c r="I71" s="5"/>
      <c r="J71" s="5"/>
      <c r="K71" s="5"/>
      <c r="L71" s="5"/>
    </row>
    <row r="72" spans="1:12" s="124" customFormat="1" x14ac:dyDescent="0.2">
      <c r="A72" s="27"/>
      <c r="B72" s="248">
        <v>20782.912499999999</v>
      </c>
      <c r="C72" s="252" t="s">
        <v>142</v>
      </c>
      <c r="D72" s="250">
        <v>20.782912499999998</v>
      </c>
      <c r="E72" s="174"/>
      <c r="F72" s="115"/>
      <c r="G72" s="115"/>
      <c r="H72" s="5"/>
      <c r="I72" s="5"/>
      <c r="J72" s="5"/>
      <c r="K72" s="5"/>
      <c r="L72" s="5"/>
    </row>
    <row r="73" spans="1:12" s="124" customFormat="1" x14ac:dyDescent="0.2">
      <c r="A73" s="27"/>
      <c r="B73" s="248">
        <v>12481.431</v>
      </c>
      <c r="C73" s="252" t="s">
        <v>174</v>
      </c>
      <c r="D73" s="250">
        <v>12.481431000000001</v>
      </c>
      <c r="E73" s="174"/>
      <c r="F73" s="115"/>
      <c r="G73" s="115"/>
      <c r="H73" s="5"/>
      <c r="I73" s="5"/>
      <c r="J73" s="5"/>
      <c r="K73" s="5"/>
      <c r="L73" s="5"/>
    </row>
    <row r="74" spans="1:12" s="124" customFormat="1" x14ac:dyDescent="0.2">
      <c r="A74" s="27"/>
      <c r="B74" s="89">
        <v>28527.973400000003</v>
      </c>
      <c r="C74" s="252" t="s">
        <v>281</v>
      </c>
      <c r="D74" s="250">
        <v>28.527973400000004</v>
      </c>
      <c r="E74" s="174"/>
      <c r="F74" s="115"/>
      <c r="G74" s="115"/>
      <c r="H74" s="5"/>
      <c r="I74" s="5"/>
      <c r="J74" s="5"/>
      <c r="K74" s="5"/>
      <c r="L74" s="5"/>
    </row>
    <row r="75" spans="1:12" s="124" customFormat="1" x14ac:dyDescent="0.2">
      <c r="A75" s="27"/>
      <c r="B75" s="89">
        <v>20497.910100000001</v>
      </c>
      <c r="C75" s="252" t="s">
        <v>290</v>
      </c>
      <c r="D75" s="250">
        <v>20.497910100000002</v>
      </c>
      <c r="E75" s="174"/>
      <c r="F75" s="115"/>
      <c r="G75" s="115"/>
      <c r="H75" s="5"/>
      <c r="I75" s="5"/>
      <c r="J75" s="5"/>
      <c r="K75" s="5"/>
      <c r="L75" s="5"/>
    </row>
    <row r="76" spans="1:12" s="124" customFormat="1" x14ac:dyDescent="0.2">
      <c r="A76" s="27"/>
      <c r="B76" s="89">
        <v>21550.910600000003</v>
      </c>
      <c r="C76" s="252" t="s">
        <v>292</v>
      </c>
      <c r="D76" s="250">
        <v>21.550910600000002</v>
      </c>
      <c r="E76" s="174"/>
      <c r="F76" s="115"/>
      <c r="G76" s="115"/>
      <c r="H76" s="5"/>
      <c r="I76" s="5"/>
      <c r="J76" s="5"/>
      <c r="K76" s="5"/>
      <c r="L76" s="5"/>
    </row>
    <row r="77" spans="1:12" s="124" customFormat="1" x14ac:dyDescent="0.2">
      <c r="A77" s="115"/>
      <c r="B77" s="89">
        <v>17144.6744</v>
      </c>
      <c r="C77" s="252" t="s">
        <v>294</v>
      </c>
      <c r="D77" s="250">
        <v>17.1446744</v>
      </c>
      <c r="E77" s="174"/>
      <c r="F77" s="115"/>
      <c r="G77" s="115"/>
      <c r="H77" s="5"/>
      <c r="I77" s="5"/>
      <c r="J77" s="5"/>
      <c r="K77" s="5"/>
      <c r="L77" s="5"/>
    </row>
    <row r="78" spans="1:12" s="124" customFormat="1" x14ac:dyDescent="0.2">
      <c r="A78" s="5"/>
      <c r="B78" s="89">
        <v>12819.960400000002</v>
      </c>
      <c r="C78" s="252" t="s">
        <v>326</v>
      </c>
      <c r="D78" s="250">
        <v>12.819960400000001</v>
      </c>
      <c r="E78" s="174"/>
      <c r="F78" s="115"/>
      <c r="G78" s="115"/>
      <c r="H78" s="5"/>
      <c r="I78" s="5"/>
      <c r="J78" s="5"/>
      <c r="K78" s="5"/>
      <c r="L78" s="5"/>
    </row>
    <row r="79" spans="1:12" s="124" customFormat="1" x14ac:dyDescent="0.2">
      <c r="A79" s="5"/>
      <c r="B79" s="89">
        <v>21018.5756</v>
      </c>
      <c r="C79" s="252" t="s">
        <v>333</v>
      </c>
      <c r="D79" s="250">
        <v>21.018575599999998</v>
      </c>
      <c r="E79" s="174"/>
      <c r="F79" s="115"/>
      <c r="G79" s="115"/>
      <c r="H79" s="5"/>
      <c r="I79" s="5"/>
      <c r="J79" s="5"/>
      <c r="K79" s="5"/>
      <c r="L79" s="5"/>
    </row>
    <row r="80" spans="1:12" s="124" customFormat="1" x14ac:dyDescent="0.2">
      <c r="A80" s="5"/>
      <c r="B80" s="175"/>
      <c r="C80" s="115"/>
      <c r="D80" s="173"/>
      <c r="E80" s="174"/>
      <c r="F80" s="115"/>
      <c r="G80" s="115"/>
      <c r="H80" s="5"/>
      <c r="I80" s="5"/>
      <c r="J80" s="5"/>
      <c r="K80" s="5"/>
      <c r="L80" s="5"/>
    </row>
    <row r="81" spans="1:30" s="124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4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4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4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4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4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4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4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4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4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4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4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7"/>
    </row>
    <row r="135" spans="1:3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7"/>
    </row>
    <row r="136" spans="1:3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7"/>
    </row>
    <row r="137" spans="1:3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7"/>
    </row>
    <row r="138" spans="1:3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7"/>
    </row>
    <row r="139" spans="1:3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14" width="12.140625" style="166" bestFit="1" customWidth="1"/>
    <col min="15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8" t="s">
        <v>186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41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1"/>
      <c r="N11" s="179"/>
      <c r="O11" s="179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5"/>
      <c r="N12" s="195"/>
      <c r="O12" s="195"/>
      <c r="P12" s="195"/>
      <c r="Q12" s="195"/>
      <c r="R12" s="195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x14ac:dyDescent="0.2">
      <c r="A13" s="72"/>
      <c r="B13" s="61" t="s">
        <v>94</v>
      </c>
      <c r="C13" s="62">
        <v>7.8811116000000005</v>
      </c>
      <c r="D13" s="62">
        <v>5.3082940000000001</v>
      </c>
      <c r="E13" s="62">
        <v>9.2269154999999987</v>
      </c>
      <c r="F13" s="62">
        <v>15.4987259</v>
      </c>
      <c r="G13" s="62">
        <v>11.095427900000001</v>
      </c>
      <c r="H13" s="62">
        <v>21.251461500000001</v>
      </c>
      <c r="I13" s="62">
        <v>91.533500929693744</v>
      </c>
      <c r="J13" s="62">
        <v>191.53350092969376</v>
      </c>
      <c r="K13" s="62">
        <v>-28.410709553873716</v>
      </c>
      <c r="L13" s="32"/>
      <c r="M13" s="216"/>
      <c r="N13" s="56">
        <v>1</v>
      </c>
      <c r="O13" s="195"/>
      <c r="P13" s="195"/>
      <c r="Q13" s="195"/>
      <c r="R13" s="195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12.616491399999999</v>
      </c>
      <c r="D14" s="62">
        <v>10.875948000000001</v>
      </c>
      <c r="E14" s="62">
        <v>7.8888829999999999</v>
      </c>
      <c r="F14" s="62">
        <v>8.7106893000000003</v>
      </c>
      <c r="G14" s="62">
        <v>14.183022600000001</v>
      </c>
      <c r="H14" s="63">
        <v>18.567160300000005</v>
      </c>
      <c r="I14" s="170">
        <v>30.911166284117762</v>
      </c>
      <c r="J14" s="171">
        <v>130.91116628411777</v>
      </c>
      <c r="K14" s="171">
        <v>62.823194715485961</v>
      </c>
      <c r="L14" s="32"/>
      <c r="M14" s="216"/>
      <c r="N14" s="25" t="s">
        <v>332</v>
      </c>
      <c r="O14" s="195"/>
      <c r="P14" s="195"/>
      <c r="Q14" s="195"/>
      <c r="R14" s="195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9.8893669999999982</v>
      </c>
      <c r="D15" s="62">
        <v>4.2362399999999996</v>
      </c>
      <c r="E15" s="62">
        <v>4.479133</v>
      </c>
      <c r="F15" s="62">
        <v>8.2772881999999992</v>
      </c>
      <c r="G15" s="62">
        <v>10.7934705</v>
      </c>
      <c r="H15" s="62"/>
      <c r="I15" s="62" t="s">
        <v>332</v>
      </c>
      <c r="J15" s="62" t="s">
        <v>332</v>
      </c>
      <c r="K15" s="62" t="s">
        <v>332</v>
      </c>
      <c r="L15" s="32"/>
      <c r="M15" s="216"/>
      <c r="N15" s="25" t="s">
        <v>332</v>
      </c>
      <c r="O15" s="195"/>
      <c r="P15" s="195"/>
      <c r="Q15" s="195"/>
      <c r="R15" s="195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14.591567</v>
      </c>
      <c r="D16" s="62">
        <v>6.5307105000000005</v>
      </c>
      <c r="E16" s="62">
        <v>12.027168100000001</v>
      </c>
      <c r="F16" s="62">
        <v>15.683425</v>
      </c>
      <c r="G16" s="62">
        <v>22.243259500000001</v>
      </c>
      <c r="H16" s="62"/>
      <c r="I16" s="62" t="s">
        <v>332</v>
      </c>
      <c r="J16" s="62" t="s">
        <v>332</v>
      </c>
      <c r="K16" s="62" t="s">
        <v>332</v>
      </c>
      <c r="L16" s="32"/>
      <c r="M16" s="216"/>
      <c r="N16" s="25" t="s">
        <v>332</v>
      </c>
      <c r="O16" s="195"/>
      <c r="P16" s="195"/>
      <c r="Q16" s="195"/>
      <c r="R16" s="195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44.978536999999996</v>
      </c>
      <c r="D17" s="65">
        <v>26.951192500000001</v>
      </c>
      <c r="E17" s="65">
        <v>33.622099599999999</v>
      </c>
      <c r="F17" s="65">
        <v>48.170128400000003</v>
      </c>
      <c r="G17" s="65">
        <v>58.315180500000004</v>
      </c>
      <c r="H17" s="63">
        <v>39.818621800000003</v>
      </c>
      <c r="I17" s="172"/>
      <c r="J17" s="172"/>
      <c r="K17" s="172"/>
      <c r="L17" s="73"/>
      <c r="M17" s="195"/>
      <c r="N17" s="189"/>
      <c r="O17" s="195"/>
      <c r="P17" s="195"/>
      <c r="Q17" s="195"/>
      <c r="R17" s="195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-40.079881877883217</v>
      </c>
      <c r="E18" s="65">
        <v>24.751806807806354</v>
      </c>
      <c r="F18" s="65">
        <v>43.269245445932846</v>
      </c>
      <c r="G18" s="65">
        <v>21.060878259979887</v>
      </c>
      <c r="H18" s="63"/>
      <c r="I18" s="66"/>
      <c r="J18" s="66"/>
      <c r="K18" s="66"/>
      <c r="L18" s="73"/>
      <c r="M18" s="141"/>
      <c r="N18" s="181"/>
      <c r="O18" s="179"/>
      <c r="P18" s="179"/>
      <c r="Q18" s="179"/>
      <c r="R18" s="179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98"/>
      <c r="N19" s="198"/>
      <c r="O19" s="198"/>
      <c r="P19" s="198"/>
      <c r="Q19" s="198"/>
      <c r="R19" s="198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20.497602999999998</v>
      </c>
      <c r="D20" s="65">
        <v>16.184242000000001</v>
      </c>
      <c r="E20" s="65">
        <v>17.115798499999997</v>
      </c>
      <c r="F20" s="65">
        <v>24.209415200000002</v>
      </c>
      <c r="G20" s="65">
        <v>25.278450500000002</v>
      </c>
      <c r="H20" s="63">
        <v>39.818621800000003</v>
      </c>
      <c r="I20" s="64">
        <v>57.520026000011356</v>
      </c>
      <c r="J20" s="63">
        <v>157.52002600001137</v>
      </c>
      <c r="K20" s="63">
        <v>4.4157832445287593</v>
      </c>
      <c r="L20" s="73"/>
      <c r="M20" s="198"/>
      <c r="N20" s="198"/>
      <c r="O20" s="198"/>
      <c r="P20" s="198"/>
      <c r="Q20" s="198"/>
      <c r="R20" s="198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-21.043245885872597</v>
      </c>
      <c r="E21" s="65">
        <v>5.7559476681082522</v>
      </c>
      <c r="F21" s="65">
        <v>41.444848161772917</v>
      </c>
      <c r="G21" s="65">
        <v>4.4157832445287593</v>
      </c>
      <c r="H21" s="63">
        <v>57.520026000011356</v>
      </c>
      <c r="I21" s="66"/>
      <c r="J21" s="66"/>
      <c r="K21" s="66"/>
      <c r="L21" s="73"/>
      <c r="M21" s="198"/>
      <c r="N21" s="198"/>
      <c r="O21" s="198"/>
      <c r="P21" s="198"/>
      <c r="Q21" s="198"/>
      <c r="R21" s="198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98"/>
      <c r="N22" s="198"/>
      <c r="O22" s="198"/>
      <c r="P22" s="198"/>
      <c r="Q22" s="198"/>
      <c r="R22" s="198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0"/>
    </row>
    <row r="24" spans="1:30" ht="14.25" customHeight="1" x14ac:dyDescent="0.25">
      <c r="A24" s="29"/>
      <c r="B24" s="41"/>
      <c r="C24" s="377" t="s">
        <v>187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0"/>
    </row>
    <row r="25" spans="1:30" ht="15.75" x14ac:dyDescent="0.2">
      <c r="A25" s="42"/>
      <c r="B25" s="34"/>
      <c r="C25" s="377" t="s">
        <v>335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2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4" customFormat="1" x14ac:dyDescent="0.2">
      <c r="A40" s="5"/>
      <c r="B40" s="27"/>
      <c r="C40" s="27"/>
      <c r="D40" s="27"/>
      <c r="E40" s="115"/>
      <c r="F40" s="5"/>
      <c r="G40" s="5"/>
      <c r="H40" s="5"/>
      <c r="I40" s="5"/>
      <c r="J40" s="5"/>
      <c r="K40" s="5"/>
      <c r="L40" s="5"/>
    </row>
    <row r="41" spans="1:14" s="124" customFormat="1" x14ac:dyDescent="0.2">
      <c r="A41" s="5"/>
      <c r="B41" s="27" t="s">
        <v>337</v>
      </c>
      <c r="C41" s="27"/>
      <c r="D41" s="27"/>
      <c r="E41" s="115"/>
      <c r="F41" s="5"/>
      <c r="G41" s="5"/>
      <c r="H41" s="5"/>
      <c r="I41" s="5"/>
      <c r="J41" s="5"/>
      <c r="K41" s="5"/>
      <c r="L41" s="5"/>
    </row>
    <row r="42" spans="1:14" s="124" customFormat="1" x14ac:dyDescent="0.2">
      <c r="A42" s="5"/>
      <c r="B42" s="248"/>
      <c r="C42" s="249"/>
      <c r="D42" s="249"/>
      <c r="E42" s="115"/>
      <c r="F42" s="5"/>
      <c r="G42" s="5"/>
      <c r="H42" s="5"/>
      <c r="I42" s="5"/>
      <c r="J42" s="5"/>
      <c r="K42" s="5"/>
      <c r="L42" s="5"/>
    </row>
    <row r="43" spans="1:14" s="124" customFormat="1" x14ac:dyDescent="0.2">
      <c r="A43" s="5"/>
      <c r="B43" s="248"/>
      <c r="C43" s="249"/>
      <c r="D43" s="249"/>
      <c r="E43" s="115"/>
      <c r="F43" s="5"/>
      <c r="G43" s="5"/>
      <c r="H43" s="5"/>
      <c r="I43" s="5"/>
      <c r="J43" s="5"/>
      <c r="K43" s="5"/>
      <c r="L43" s="5"/>
    </row>
    <row r="44" spans="1:14" s="124" customFormat="1" x14ac:dyDescent="0.2">
      <c r="A44" s="5"/>
      <c r="B44" s="248"/>
      <c r="C44" s="249"/>
      <c r="D44" s="249"/>
      <c r="E44" s="115"/>
      <c r="F44" s="5"/>
      <c r="G44" s="5"/>
      <c r="H44" s="5"/>
      <c r="I44" s="5"/>
      <c r="J44" s="5"/>
      <c r="K44" s="5"/>
      <c r="L44" s="5"/>
    </row>
    <row r="45" spans="1:14" s="124" customFormat="1" x14ac:dyDescent="0.2">
      <c r="A45" s="5"/>
      <c r="B45" s="248">
        <v>8234.1329999999998</v>
      </c>
      <c r="C45" s="252" t="s">
        <v>115</v>
      </c>
      <c r="D45" s="250">
        <v>8.2341329999999999</v>
      </c>
      <c r="E45" s="115"/>
      <c r="F45" s="5"/>
      <c r="G45" s="5"/>
      <c r="H45" s="5"/>
      <c r="I45" s="5"/>
      <c r="J45" s="5"/>
      <c r="K45" s="5"/>
      <c r="L45" s="5"/>
    </row>
    <row r="46" spans="1:14" s="124" customFormat="1" x14ac:dyDescent="0.2">
      <c r="A46" s="5"/>
      <c r="B46" s="248">
        <v>4766.5600000000004</v>
      </c>
      <c r="C46" s="252" t="s">
        <v>116</v>
      </c>
      <c r="D46" s="250">
        <v>4.7665600000000001</v>
      </c>
      <c r="E46" s="115"/>
      <c r="F46" s="5"/>
      <c r="G46" s="5"/>
      <c r="H46" s="5"/>
      <c r="I46" s="5"/>
      <c r="J46" s="5"/>
      <c r="K46" s="5"/>
      <c r="L46" s="5"/>
    </row>
    <row r="47" spans="1:14" s="124" customFormat="1" x14ac:dyDescent="0.2">
      <c r="A47" s="5"/>
      <c r="B47" s="248">
        <v>8113.9939999999997</v>
      </c>
      <c r="C47" s="252" t="s">
        <v>117</v>
      </c>
      <c r="D47" s="250">
        <v>8.1139939999999999</v>
      </c>
      <c r="E47" s="115"/>
      <c r="F47" s="5"/>
      <c r="G47" s="5"/>
      <c r="H47" s="5"/>
      <c r="I47" s="5"/>
      <c r="J47" s="5"/>
      <c r="K47" s="5"/>
      <c r="L47" s="5"/>
    </row>
    <row r="48" spans="1:14" s="124" customFormat="1" x14ac:dyDescent="0.2">
      <c r="A48" s="5"/>
      <c r="B48" s="248">
        <v>4883.5209999999997</v>
      </c>
      <c r="C48" s="252" t="s">
        <v>118</v>
      </c>
      <c r="D48" s="250">
        <v>4.883521</v>
      </c>
      <c r="E48" s="115"/>
      <c r="F48" s="5"/>
      <c r="G48" s="5"/>
      <c r="H48" s="5"/>
      <c r="I48" s="5"/>
      <c r="J48" s="5"/>
      <c r="K48" s="5"/>
      <c r="L48" s="5"/>
    </row>
    <row r="49" spans="1:12" s="124" customFormat="1" x14ac:dyDescent="0.2">
      <c r="A49" s="5"/>
      <c r="B49" s="248">
        <v>5369.6410000000005</v>
      </c>
      <c r="C49" s="252" t="s">
        <v>119</v>
      </c>
      <c r="D49" s="250">
        <v>5.3696410000000006</v>
      </c>
      <c r="E49" s="115"/>
      <c r="F49" s="5"/>
      <c r="G49" s="5"/>
      <c r="H49" s="5"/>
      <c r="I49" s="5"/>
      <c r="J49" s="5"/>
      <c r="K49" s="5"/>
      <c r="L49" s="5"/>
    </row>
    <row r="50" spans="1:12" s="124" customFormat="1" x14ac:dyDescent="0.2">
      <c r="A50" s="5"/>
      <c r="B50" s="248">
        <v>7789.6112000000003</v>
      </c>
      <c r="C50" s="252" t="s">
        <v>120</v>
      </c>
      <c r="D50" s="250">
        <v>7.7896112000000004</v>
      </c>
      <c r="E50" s="115"/>
      <c r="F50" s="5"/>
      <c r="G50" s="5"/>
      <c r="H50" s="5"/>
      <c r="I50" s="5"/>
      <c r="J50" s="5"/>
      <c r="K50" s="5"/>
      <c r="L50" s="5"/>
    </row>
    <row r="51" spans="1:12" s="124" customFormat="1" x14ac:dyDescent="0.2">
      <c r="A51" s="5"/>
      <c r="B51" s="248">
        <v>3779.7142999999996</v>
      </c>
      <c r="C51" s="252" t="s">
        <v>121</v>
      </c>
      <c r="D51" s="250">
        <v>3.7797142999999997</v>
      </c>
      <c r="E51" s="115"/>
      <c r="F51" s="5"/>
      <c r="G51" s="5"/>
      <c r="H51" s="5"/>
      <c r="I51" s="5"/>
      <c r="J51" s="5"/>
      <c r="K51" s="5"/>
      <c r="L51" s="5"/>
    </row>
    <row r="52" spans="1:12" s="124" customFormat="1" x14ac:dyDescent="0.2">
      <c r="A52" s="5"/>
      <c r="B52" s="248">
        <v>7522.6885000000002</v>
      </c>
      <c r="C52" s="252" t="s">
        <v>122</v>
      </c>
      <c r="D52" s="250">
        <v>7.5226885000000001</v>
      </c>
      <c r="E52" s="115"/>
      <c r="F52" s="5"/>
      <c r="G52" s="5"/>
      <c r="H52" s="5"/>
      <c r="I52" s="5"/>
      <c r="J52" s="5"/>
      <c r="K52" s="5"/>
      <c r="L52" s="5"/>
    </row>
    <row r="53" spans="1:12" s="124" customFormat="1" x14ac:dyDescent="0.2">
      <c r="A53" s="5"/>
      <c r="B53" s="248">
        <v>7645.335500000001</v>
      </c>
      <c r="C53" s="252" t="s">
        <v>123</v>
      </c>
      <c r="D53" s="250">
        <v>7.6453355000000007</v>
      </c>
      <c r="E53" s="174"/>
      <c r="F53" s="5"/>
      <c r="G53" s="5"/>
      <c r="H53" s="5"/>
      <c r="I53" s="5"/>
      <c r="J53" s="5"/>
      <c r="K53" s="5"/>
      <c r="L53" s="5"/>
    </row>
    <row r="54" spans="1:12" s="124" customFormat="1" x14ac:dyDescent="0.2">
      <c r="A54" s="5"/>
      <c r="B54" s="248">
        <v>9952.4695000000011</v>
      </c>
      <c r="C54" s="252" t="s">
        <v>124</v>
      </c>
      <c r="D54" s="250">
        <v>9.9524695000000012</v>
      </c>
      <c r="E54" s="174"/>
      <c r="F54" s="5"/>
      <c r="G54" s="5"/>
      <c r="H54" s="5"/>
      <c r="I54" s="5"/>
      <c r="J54" s="5"/>
      <c r="K54" s="5"/>
      <c r="L54" s="5"/>
    </row>
    <row r="55" spans="1:12" s="124" customFormat="1" x14ac:dyDescent="0.2">
      <c r="A55" s="5"/>
      <c r="B55" s="248">
        <v>10000.616</v>
      </c>
      <c r="C55" s="252" t="s">
        <v>125</v>
      </c>
      <c r="D55" s="250">
        <v>10.000616000000001</v>
      </c>
      <c r="E55" s="174"/>
      <c r="F55" s="5"/>
      <c r="G55" s="5"/>
      <c r="H55" s="5"/>
      <c r="I55" s="5"/>
      <c r="J55" s="5"/>
      <c r="K55" s="5"/>
      <c r="L55" s="5"/>
    </row>
    <row r="56" spans="1:12" s="124" customFormat="1" x14ac:dyDescent="0.2">
      <c r="A56" s="5"/>
      <c r="B56" s="248">
        <v>6147.4629999999997</v>
      </c>
      <c r="C56" s="252" t="s">
        <v>126</v>
      </c>
      <c r="D56" s="250">
        <v>6.1474630000000001</v>
      </c>
      <c r="E56" s="174"/>
      <c r="F56" s="5"/>
      <c r="G56" s="5"/>
      <c r="H56" s="5"/>
      <c r="I56" s="5"/>
      <c r="J56" s="5"/>
      <c r="K56" s="5"/>
      <c r="L56" s="5"/>
    </row>
    <row r="57" spans="1:12" s="124" customFormat="1" x14ac:dyDescent="0.2">
      <c r="A57" s="5"/>
      <c r="B57" s="248">
        <v>20690.574999999997</v>
      </c>
      <c r="C57" s="252" t="s">
        <v>127</v>
      </c>
      <c r="D57" s="250">
        <v>20.690574999999995</v>
      </c>
      <c r="E57" s="174"/>
      <c r="F57" s="5"/>
      <c r="G57" s="5"/>
      <c r="H57" s="5"/>
      <c r="I57" s="5"/>
      <c r="J57" s="5"/>
      <c r="K57" s="5"/>
      <c r="L57" s="5"/>
    </row>
    <row r="58" spans="1:12" s="124" customFormat="1" x14ac:dyDescent="0.2">
      <c r="A58" s="5"/>
      <c r="B58" s="248">
        <v>7881.1116000000002</v>
      </c>
      <c r="C58" s="252" t="s">
        <v>128</v>
      </c>
      <c r="D58" s="250">
        <v>7.8811116000000005</v>
      </c>
      <c r="E58" s="174"/>
      <c r="F58" s="5"/>
      <c r="G58" s="5"/>
      <c r="H58" s="5"/>
      <c r="I58" s="5"/>
      <c r="J58" s="5"/>
      <c r="K58" s="5"/>
      <c r="L58" s="5"/>
    </row>
    <row r="59" spans="1:12" s="124" customFormat="1" x14ac:dyDescent="0.2">
      <c r="A59" s="5"/>
      <c r="B59" s="248">
        <v>12616.491399999999</v>
      </c>
      <c r="C59" s="252" t="s">
        <v>129</v>
      </c>
      <c r="D59" s="250">
        <v>12.616491399999999</v>
      </c>
      <c r="E59" s="174"/>
      <c r="F59" s="5"/>
      <c r="G59" s="5"/>
      <c r="H59" s="5"/>
      <c r="I59" s="5"/>
      <c r="J59" s="5"/>
      <c r="K59" s="5"/>
      <c r="L59" s="5"/>
    </row>
    <row r="60" spans="1:12" s="124" customFormat="1" x14ac:dyDescent="0.2">
      <c r="A60" s="5"/>
      <c r="B60" s="248">
        <v>9889.3669999999984</v>
      </c>
      <c r="C60" s="252" t="s">
        <v>130</v>
      </c>
      <c r="D60" s="250">
        <v>9.8893669999999982</v>
      </c>
      <c r="E60" s="174"/>
      <c r="F60" s="5"/>
      <c r="G60" s="5"/>
      <c r="H60" s="5"/>
      <c r="I60" s="5"/>
      <c r="J60" s="5"/>
      <c r="K60" s="5"/>
      <c r="L60" s="5"/>
    </row>
    <row r="61" spans="1:12" s="124" customFormat="1" x14ac:dyDescent="0.2">
      <c r="A61" s="5"/>
      <c r="B61" s="248">
        <v>14591.566999999999</v>
      </c>
      <c r="C61" s="252" t="s">
        <v>131</v>
      </c>
      <c r="D61" s="250">
        <v>14.591567</v>
      </c>
      <c r="E61" s="174"/>
      <c r="F61" s="5"/>
      <c r="G61" s="5"/>
      <c r="H61" s="5"/>
      <c r="I61" s="5"/>
      <c r="J61" s="5"/>
      <c r="K61" s="5"/>
      <c r="L61" s="5"/>
    </row>
    <row r="62" spans="1:12" s="124" customFormat="1" x14ac:dyDescent="0.2">
      <c r="A62" s="5"/>
      <c r="B62" s="248">
        <v>5308.2939999999999</v>
      </c>
      <c r="C62" s="252" t="s">
        <v>132</v>
      </c>
      <c r="D62" s="250">
        <v>5.3082940000000001</v>
      </c>
      <c r="E62" s="174"/>
      <c r="F62" s="5"/>
      <c r="G62" s="5"/>
      <c r="H62" s="5"/>
      <c r="I62" s="5"/>
      <c r="J62" s="5"/>
      <c r="K62" s="5"/>
      <c r="L62" s="5"/>
    </row>
    <row r="63" spans="1:12" s="124" customFormat="1" x14ac:dyDescent="0.2">
      <c r="A63" s="5"/>
      <c r="B63" s="248">
        <v>10875.948</v>
      </c>
      <c r="C63" s="252" t="s">
        <v>133</v>
      </c>
      <c r="D63" s="250">
        <v>10.875948000000001</v>
      </c>
      <c r="E63" s="174"/>
      <c r="F63" s="5"/>
      <c r="G63" s="5"/>
      <c r="H63" s="5"/>
      <c r="I63" s="5"/>
      <c r="J63" s="5"/>
      <c r="K63" s="5"/>
      <c r="L63" s="5"/>
    </row>
    <row r="64" spans="1:12" s="124" customFormat="1" x14ac:dyDescent="0.2">
      <c r="A64" s="5"/>
      <c r="B64" s="248">
        <v>4236.24</v>
      </c>
      <c r="C64" s="252" t="s">
        <v>134</v>
      </c>
      <c r="D64" s="250">
        <v>4.2362399999999996</v>
      </c>
      <c r="E64" s="174"/>
      <c r="F64" s="5"/>
      <c r="G64" s="5"/>
      <c r="H64" s="5"/>
      <c r="I64" s="5"/>
      <c r="J64" s="5"/>
      <c r="K64" s="5"/>
      <c r="L64" s="5"/>
    </row>
    <row r="65" spans="1:12" s="124" customFormat="1" x14ac:dyDescent="0.2">
      <c r="A65" s="5"/>
      <c r="B65" s="248">
        <v>6530.7105000000001</v>
      </c>
      <c r="C65" s="252" t="s">
        <v>135</v>
      </c>
      <c r="D65" s="250">
        <v>6.5307105000000005</v>
      </c>
      <c r="E65" s="174"/>
      <c r="F65" s="5"/>
      <c r="G65" s="5"/>
      <c r="H65" s="5"/>
      <c r="I65" s="5"/>
      <c r="J65" s="5"/>
      <c r="K65" s="5"/>
      <c r="L65" s="5"/>
    </row>
    <row r="66" spans="1:12" s="124" customFormat="1" x14ac:dyDescent="0.2">
      <c r="A66" s="5"/>
      <c r="B66" s="248">
        <v>9226.9154999999992</v>
      </c>
      <c r="C66" s="252" t="s">
        <v>136</v>
      </c>
      <c r="D66" s="250">
        <v>9.2269154999999987</v>
      </c>
      <c r="E66" s="174"/>
      <c r="F66" s="5"/>
      <c r="G66" s="5"/>
      <c r="H66" s="5"/>
      <c r="I66" s="5"/>
      <c r="J66" s="5"/>
      <c r="K66" s="5"/>
      <c r="L66" s="5"/>
    </row>
    <row r="67" spans="1:12" s="124" customFormat="1" x14ac:dyDescent="0.2">
      <c r="A67" s="5"/>
      <c r="B67" s="248">
        <v>7888.8829999999998</v>
      </c>
      <c r="C67" s="252" t="s">
        <v>137</v>
      </c>
      <c r="D67" s="250">
        <v>7.8888829999999999</v>
      </c>
      <c r="E67" s="174"/>
      <c r="F67" s="5"/>
      <c r="G67" s="5"/>
      <c r="H67" s="5"/>
      <c r="I67" s="5"/>
      <c r="J67" s="5"/>
      <c r="K67" s="5"/>
      <c r="L67" s="5"/>
    </row>
    <row r="68" spans="1:12" s="124" customFormat="1" x14ac:dyDescent="0.2">
      <c r="A68" s="5"/>
      <c r="B68" s="248">
        <v>4479.1329999999998</v>
      </c>
      <c r="C68" s="252" t="s">
        <v>138</v>
      </c>
      <c r="D68" s="250">
        <v>4.479133</v>
      </c>
      <c r="E68" s="174"/>
      <c r="F68" s="5"/>
      <c r="G68" s="5"/>
      <c r="H68" s="5"/>
      <c r="I68" s="5"/>
      <c r="J68" s="5"/>
      <c r="K68" s="5"/>
      <c r="L68" s="5"/>
    </row>
    <row r="69" spans="1:12" s="124" customFormat="1" x14ac:dyDescent="0.2">
      <c r="A69" s="5"/>
      <c r="B69" s="248">
        <v>12027.168100000001</v>
      </c>
      <c r="C69" s="252" t="s">
        <v>139</v>
      </c>
      <c r="D69" s="250">
        <v>12.027168100000001</v>
      </c>
      <c r="E69" s="174"/>
      <c r="F69" s="5"/>
      <c r="G69" s="5"/>
      <c r="H69" s="5"/>
      <c r="I69" s="5"/>
      <c r="J69" s="5"/>
      <c r="K69" s="5"/>
      <c r="L69" s="5"/>
    </row>
    <row r="70" spans="1:12" s="124" customFormat="1" x14ac:dyDescent="0.2">
      <c r="A70" s="5"/>
      <c r="B70" s="248">
        <v>15498.725899999999</v>
      </c>
      <c r="C70" s="252" t="s">
        <v>140</v>
      </c>
      <c r="D70" s="250">
        <v>15.4987259</v>
      </c>
      <c r="E70" s="174"/>
      <c r="F70" s="5"/>
      <c r="G70" s="5"/>
      <c r="H70" s="5"/>
      <c r="I70" s="5"/>
      <c r="J70" s="5"/>
      <c r="K70" s="5"/>
      <c r="L70" s="5"/>
    </row>
    <row r="71" spans="1:12" s="124" customFormat="1" x14ac:dyDescent="0.2">
      <c r="A71" s="5"/>
      <c r="B71" s="248">
        <v>8710.6893</v>
      </c>
      <c r="C71" s="252" t="s">
        <v>141</v>
      </c>
      <c r="D71" s="250">
        <v>8.7106893000000003</v>
      </c>
      <c r="E71" s="174"/>
      <c r="F71" s="5"/>
      <c r="G71" s="5"/>
      <c r="H71" s="5"/>
      <c r="I71" s="5"/>
      <c r="J71" s="5"/>
      <c r="K71" s="5"/>
      <c r="L71" s="5"/>
    </row>
    <row r="72" spans="1:12" s="124" customFormat="1" x14ac:dyDescent="0.2">
      <c r="A72" s="5"/>
      <c r="B72" s="248">
        <v>8277.2881999999991</v>
      </c>
      <c r="C72" s="252" t="s">
        <v>142</v>
      </c>
      <c r="D72" s="250">
        <v>8.2772881999999992</v>
      </c>
      <c r="E72" s="174"/>
      <c r="F72" s="5"/>
      <c r="G72" s="5"/>
      <c r="H72" s="5"/>
      <c r="I72" s="5"/>
      <c r="J72" s="5"/>
      <c r="K72" s="5"/>
      <c r="L72" s="5"/>
    </row>
    <row r="73" spans="1:12" s="124" customFormat="1" x14ac:dyDescent="0.2">
      <c r="A73" s="5"/>
      <c r="B73" s="248">
        <v>15683.424999999999</v>
      </c>
      <c r="C73" s="252" t="s">
        <v>174</v>
      </c>
      <c r="D73" s="250">
        <v>15.683425</v>
      </c>
      <c r="E73" s="174"/>
      <c r="F73" s="5"/>
      <c r="G73" s="5"/>
      <c r="H73" s="5"/>
      <c r="I73" s="5"/>
      <c r="J73" s="5"/>
      <c r="K73" s="5"/>
      <c r="L73" s="5"/>
    </row>
    <row r="74" spans="1:12" s="124" customFormat="1" x14ac:dyDescent="0.2">
      <c r="A74" s="5"/>
      <c r="B74" s="89">
        <v>11095.427900000001</v>
      </c>
      <c r="C74" s="252" t="s">
        <v>281</v>
      </c>
      <c r="D74" s="250">
        <v>11.095427900000001</v>
      </c>
      <c r="E74" s="174"/>
      <c r="F74" s="5"/>
      <c r="G74" s="5"/>
      <c r="H74" s="5"/>
      <c r="I74" s="5"/>
      <c r="J74" s="5"/>
      <c r="K74" s="5"/>
      <c r="L74" s="5"/>
    </row>
    <row r="75" spans="1:12" s="124" customFormat="1" x14ac:dyDescent="0.2">
      <c r="A75" s="5"/>
      <c r="B75" s="89">
        <v>14183.0226</v>
      </c>
      <c r="C75" s="252" t="s">
        <v>290</v>
      </c>
      <c r="D75" s="250">
        <v>14.183022600000001</v>
      </c>
      <c r="E75" s="174"/>
      <c r="F75" s="5"/>
      <c r="G75" s="5"/>
      <c r="H75" s="5"/>
      <c r="I75" s="5"/>
      <c r="J75" s="5"/>
      <c r="K75" s="5"/>
      <c r="L75" s="5"/>
    </row>
    <row r="76" spans="1:12" s="124" customFormat="1" x14ac:dyDescent="0.2">
      <c r="A76" s="5"/>
      <c r="B76" s="89">
        <v>10793.470499999999</v>
      </c>
      <c r="C76" s="252" t="s">
        <v>292</v>
      </c>
      <c r="D76" s="250">
        <v>10.7934705</v>
      </c>
      <c r="E76" s="174"/>
      <c r="F76" s="5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22243.2595</v>
      </c>
      <c r="C77" s="252" t="s">
        <v>294</v>
      </c>
      <c r="D77" s="250">
        <v>22.243259500000001</v>
      </c>
      <c r="E77" s="174"/>
      <c r="F77" s="5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21251.461500000001</v>
      </c>
      <c r="C78" s="252" t="s">
        <v>326</v>
      </c>
      <c r="D78" s="250">
        <v>21.251461500000001</v>
      </c>
      <c r="E78" s="174"/>
      <c r="F78" s="5"/>
      <c r="G78" s="5"/>
      <c r="H78" s="5"/>
      <c r="I78" s="5"/>
      <c r="J78" s="5"/>
      <c r="K78" s="5"/>
      <c r="L78" s="5"/>
    </row>
    <row r="79" spans="1:12" s="124" customFormat="1" x14ac:dyDescent="0.2">
      <c r="A79" s="5"/>
      <c r="B79" s="89">
        <v>18567.160300000003</v>
      </c>
      <c r="C79" s="252" t="s">
        <v>333</v>
      </c>
      <c r="D79" s="250">
        <v>18.567160300000005</v>
      </c>
      <c r="E79" s="174"/>
      <c r="F79" s="5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175"/>
      <c r="C80" s="115"/>
      <c r="D80" s="173"/>
      <c r="E80" s="174"/>
      <c r="F80" s="5"/>
      <c r="G80" s="5"/>
      <c r="H80" s="5"/>
      <c r="I80" s="5"/>
      <c r="J80" s="5"/>
      <c r="K80" s="5"/>
      <c r="L80" s="5"/>
    </row>
    <row r="81" spans="1:30" s="124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4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4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4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4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4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4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4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4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4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4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4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7" customFormat="1" x14ac:dyDescent="0.2">
      <c r="A96" s="26"/>
      <c r="B96" s="36"/>
      <c r="C96" s="5"/>
      <c r="D96" s="51"/>
      <c r="E96" s="52"/>
      <c r="F96" s="5"/>
      <c r="G96" s="26"/>
      <c r="H96" s="26"/>
      <c r="I96" s="26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36"/>
      <c r="C97" s="5"/>
      <c r="D97" s="51"/>
      <c r="E97" s="52"/>
      <c r="F97" s="5"/>
      <c r="G97" s="26"/>
      <c r="H97" s="26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36"/>
      <c r="C98" s="5"/>
      <c r="D98" s="51"/>
      <c r="E98" s="52"/>
      <c r="F98" s="5"/>
      <c r="G98" s="26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36"/>
      <c r="C99" s="5"/>
      <c r="D99" s="51"/>
      <c r="E99" s="52"/>
      <c r="F99" s="5"/>
      <c r="G99" s="26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36"/>
      <c r="C100" s="5"/>
      <c r="D100" s="51"/>
      <c r="E100" s="52"/>
      <c r="F100" s="5"/>
      <c r="G100" s="26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36"/>
      <c r="C101" s="5"/>
      <c r="D101" s="51"/>
      <c r="E101" s="52"/>
      <c r="F101" s="5"/>
      <c r="G101" s="26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36"/>
      <c r="C102" s="5"/>
      <c r="D102" s="51"/>
      <c r="E102" s="52"/>
      <c r="F102" s="5"/>
      <c r="G102" s="26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36"/>
      <c r="C103" s="5"/>
      <c r="D103" s="51"/>
      <c r="E103" s="52"/>
      <c r="F103" s="5"/>
      <c r="G103" s="26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36"/>
      <c r="C104" s="5"/>
      <c r="D104" s="51"/>
      <c r="E104" s="52"/>
      <c r="F104" s="5"/>
      <c r="G104" s="26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36"/>
      <c r="C105" s="5"/>
      <c r="D105" s="51"/>
      <c r="E105" s="52"/>
      <c r="F105" s="5"/>
      <c r="G105" s="26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36"/>
      <c r="C106" s="5"/>
      <c r="D106" s="51"/>
      <c r="E106" s="52"/>
      <c r="F106" s="5"/>
      <c r="G106" s="26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36"/>
      <c r="C107" s="5"/>
      <c r="D107" s="51"/>
      <c r="E107" s="52"/>
      <c r="F107" s="5"/>
      <c r="G107" s="26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36"/>
      <c r="C108" s="5"/>
      <c r="D108" s="51"/>
      <c r="E108" s="52"/>
      <c r="F108" s="5"/>
      <c r="G108" s="26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36"/>
      <c r="C109" s="5"/>
      <c r="D109" s="51"/>
      <c r="E109" s="52"/>
      <c r="F109" s="5"/>
      <c r="G109" s="26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36"/>
      <c r="C110" s="5"/>
      <c r="D110" s="51"/>
      <c r="E110" s="52"/>
      <c r="F110" s="5"/>
      <c r="G110" s="26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36"/>
      <c r="C111" s="5"/>
      <c r="D111" s="51"/>
      <c r="E111" s="52"/>
      <c r="F111" s="5"/>
      <c r="G111" s="26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36"/>
      <c r="C112" s="5"/>
      <c r="D112" s="51"/>
      <c r="E112" s="52"/>
      <c r="F112" s="5"/>
      <c r="G112" s="26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36"/>
      <c r="C113" s="5"/>
      <c r="D113" s="51"/>
      <c r="E113" s="52"/>
      <c r="F113" s="5"/>
      <c r="G113" s="26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36"/>
      <c r="C114" s="5"/>
      <c r="D114" s="51"/>
      <c r="E114" s="52"/>
      <c r="F114" s="5"/>
      <c r="G114" s="26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36"/>
      <c r="C115" s="5"/>
      <c r="D115" s="51"/>
      <c r="E115" s="52"/>
      <c r="F115" s="5"/>
      <c r="G115" s="26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36"/>
      <c r="C116" s="5"/>
      <c r="D116" s="51"/>
      <c r="E116" s="52"/>
      <c r="F116" s="5"/>
      <c r="G116" s="26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36"/>
      <c r="C117" s="5"/>
      <c r="D117" s="51"/>
      <c r="E117" s="52"/>
      <c r="F117" s="5"/>
      <c r="G117" s="26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36"/>
      <c r="C118" s="5"/>
      <c r="D118" s="51"/>
      <c r="E118" s="52"/>
      <c r="F118" s="5"/>
      <c r="G118" s="26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36"/>
      <c r="C119" s="5"/>
      <c r="D119" s="51"/>
      <c r="E119" s="52"/>
      <c r="F119" s="5"/>
      <c r="G119" s="26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36"/>
      <c r="C120" s="5"/>
      <c r="D120" s="51"/>
      <c r="E120" s="52"/>
      <c r="F120" s="5"/>
      <c r="G120" s="26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36"/>
      <c r="C121" s="5"/>
      <c r="D121" s="51"/>
      <c r="E121" s="52"/>
      <c r="F121" s="5"/>
      <c r="G121" s="26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36"/>
      <c r="C122" s="5"/>
      <c r="D122" s="51"/>
      <c r="E122" s="52"/>
      <c r="F122" s="5"/>
      <c r="G122" s="26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5"/>
      <c r="C123" s="5"/>
      <c r="D123" s="51"/>
      <c r="E123" s="52"/>
      <c r="F123" s="5"/>
      <c r="G123" s="26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5"/>
      <c r="C124" s="5"/>
      <c r="D124" s="51"/>
      <c r="E124" s="52"/>
      <c r="F124" s="5"/>
      <c r="G124" s="26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5"/>
      <c r="C125" s="5"/>
      <c r="D125" s="51"/>
      <c r="E125" s="52"/>
      <c r="F125" s="5"/>
      <c r="G125" s="26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5"/>
      <c r="C126" s="5"/>
      <c r="D126" s="51"/>
      <c r="E126" s="52"/>
      <c r="F126" s="5"/>
      <c r="G126" s="26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5"/>
      <c r="C127" s="5"/>
      <c r="D127" s="51"/>
      <c r="E127" s="52"/>
      <c r="F127" s="5"/>
      <c r="G127" s="26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5"/>
      <c r="C128" s="5"/>
      <c r="D128" s="51"/>
      <c r="E128" s="52"/>
      <c r="F128" s="5"/>
      <c r="G128" s="26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5"/>
      <c r="C129" s="5"/>
      <c r="D129" s="51"/>
      <c r="E129" s="52"/>
      <c r="F129" s="5"/>
      <c r="G129" s="26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5"/>
      <c r="C130" s="5"/>
      <c r="D130" s="51"/>
      <c r="E130" s="52"/>
      <c r="F130" s="5"/>
      <c r="G130" s="26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5"/>
      <c r="C131" s="5"/>
      <c r="D131" s="51"/>
      <c r="E131" s="52"/>
      <c r="F131" s="5"/>
      <c r="G131" s="26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5"/>
      <c r="C132" s="5"/>
      <c r="D132" s="5"/>
      <c r="E132" s="5"/>
      <c r="F132" s="5"/>
      <c r="G132" s="26"/>
      <c r="H132" s="26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5"/>
      <c r="C133" s="5"/>
      <c r="D133" s="5"/>
      <c r="E133" s="5"/>
      <c r="F133" s="5"/>
      <c r="G133" s="26"/>
      <c r="H133" s="26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66" customFormat="1" x14ac:dyDescent="0.2">
      <c r="A134" s="27"/>
      <c r="B134" s="5"/>
      <c r="C134" s="5"/>
      <c r="D134" s="5"/>
      <c r="E134" s="5"/>
      <c r="F134" s="5"/>
      <c r="G134" s="27"/>
      <c r="H134" s="27"/>
      <c r="I134" s="27"/>
      <c r="J134" s="27"/>
      <c r="K134" s="27"/>
      <c r="L134" s="27"/>
      <c r="M134" s="137"/>
    </row>
    <row r="135" spans="1:30" s="166" customFormat="1" x14ac:dyDescent="0.2">
      <c r="A135" s="27"/>
      <c r="B135" s="5"/>
      <c r="C135" s="5"/>
      <c r="D135" s="5"/>
      <c r="E135" s="5"/>
      <c r="F135" s="5"/>
      <c r="G135" s="27"/>
      <c r="H135" s="27"/>
      <c r="I135" s="27"/>
      <c r="J135" s="27"/>
      <c r="K135" s="27"/>
      <c r="L135" s="27"/>
      <c r="M135" s="137"/>
    </row>
    <row r="136" spans="1:30" s="166" customFormat="1" x14ac:dyDescent="0.2">
      <c r="A136" s="27"/>
      <c r="B136" s="5"/>
      <c r="C136" s="5"/>
      <c r="D136" s="5"/>
      <c r="E136" s="5"/>
      <c r="F136" s="5"/>
      <c r="G136" s="27"/>
      <c r="H136" s="27"/>
      <c r="I136" s="27"/>
      <c r="J136" s="27"/>
      <c r="K136" s="27"/>
      <c r="L136" s="27"/>
      <c r="M136" s="137"/>
    </row>
    <row r="137" spans="1:30" s="166" customFormat="1" x14ac:dyDescent="0.2">
      <c r="A137" s="27"/>
      <c r="B137" s="5"/>
      <c r="C137" s="5"/>
      <c r="D137" s="5"/>
      <c r="E137" s="5"/>
      <c r="F137" s="5"/>
      <c r="G137" s="27"/>
      <c r="H137" s="27"/>
      <c r="I137" s="27"/>
      <c r="J137" s="27"/>
      <c r="K137" s="27"/>
      <c r="L137" s="27"/>
      <c r="M137" s="137"/>
    </row>
    <row r="138" spans="1:3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7"/>
    </row>
    <row r="139" spans="1:3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8" t="s">
        <v>188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95"/>
      <c r="N10" s="195"/>
      <c r="O10" s="195"/>
      <c r="P10" s="195"/>
      <c r="Q10" s="195"/>
      <c r="R10" s="195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95"/>
      <c r="N11" s="195"/>
      <c r="O11" s="195"/>
      <c r="P11" s="195"/>
      <c r="Q11" s="195"/>
      <c r="R11" s="195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5"/>
      <c r="N12" s="195"/>
      <c r="O12" s="195"/>
      <c r="P12" s="195"/>
      <c r="Q12" s="195"/>
      <c r="R12" s="195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x14ac:dyDescent="0.2">
      <c r="A13" s="72"/>
      <c r="B13" s="61" t="s">
        <v>94</v>
      </c>
      <c r="C13" s="62">
        <v>24.607460799999998</v>
      </c>
      <c r="D13" s="62">
        <v>7.9113934000000006</v>
      </c>
      <c r="E13" s="62">
        <v>11.764925499999999</v>
      </c>
      <c r="F13" s="62">
        <v>16.102734600000002</v>
      </c>
      <c r="G13" s="62">
        <v>10.928490800000002</v>
      </c>
      <c r="H13" s="62">
        <v>15.476604500000001</v>
      </c>
      <c r="I13" s="62">
        <v>41.617033707893114</v>
      </c>
      <c r="J13" s="62">
        <v>141.61703370789311</v>
      </c>
      <c r="K13" s="62">
        <v>-32.132702478993835</v>
      </c>
      <c r="L13" s="32"/>
      <c r="M13" s="216"/>
      <c r="N13" s="56">
        <v>1</v>
      </c>
      <c r="O13" s="195"/>
      <c r="P13" s="195"/>
      <c r="Q13" s="195"/>
      <c r="R13" s="195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14.338165999999999</v>
      </c>
      <c r="D14" s="62">
        <v>9.1618055999999992</v>
      </c>
      <c r="E14" s="62">
        <v>17.419415000000001</v>
      </c>
      <c r="F14" s="62">
        <v>14.569174199999999</v>
      </c>
      <c r="G14" s="62">
        <v>18.991736599999996</v>
      </c>
      <c r="H14" s="63">
        <v>13.152136999999998</v>
      </c>
      <c r="I14" s="170">
        <v>-30.748107574322614</v>
      </c>
      <c r="J14" s="171">
        <v>69.251892425677383</v>
      </c>
      <c r="K14" s="171">
        <v>30.35561480210729</v>
      </c>
      <c r="L14" s="32"/>
      <c r="M14" s="216"/>
      <c r="N14" s="25" t="s">
        <v>332</v>
      </c>
      <c r="O14" s="195"/>
      <c r="P14" s="195"/>
      <c r="Q14" s="195"/>
      <c r="R14" s="195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17.7689536</v>
      </c>
      <c r="D15" s="62">
        <v>4.5305270000000002</v>
      </c>
      <c r="E15" s="62">
        <v>18.755703</v>
      </c>
      <c r="F15" s="62">
        <v>37.926732199999989</v>
      </c>
      <c r="G15" s="62">
        <v>32.029114600000007</v>
      </c>
      <c r="H15" s="62"/>
      <c r="I15" s="62" t="s">
        <v>332</v>
      </c>
      <c r="J15" s="62" t="s">
        <v>332</v>
      </c>
      <c r="K15" s="62" t="s">
        <v>332</v>
      </c>
      <c r="L15" s="32"/>
      <c r="M15" s="216"/>
      <c r="N15" s="25" t="s">
        <v>332</v>
      </c>
      <c r="O15" s="195"/>
      <c r="P15" s="195"/>
      <c r="Q15" s="195"/>
      <c r="R15" s="195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20.717161400000002</v>
      </c>
      <c r="D16" s="62">
        <v>6.3666844999999999</v>
      </c>
      <c r="E16" s="62">
        <v>23.997023999999996</v>
      </c>
      <c r="F16" s="62">
        <v>29.221949000000002</v>
      </c>
      <c r="G16" s="62">
        <v>16.180709500000003</v>
      </c>
      <c r="H16" s="62"/>
      <c r="I16" s="62" t="s">
        <v>332</v>
      </c>
      <c r="J16" s="62" t="s">
        <v>332</v>
      </c>
      <c r="K16" s="62" t="s">
        <v>332</v>
      </c>
      <c r="L16" s="32"/>
      <c r="M16" s="216"/>
      <c r="N16" s="25" t="s">
        <v>332</v>
      </c>
      <c r="O16" s="195"/>
      <c r="P16" s="195"/>
      <c r="Q16" s="195"/>
      <c r="R16" s="195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77.431741799999998</v>
      </c>
      <c r="D17" s="65">
        <v>27.9704105</v>
      </c>
      <c r="E17" s="65">
        <v>71.937067499999998</v>
      </c>
      <c r="F17" s="65">
        <v>97.820589999999982</v>
      </c>
      <c r="G17" s="65">
        <v>78.130051500000008</v>
      </c>
      <c r="H17" s="63">
        <v>28.628741499999997</v>
      </c>
      <c r="I17" s="172"/>
      <c r="J17" s="172"/>
      <c r="K17" s="172"/>
      <c r="L17" s="73"/>
      <c r="M17" s="195"/>
      <c r="N17" s="189"/>
      <c r="O17" s="195"/>
      <c r="P17" s="195"/>
      <c r="Q17" s="195"/>
      <c r="R17" s="195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-63.877332667725163</v>
      </c>
      <c r="E18" s="65">
        <v>157.1898882213402</v>
      </c>
      <c r="F18" s="65">
        <v>35.980786261547259</v>
      </c>
      <c r="G18" s="65">
        <v>-20.129237106421026</v>
      </c>
      <c r="H18" s="63"/>
      <c r="I18" s="66"/>
      <c r="J18" s="66"/>
      <c r="K18" s="66"/>
      <c r="L18" s="73"/>
      <c r="M18" s="195"/>
      <c r="N18" s="189"/>
      <c r="O18" s="195"/>
      <c r="P18" s="195"/>
      <c r="Q18" s="195"/>
      <c r="R18" s="195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98"/>
      <c r="N19" s="198"/>
      <c r="O19" s="198"/>
      <c r="P19" s="198"/>
      <c r="Q19" s="198"/>
      <c r="R19" s="198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38.945626799999999</v>
      </c>
      <c r="D20" s="65">
        <v>17.073198999999999</v>
      </c>
      <c r="E20" s="65">
        <v>29.184340499999998</v>
      </c>
      <c r="F20" s="65">
        <v>30.671908800000001</v>
      </c>
      <c r="G20" s="65">
        <v>29.920227399999998</v>
      </c>
      <c r="H20" s="64">
        <v>28.628741499999997</v>
      </c>
      <c r="I20" s="64">
        <v>-4.3164307634907972</v>
      </c>
      <c r="J20" s="63">
        <v>95.6835692365092</v>
      </c>
      <c r="K20" s="63">
        <v>-2.4507160767249125</v>
      </c>
      <c r="L20" s="73"/>
      <c r="M20" s="198"/>
      <c r="N20" s="198"/>
      <c r="O20" s="198"/>
      <c r="P20" s="198"/>
      <c r="Q20" s="198"/>
      <c r="R20" s="198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-56.161447631393621</v>
      </c>
      <c r="E21" s="65">
        <v>70.936568477881607</v>
      </c>
      <c r="F21" s="65">
        <v>5.0971455051382897</v>
      </c>
      <c r="G21" s="65">
        <v>-2.4507160767249125</v>
      </c>
      <c r="H21" s="63">
        <v>-4.3164307634907972</v>
      </c>
      <c r="I21" s="66"/>
      <c r="J21" s="66"/>
      <c r="K21" s="66"/>
      <c r="L21" s="73"/>
      <c r="M21" s="198"/>
      <c r="N21" s="198"/>
      <c r="O21" s="198"/>
      <c r="P21" s="198"/>
      <c r="Q21" s="198"/>
      <c r="R21" s="198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98"/>
      <c r="N22" s="198"/>
      <c r="O22" s="198"/>
      <c r="P22" s="198"/>
      <c r="Q22" s="198"/>
      <c r="R22" s="198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M23" s="198"/>
      <c r="N23" s="198"/>
      <c r="O23" s="198"/>
      <c r="P23" s="198"/>
      <c r="Q23" s="198"/>
      <c r="R23" s="198"/>
    </row>
    <row r="24" spans="1:30" ht="14.25" customHeight="1" x14ac:dyDescent="0.25">
      <c r="A24" s="29"/>
      <c r="B24" s="41"/>
      <c r="C24" s="377" t="s">
        <v>189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0"/>
    </row>
    <row r="25" spans="1:30" ht="15.75" x14ac:dyDescent="0.2">
      <c r="A25" s="42"/>
      <c r="B25" s="34"/>
      <c r="C25" s="377" t="s">
        <v>335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2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4" customFormat="1" x14ac:dyDescent="0.2">
      <c r="A39" s="115"/>
      <c r="B39" s="115"/>
      <c r="C39" s="115"/>
      <c r="D39" s="115"/>
      <c r="E39" s="115"/>
      <c r="F39" s="5"/>
      <c r="G39" s="5"/>
      <c r="H39" s="5"/>
      <c r="I39" s="5"/>
      <c r="J39" s="5"/>
      <c r="K39" s="5"/>
      <c r="L39" s="5"/>
    </row>
    <row r="40" spans="1:14" s="124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4" customFormat="1" x14ac:dyDescent="0.2">
      <c r="A41" s="5"/>
      <c r="B41" s="27" t="s">
        <v>165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4" customFormat="1" x14ac:dyDescent="0.2">
      <c r="A42" s="5"/>
      <c r="B42" s="248"/>
      <c r="C42" s="249"/>
      <c r="D42" s="249"/>
      <c r="E42" s="5"/>
      <c r="F42" s="5"/>
      <c r="G42" s="5"/>
      <c r="H42" s="5"/>
      <c r="I42" s="5"/>
      <c r="J42" s="5"/>
      <c r="K42" s="5"/>
      <c r="L42" s="5"/>
    </row>
    <row r="43" spans="1:14" s="124" customFormat="1" x14ac:dyDescent="0.2">
      <c r="A43" s="5"/>
      <c r="B43" s="248"/>
      <c r="C43" s="249"/>
      <c r="D43" s="249"/>
      <c r="E43" s="5"/>
      <c r="F43" s="5"/>
      <c r="G43" s="5"/>
      <c r="H43" s="5"/>
      <c r="I43" s="5"/>
      <c r="J43" s="5"/>
      <c r="K43" s="5"/>
      <c r="L43" s="5"/>
    </row>
    <row r="44" spans="1:14" s="124" customFormat="1" x14ac:dyDescent="0.2">
      <c r="A44" s="5"/>
      <c r="B44" s="248"/>
      <c r="C44" s="249"/>
      <c r="D44" s="249"/>
      <c r="E44" s="5"/>
      <c r="F44" s="5"/>
      <c r="G44" s="5"/>
      <c r="H44" s="5"/>
      <c r="I44" s="5"/>
      <c r="J44" s="5"/>
      <c r="K44" s="5"/>
      <c r="L44" s="5"/>
    </row>
    <row r="45" spans="1:14" s="124" customFormat="1" x14ac:dyDescent="0.2">
      <c r="A45" s="5"/>
      <c r="B45" s="248">
        <v>4734.7349999999997</v>
      </c>
      <c r="C45" s="252" t="s">
        <v>115</v>
      </c>
      <c r="D45" s="250">
        <v>4.7347349999999997</v>
      </c>
      <c r="E45" s="5"/>
      <c r="F45" s="5"/>
      <c r="G45" s="5"/>
      <c r="H45" s="5"/>
      <c r="I45" s="5"/>
      <c r="J45" s="5"/>
      <c r="K45" s="5"/>
      <c r="L45" s="5"/>
    </row>
    <row r="46" spans="1:14" s="124" customFormat="1" x14ac:dyDescent="0.2">
      <c r="A46" s="5"/>
      <c r="B46" s="248">
        <v>6142.857</v>
      </c>
      <c r="C46" s="252" t="s">
        <v>116</v>
      </c>
      <c r="D46" s="250">
        <v>6.1428570000000002</v>
      </c>
      <c r="E46" s="5"/>
      <c r="F46" s="5"/>
      <c r="G46" s="5"/>
      <c r="H46" s="5"/>
      <c r="I46" s="5"/>
      <c r="J46" s="5"/>
      <c r="K46" s="5"/>
      <c r="L46" s="5"/>
    </row>
    <row r="47" spans="1:14" s="124" customFormat="1" x14ac:dyDescent="0.2">
      <c r="A47" s="5"/>
      <c r="B47" s="248">
        <v>19270.274999999998</v>
      </c>
      <c r="C47" s="252" t="s">
        <v>117</v>
      </c>
      <c r="D47" s="250">
        <v>19.270274999999998</v>
      </c>
      <c r="E47" s="5"/>
      <c r="F47" s="5"/>
      <c r="G47" s="5"/>
      <c r="H47" s="5"/>
      <c r="I47" s="5"/>
      <c r="J47" s="5"/>
      <c r="K47" s="5"/>
      <c r="L47" s="5"/>
    </row>
    <row r="48" spans="1:14" s="124" customFormat="1" x14ac:dyDescent="0.2">
      <c r="A48" s="5"/>
      <c r="B48" s="248">
        <v>32279.705000000002</v>
      </c>
      <c r="C48" s="252" t="s">
        <v>118</v>
      </c>
      <c r="D48" s="250">
        <v>32.279705</v>
      </c>
      <c r="E48" s="5"/>
      <c r="F48" s="5"/>
      <c r="G48" s="5"/>
      <c r="H48" s="5"/>
      <c r="I48" s="5"/>
      <c r="J48" s="5"/>
      <c r="K48" s="5"/>
      <c r="L48" s="5"/>
    </row>
    <row r="49" spans="1:12" s="124" customFormat="1" x14ac:dyDescent="0.2">
      <c r="A49" s="5"/>
      <c r="B49" s="248">
        <v>21098.6</v>
      </c>
      <c r="C49" s="252" t="s">
        <v>119</v>
      </c>
      <c r="D49" s="250">
        <v>21.098599999999998</v>
      </c>
      <c r="E49" s="5"/>
      <c r="F49" s="5"/>
      <c r="G49" s="5"/>
      <c r="H49" s="5"/>
      <c r="I49" s="5"/>
      <c r="J49" s="5"/>
      <c r="K49" s="5"/>
      <c r="L49" s="5"/>
    </row>
    <row r="50" spans="1:12" s="124" customFormat="1" x14ac:dyDescent="0.2">
      <c r="A50" s="5"/>
      <c r="B50" s="248">
        <v>26156.069</v>
      </c>
      <c r="C50" s="252" t="s">
        <v>120</v>
      </c>
      <c r="D50" s="250">
        <v>26.156068999999999</v>
      </c>
      <c r="E50" s="5"/>
      <c r="F50" s="5"/>
      <c r="G50" s="5"/>
      <c r="H50" s="5"/>
      <c r="I50" s="5"/>
      <c r="J50" s="5"/>
      <c r="K50" s="5"/>
      <c r="L50" s="5"/>
    </row>
    <row r="51" spans="1:12" s="124" customFormat="1" x14ac:dyDescent="0.2">
      <c r="A51" s="5"/>
      <c r="B51" s="248">
        <v>17881.631000000001</v>
      </c>
      <c r="C51" s="252" t="s">
        <v>121</v>
      </c>
      <c r="D51" s="250">
        <v>17.881631000000002</v>
      </c>
      <c r="E51" s="5"/>
      <c r="F51" s="5"/>
      <c r="G51" s="5"/>
      <c r="H51" s="5"/>
      <c r="I51" s="5"/>
      <c r="J51" s="5"/>
      <c r="K51" s="5"/>
      <c r="L51" s="5"/>
    </row>
    <row r="52" spans="1:12" s="124" customFormat="1" x14ac:dyDescent="0.2">
      <c r="A52" s="5"/>
      <c r="B52" s="248">
        <v>11067.004999999999</v>
      </c>
      <c r="C52" s="252" t="s">
        <v>122</v>
      </c>
      <c r="D52" s="250">
        <v>11.067005</v>
      </c>
      <c r="E52" s="5"/>
      <c r="F52" s="5"/>
      <c r="G52" s="5"/>
      <c r="H52" s="5"/>
      <c r="I52" s="5"/>
      <c r="J52" s="5"/>
      <c r="K52" s="5"/>
      <c r="L52" s="5"/>
    </row>
    <row r="53" spans="1:12" s="124" customFormat="1" x14ac:dyDescent="0.2">
      <c r="A53" s="5"/>
      <c r="B53" s="248">
        <v>23786.087599999999</v>
      </c>
      <c r="C53" s="252" t="s">
        <v>123</v>
      </c>
      <c r="D53" s="250">
        <v>23.786087599999998</v>
      </c>
      <c r="E53" s="52"/>
      <c r="F53" s="5"/>
      <c r="G53" s="5"/>
      <c r="H53" s="5"/>
      <c r="I53" s="5"/>
      <c r="J53" s="5"/>
      <c r="K53" s="5"/>
      <c r="L53" s="5"/>
    </row>
    <row r="54" spans="1:12" s="124" customFormat="1" x14ac:dyDescent="0.2">
      <c r="A54" s="5"/>
      <c r="B54" s="248">
        <v>38566.148999999998</v>
      </c>
      <c r="C54" s="252" t="s">
        <v>124</v>
      </c>
      <c r="D54" s="250">
        <v>38.566148999999996</v>
      </c>
      <c r="E54" s="52"/>
      <c r="F54" s="5"/>
      <c r="G54" s="5"/>
      <c r="H54" s="5"/>
      <c r="I54" s="5"/>
      <c r="J54" s="5"/>
      <c r="K54" s="5"/>
      <c r="L54" s="5"/>
    </row>
    <row r="55" spans="1:12" s="124" customFormat="1" x14ac:dyDescent="0.2">
      <c r="A55" s="5"/>
      <c r="B55" s="248">
        <v>39765.216</v>
      </c>
      <c r="C55" s="252" t="s">
        <v>125</v>
      </c>
      <c r="D55" s="250">
        <v>39.765216000000002</v>
      </c>
      <c r="E55" s="52"/>
      <c r="F55" s="5"/>
      <c r="G55" s="5"/>
      <c r="H55" s="5"/>
      <c r="I55" s="5"/>
      <c r="J55" s="5"/>
      <c r="K55" s="5"/>
      <c r="L55" s="5"/>
    </row>
    <row r="56" spans="1:12" s="124" customFormat="1" x14ac:dyDescent="0.2">
      <c r="A56" s="5"/>
      <c r="B56" s="248">
        <v>27078.592400000001</v>
      </c>
      <c r="C56" s="252" t="s">
        <v>126</v>
      </c>
      <c r="D56" s="250">
        <v>27.078592400000002</v>
      </c>
      <c r="E56" s="52"/>
      <c r="F56" s="5"/>
      <c r="G56" s="5"/>
      <c r="H56" s="5"/>
      <c r="I56" s="5"/>
      <c r="J56" s="5"/>
      <c r="K56" s="5"/>
      <c r="L56" s="5"/>
    </row>
    <row r="57" spans="1:12" s="124" customFormat="1" x14ac:dyDescent="0.2">
      <c r="A57" s="5"/>
      <c r="B57" s="248">
        <v>15189.7592</v>
      </c>
      <c r="C57" s="252" t="s">
        <v>127</v>
      </c>
      <c r="D57" s="250">
        <v>15.189759200000001</v>
      </c>
      <c r="E57" s="52"/>
      <c r="F57" s="5"/>
      <c r="G57" s="5"/>
      <c r="H57" s="5"/>
      <c r="I57" s="5"/>
      <c r="J57" s="5"/>
      <c r="K57" s="5"/>
      <c r="L57" s="5"/>
    </row>
    <row r="58" spans="1:12" s="124" customFormat="1" x14ac:dyDescent="0.2">
      <c r="A58" s="5"/>
      <c r="B58" s="248">
        <v>24607.460799999997</v>
      </c>
      <c r="C58" s="252" t="s">
        <v>128</v>
      </c>
      <c r="D58" s="250">
        <v>24.607460799999998</v>
      </c>
      <c r="E58" s="52"/>
      <c r="F58" s="5"/>
      <c r="G58" s="5"/>
      <c r="H58" s="5"/>
      <c r="I58" s="5"/>
      <c r="J58" s="5"/>
      <c r="K58" s="5"/>
      <c r="L58" s="5"/>
    </row>
    <row r="59" spans="1:12" s="124" customFormat="1" x14ac:dyDescent="0.2">
      <c r="A59" s="5"/>
      <c r="B59" s="248">
        <v>14338.165999999999</v>
      </c>
      <c r="C59" s="252" t="s">
        <v>129</v>
      </c>
      <c r="D59" s="250">
        <v>14.338165999999999</v>
      </c>
      <c r="E59" s="52"/>
      <c r="F59" s="5"/>
      <c r="G59" s="5"/>
      <c r="H59" s="5"/>
      <c r="I59" s="5"/>
      <c r="J59" s="5"/>
      <c r="K59" s="5"/>
      <c r="L59" s="5"/>
    </row>
    <row r="60" spans="1:12" s="124" customFormat="1" x14ac:dyDescent="0.2">
      <c r="A60" s="5"/>
      <c r="B60" s="248">
        <v>17768.953600000001</v>
      </c>
      <c r="C60" s="252" t="s">
        <v>130</v>
      </c>
      <c r="D60" s="250">
        <v>17.7689536</v>
      </c>
      <c r="E60" s="52"/>
      <c r="F60" s="5"/>
      <c r="G60" s="5"/>
      <c r="H60" s="5"/>
      <c r="I60" s="5"/>
      <c r="J60" s="5"/>
      <c r="K60" s="5"/>
      <c r="L60" s="5"/>
    </row>
    <row r="61" spans="1:12" s="124" customFormat="1" x14ac:dyDescent="0.2">
      <c r="A61" s="5"/>
      <c r="B61" s="248">
        <v>20717.161400000001</v>
      </c>
      <c r="C61" s="252" t="s">
        <v>131</v>
      </c>
      <c r="D61" s="250">
        <v>20.717161400000002</v>
      </c>
      <c r="E61" s="52"/>
      <c r="F61" s="5"/>
      <c r="G61" s="5"/>
      <c r="H61" s="5"/>
      <c r="I61" s="5"/>
      <c r="J61" s="5"/>
      <c r="K61" s="5"/>
      <c r="L61" s="5"/>
    </row>
    <row r="62" spans="1:12" s="124" customFormat="1" x14ac:dyDescent="0.2">
      <c r="A62" s="5"/>
      <c r="B62" s="248">
        <v>7911.3934000000008</v>
      </c>
      <c r="C62" s="252" t="s">
        <v>132</v>
      </c>
      <c r="D62" s="250">
        <v>7.9113934000000006</v>
      </c>
      <c r="E62" s="52"/>
      <c r="F62" s="5"/>
      <c r="G62" s="5"/>
      <c r="H62" s="5"/>
      <c r="I62" s="5"/>
      <c r="J62" s="5"/>
      <c r="K62" s="5"/>
      <c r="L62" s="5"/>
    </row>
    <row r="63" spans="1:12" s="124" customFormat="1" x14ac:dyDescent="0.2">
      <c r="A63" s="5"/>
      <c r="B63" s="248">
        <v>9161.8055999999997</v>
      </c>
      <c r="C63" s="252" t="s">
        <v>133</v>
      </c>
      <c r="D63" s="250">
        <v>9.1618055999999992</v>
      </c>
      <c r="E63" s="52"/>
      <c r="F63" s="5"/>
      <c r="G63" s="5"/>
      <c r="H63" s="5"/>
      <c r="I63" s="5"/>
      <c r="J63" s="5"/>
      <c r="K63" s="5"/>
      <c r="L63" s="5"/>
    </row>
    <row r="64" spans="1:12" s="124" customFormat="1" x14ac:dyDescent="0.2">
      <c r="A64" s="5"/>
      <c r="B64" s="248">
        <v>4530.527</v>
      </c>
      <c r="C64" s="252" t="s">
        <v>134</v>
      </c>
      <c r="D64" s="250">
        <v>4.5305270000000002</v>
      </c>
      <c r="E64" s="52"/>
      <c r="F64" s="5"/>
      <c r="G64" s="5"/>
      <c r="H64" s="5"/>
      <c r="I64" s="5"/>
      <c r="J64" s="5"/>
      <c r="K64" s="5"/>
      <c r="L64" s="5"/>
    </row>
    <row r="65" spans="1:12" s="124" customFormat="1" x14ac:dyDescent="0.2">
      <c r="A65" s="5"/>
      <c r="B65" s="248">
        <v>6366.6845000000003</v>
      </c>
      <c r="C65" s="252" t="s">
        <v>135</v>
      </c>
      <c r="D65" s="250">
        <v>6.3666844999999999</v>
      </c>
      <c r="E65" s="52"/>
      <c r="F65" s="5"/>
      <c r="G65" s="5"/>
      <c r="H65" s="5"/>
      <c r="I65" s="5"/>
      <c r="J65" s="5"/>
      <c r="K65" s="5"/>
      <c r="L65" s="5"/>
    </row>
    <row r="66" spans="1:12" s="124" customFormat="1" x14ac:dyDescent="0.2">
      <c r="A66" s="5"/>
      <c r="B66" s="248">
        <v>11764.925499999999</v>
      </c>
      <c r="C66" s="252" t="s">
        <v>136</v>
      </c>
      <c r="D66" s="250">
        <v>11.764925499999999</v>
      </c>
      <c r="E66" s="52"/>
      <c r="F66" s="5"/>
      <c r="G66" s="5"/>
      <c r="H66" s="5"/>
      <c r="I66" s="5"/>
      <c r="J66" s="5"/>
      <c r="K66" s="5"/>
      <c r="L66" s="5"/>
    </row>
    <row r="67" spans="1:12" s="124" customFormat="1" x14ac:dyDescent="0.2">
      <c r="A67" s="5"/>
      <c r="B67" s="248">
        <v>17419.415000000001</v>
      </c>
      <c r="C67" s="252" t="s">
        <v>137</v>
      </c>
      <c r="D67" s="250">
        <v>17.419415000000001</v>
      </c>
      <c r="E67" s="52"/>
      <c r="F67" s="5"/>
      <c r="G67" s="5"/>
      <c r="H67" s="5"/>
      <c r="I67" s="5"/>
      <c r="J67" s="5"/>
      <c r="K67" s="5"/>
      <c r="L67" s="5"/>
    </row>
    <row r="68" spans="1:12" s="124" customFormat="1" x14ac:dyDescent="0.2">
      <c r="A68" s="5"/>
      <c r="B68" s="248">
        <v>18755.703000000001</v>
      </c>
      <c r="C68" s="252" t="s">
        <v>138</v>
      </c>
      <c r="D68" s="250">
        <v>18.755703</v>
      </c>
      <c r="E68" s="52"/>
      <c r="F68" s="5"/>
      <c r="G68" s="5"/>
      <c r="H68" s="5"/>
      <c r="I68" s="5"/>
      <c r="J68" s="5"/>
      <c r="K68" s="5"/>
      <c r="L68" s="5"/>
    </row>
    <row r="69" spans="1:12" s="124" customFormat="1" x14ac:dyDescent="0.2">
      <c r="A69" s="5"/>
      <c r="B69" s="248">
        <v>23997.023999999998</v>
      </c>
      <c r="C69" s="252" t="s">
        <v>139</v>
      </c>
      <c r="D69" s="250">
        <v>23.997023999999996</v>
      </c>
      <c r="E69" s="52"/>
      <c r="F69" s="5"/>
      <c r="G69" s="5"/>
      <c r="H69" s="5"/>
      <c r="I69" s="5"/>
      <c r="J69" s="5"/>
      <c r="K69" s="5"/>
      <c r="L69" s="5"/>
    </row>
    <row r="70" spans="1:12" s="124" customFormat="1" x14ac:dyDescent="0.2">
      <c r="A70" s="5"/>
      <c r="B70" s="248">
        <v>16102.734600000002</v>
      </c>
      <c r="C70" s="252" t="s">
        <v>140</v>
      </c>
      <c r="D70" s="250">
        <v>16.102734600000002</v>
      </c>
      <c r="E70" s="52"/>
      <c r="F70" s="5"/>
      <c r="G70" s="5"/>
      <c r="H70" s="5"/>
      <c r="I70" s="5"/>
      <c r="J70" s="5"/>
      <c r="K70" s="5"/>
      <c r="L70" s="5"/>
    </row>
    <row r="71" spans="1:12" s="124" customFormat="1" x14ac:dyDescent="0.2">
      <c r="A71" s="5"/>
      <c r="B71" s="248">
        <v>14569.174199999999</v>
      </c>
      <c r="C71" s="252" t="s">
        <v>141</v>
      </c>
      <c r="D71" s="250">
        <v>14.569174199999999</v>
      </c>
      <c r="E71" s="52"/>
      <c r="F71" s="5"/>
      <c r="G71" s="5"/>
      <c r="H71" s="5"/>
      <c r="I71" s="5"/>
      <c r="J71" s="5"/>
      <c r="K71" s="5"/>
      <c r="L71" s="5"/>
    </row>
    <row r="72" spans="1:12" s="124" customFormat="1" x14ac:dyDescent="0.2">
      <c r="A72" s="5"/>
      <c r="B72" s="248">
        <v>37926.732199999991</v>
      </c>
      <c r="C72" s="252" t="s">
        <v>142</v>
      </c>
      <c r="D72" s="250">
        <v>37.926732199999989</v>
      </c>
      <c r="E72" s="52"/>
      <c r="F72" s="5"/>
      <c r="G72" s="5"/>
      <c r="H72" s="5"/>
      <c r="I72" s="5"/>
      <c r="J72" s="5"/>
      <c r="K72" s="5"/>
      <c r="L72" s="5"/>
    </row>
    <row r="73" spans="1:12" s="124" customFormat="1" x14ac:dyDescent="0.2">
      <c r="A73" s="5"/>
      <c r="B73" s="248">
        <v>29221.949000000001</v>
      </c>
      <c r="C73" s="252" t="s">
        <v>174</v>
      </c>
      <c r="D73" s="250">
        <v>29.221949000000002</v>
      </c>
      <c r="E73" s="52"/>
      <c r="F73" s="5"/>
      <c r="G73" s="5"/>
      <c r="H73" s="5"/>
      <c r="I73" s="5"/>
      <c r="J73" s="5"/>
      <c r="K73" s="5"/>
      <c r="L73" s="5"/>
    </row>
    <row r="74" spans="1:12" s="124" customFormat="1" x14ac:dyDescent="0.2">
      <c r="A74" s="5"/>
      <c r="B74" s="89">
        <v>10928.490800000001</v>
      </c>
      <c r="C74" s="252" t="s">
        <v>281</v>
      </c>
      <c r="D74" s="250">
        <v>10.928490800000002</v>
      </c>
      <c r="E74" s="52"/>
      <c r="F74" s="5"/>
      <c r="G74" s="5"/>
      <c r="H74" s="5"/>
      <c r="I74" s="5"/>
      <c r="J74" s="5"/>
      <c r="K74" s="5"/>
      <c r="L74" s="5"/>
    </row>
    <row r="75" spans="1:12" s="124" customFormat="1" x14ac:dyDescent="0.2">
      <c r="A75" s="5"/>
      <c r="B75" s="89">
        <v>18991.736599999997</v>
      </c>
      <c r="C75" s="252" t="s">
        <v>290</v>
      </c>
      <c r="D75" s="250">
        <v>18.991736599999996</v>
      </c>
      <c r="E75" s="52"/>
      <c r="F75" s="5"/>
      <c r="G75" s="5"/>
      <c r="H75" s="5"/>
      <c r="I75" s="5"/>
      <c r="J75" s="5"/>
      <c r="K75" s="5"/>
      <c r="L75" s="5"/>
    </row>
    <row r="76" spans="1:12" s="124" customFormat="1" x14ac:dyDescent="0.2">
      <c r="A76" s="5"/>
      <c r="B76" s="89">
        <v>32029.114600000004</v>
      </c>
      <c r="C76" s="252" t="s">
        <v>292</v>
      </c>
      <c r="D76" s="250">
        <v>32.029114600000007</v>
      </c>
      <c r="E76" s="52"/>
      <c r="F76" s="5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16180.709500000001</v>
      </c>
      <c r="C77" s="252" t="s">
        <v>294</v>
      </c>
      <c r="D77" s="250">
        <v>16.180709500000003</v>
      </c>
      <c r="E77" s="52"/>
      <c r="F77" s="5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15476.604500000001</v>
      </c>
      <c r="C78" s="252" t="s">
        <v>326</v>
      </c>
      <c r="D78" s="250">
        <v>15.476604500000001</v>
      </c>
      <c r="E78" s="52"/>
      <c r="F78" s="5"/>
      <c r="G78" s="5"/>
      <c r="H78" s="5"/>
      <c r="I78" s="5"/>
      <c r="J78" s="5"/>
      <c r="K78" s="5"/>
      <c r="L78" s="5"/>
    </row>
    <row r="79" spans="1:12" s="124" customFormat="1" x14ac:dyDescent="0.2">
      <c r="A79" s="5"/>
      <c r="B79" s="89">
        <v>13152.136999999999</v>
      </c>
      <c r="C79" s="252" t="s">
        <v>333</v>
      </c>
      <c r="D79" s="250">
        <v>13.152136999999998</v>
      </c>
      <c r="E79" s="52"/>
      <c r="F79" s="5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4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4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4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4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4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4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4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4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4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4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4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4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7"/>
    </row>
    <row r="135" spans="1:3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7"/>
    </row>
    <row r="136" spans="1:3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7"/>
    </row>
    <row r="137" spans="1:3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7"/>
    </row>
    <row r="138" spans="1:3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7"/>
    </row>
    <row r="139" spans="1:3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8" t="s">
        <v>190</v>
      </c>
      <c r="D7" s="378"/>
      <c r="E7" s="378"/>
      <c r="F7" s="378"/>
      <c r="G7" s="378"/>
      <c r="H7" s="378"/>
      <c r="I7" s="378"/>
      <c r="J7" s="378"/>
      <c r="K7" s="378"/>
      <c r="L7" s="32"/>
    </row>
    <row r="8" spans="1:30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M9" s="184"/>
      <c r="N9" s="184"/>
      <c r="O9" s="184"/>
      <c r="P9" s="184"/>
      <c r="Q9" s="184"/>
      <c r="R9" s="184"/>
    </row>
    <row r="10" spans="1:30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95"/>
      <c r="N10" s="195"/>
      <c r="O10" s="195"/>
      <c r="P10" s="195"/>
      <c r="Q10" s="195"/>
      <c r="R10" s="195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95"/>
      <c r="N11" s="195"/>
      <c r="O11" s="195"/>
      <c r="P11" s="195"/>
      <c r="Q11" s="195"/>
      <c r="R11" s="195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5"/>
      <c r="N12" s="195"/>
      <c r="O12" s="195"/>
      <c r="P12" s="195"/>
      <c r="Q12" s="195"/>
      <c r="R12" s="195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x14ac:dyDescent="0.2">
      <c r="A13" s="72"/>
      <c r="B13" s="61" t="s">
        <v>94</v>
      </c>
      <c r="C13" s="62">
        <v>13.883740700000001</v>
      </c>
      <c r="D13" s="62">
        <v>18.2339904</v>
      </c>
      <c r="E13" s="62">
        <v>50.647793000000007</v>
      </c>
      <c r="F13" s="62">
        <v>52.948739500000009</v>
      </c>
      <c r="G13" s="62">
        <v>40.212017900000006</v>
      </c>
      <c r="H13" s="62">
        <v>41.222045100000003</v>
      </c>
      <c r="I13" s="62">
        <v>2.5117545767331384</v>
      </c>
      <c r="J13" s="62">
        <v>102.51175457673314</v>
      </c>
      <c r="K13" s="62">
        <v>-24.054815506986714</v>
      </c>
      <c r="L13" s="32"/>
      <c r="M13" s="216"/>
      <c r="N13" s="56">
        <v>1</v>
      </c>
      <c r="O13" s="222"/>
      <c r="P13" s="222"/>
      <c r="Q13" s="222"/>
      <c r="R13" s="222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22.703357100000002</v>
      </c>
      <c r="D14" s="62">
        <v>25.263834700000018</v>
      </c>
      <c r="E14" s="62">
        <v>34.248436899999994</v>
      </c>
      <c r="F14" s="62">
        <v>57.391070400000004</v>
      </c>
      <c r="G14" s="62">
        <v>44.759093299999996</v>
      </c>
      <c r="H14" s="63">
        <v>28.771010400000005</v>
      </c>
      <c r="I14" s="170">
        <v>-35.720301108065541</v>
      </c>
      <c r="J14" s="171">
        <v>64.279698891934459</v>
      </c>
      <c r="K14" s="171">
        <v>-22.010352850989879</v>
      </c>
      <c r="L14" s="32"/>
      <c r="M14" s="216"/>
      <c r="N14" s="25" t="s">
        <v>332</v>
      </c>
      <c r="O14" s="222"/>
      <c r="P14" s="222"/>
      <c r="Q14" s="222"/>
      <c r="R14" s="222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15.485744900000002</v>
      </c>
      <c r="D15" s="62">
        <v>37.0371697</v>
      </c>
      <c r="E15" s="62">
        <v>61.453652400000003</v>
      </c>
      <c r="F15" s="62">
        <v>75.642887600000009</v>
      </c>
      <c r="G15" s="62">
        <v>48.290022299999997</v>
      </c>
      <c r="H15" s="62"/>
      <c r="I15" s="62" t="s">
        <v>332</v>
      </c>
      <c r="J15" s="62" t="s">
        <v>332</v>
      </c>
      <c r="K15" s="62" t="s">
        <v>332</v>
      </c>
      <c r="L15" s="32"/>
      <c r="M15" s="216"/>
      <c r="N15" s="25" t="s">
        <v>332</v>
      </c>
      <c r="O15" s="222"/>
      <c r="P15" s="222"/>
      <c r="Q15" s="222"/>
      <c r="R15" s="222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16.9572915</v>
      </c>
      <c r="D16" s="62">
        <v>48.631942899999999</v>
      </c>
      <c r="E16" s="62">
        <v>63.630524799999989</v>
      </c>
      <c r="F16" s="62">
        <v>60.417960700000002</v>
      </c>
      <c r="G16" s="62">
        <v>39.845447300000004</v>
      </c>
      <c r="H16" s="62"/>
      <c r="I16" s="62" t="s">
        <v>332</v>
      </c>
      <c r="J16" s="62" t="s">
        <v>332</v>
      </c>
      <c r="K16" s="62" t="s">
        <v>332</v>
      </c>
      <c r="L16" s="32"/>
      <c r="M16" s="216"/>
      <c r="N16" s="25" t="s">
        <v>332</v>
      </c>
      <c r="O16" s="222"/>
      <c r="P16" s="222"/>
      <c r="Q16" s="222"/>
      <c r="R16" s="222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x14ac:dyDescent="0.25">
      <c r="A17" s="72"/>
      <c r="B17" s="58" t="s">
        <v>19</v>
      </c>
      <c r="C17" s="293">
        <v>69.030134200000006</v>
      </c>
      <c r="D17" s="65">
        <v>129.16693770000001</v>
      </c>
      <c r="E17" s="65">
        <v>209.98040710000001</v>
      </c>
      <c r="F17" s="65">
        <v>246.40065820000004</v>
      </c>
      <c r="G17" s="65">
        <v>173.10658080000002</v>
      </c>
      <c r="H17" s="63">
        <v>69.993055500000011</v>
      </c>
      <c r="I17" s="172"/>
      <c r="J17" s="172"/>
      <c r="K17" s="172"/>
      <c r="L17" s="73"/>
      <c r="M17" s="195"/>
      <c r="N17" s="189"/>
      <c r="O17" s="195"/>
      <c r="P17" s="195"/>
      <c r="Q17" s="195"/>
      <c r="R17" s="195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16</v>
      </c>
      <c r="C18" s="294"/>
      <c r="D18" s="65">
        <v>87.116741401322656</v>
      </c>
      <c r="E18" s="65">
        <v>62.565135350421805</v>
      </c>
      <c r="F18" s="65">
        <v>17.344594956735861</v>
      </c>
      <c r="G18" s="65">
        <v>-29.745893511578291</v>
      </c>
      <c r="H18" s="63"/>
      <c r="I18" s="66"/>
      <c r="J18" s="66"/>
      <c r="K18" s="66"/>
      <c r="L18" s="73"/>
      <c r="M18" s="189"/>
      <c r="N18" s="189"/>
      <c r="O18" s="189"/>
      <c r="P18" s="189"/>
      <c r="Q18" s="189"/>
      <c r="R18" s="189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89"/>
      <c r="N19" s="189"/>
      <c r="O19" s="189"/>
      <c r="P19" s="189"/>
      <c r="Q19" s="189"/>
      <c r="R19" s="189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x14ac:dyDescent="0.25">
      <c r="A20" s="72"/>
      <c r="B20" s="58" t="s">
        <v>17</v>
      </c>
      <c r="C20" s="65">
        <v>36.587097800000002</v>
      </c>
      <c r="D20" s="65">
        <v>43.497825100000014</v>
      </c>
      <c r="E20" s="65">
        <v>84.896229900000009</v>
      </c>
      <c r="F20" s="65">
        <v>110.33980990000001</v>
      </c>
      <c r="G20" s="65">
        <v>84.971111199999996</v>
      </c>
      <c r="H20" s="63">
        <v>69.993055500000011</v>
      </c>
      <c r="I20" s="64">
        <v>-17.627232936551252</v>
      </c>
      <c r="J20" s="63">
        <v>82.372767063448748</v>
      </c>
      <c r="K20" s="63">
        <v>-22.991428681082049</v>
      </c>
      <c r="L20" s="73"/>
      <c r="M20" s="189"/>
      <c r="N20" s="189"/>
      <c r="O20" s="189"/>
      <c r="P20" s="189"/>
      <c r="Q20" s="189"/>
      <c r="R20" s="189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x14ac:dyDescent="0.25">
      <c r="A21" s="72"/>
      <c r="B21" s="58" t="s">
        <v>16</v>
      </c>
      <c r="C21" s="294"/>
      <c r="D21" s="65">
        <v>18.888427111045726</v>
      </c>
      <c r="E21" s="65">
        <v>95.173505123133111</v>
      </c>
      <c r="F21" s="65">
        <v>29.970211904545362</v>
      </c>
      <c r="G21" s="65">
        <v>-22.991428681082049</v>
      </c>
      <c r="H21" s="63">
        <v>-17.627232936551252</v>
      </c>
      <c r="I21" s="66"/>
      <c r="J21" s="66"/>
      <c r="K21" s="66"/>
      <c r="L21" s="73"/>
      <c r="M21" s="189"/>
      <c r="N21" s="189"/>
      <c r="O21" s="189"/>
      <c r="P21" s="189"/>
      <c r="Q21" s="189"/>
      <c r="R21" s="189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0"/>
    </row>
    <row r="24" spans="1:30" ht="14.25" customHeight="1" x14ac:dyDescent="0.25">
      <c r="A24" s="29"/>
      <c r="B24" s="41"/>
      <c r="C24" s="377" t="s">
        <v>191</v>
      </c>
      <c r="D24" s="377"/>
      <c r="E24" s="377"/>
      <c r="F24" s="377"/>
      <c r="G24" s="377"/>
      <c r="H24" s="377"/>
      <c r="I24" s="377"/>
      <c r="J24" s="377"/>
      <c r="K24" s="377"/>
      <c r="L24" s="32"/>
      <c r="N24" s="180"/>
    </row>
    <row r="25" spans="1:30" ht="15.75" x14ac:dyDescent="0.2">
      <c r="A25" s="42"/>
      <c r="B25" s="34"/>
      <c r="C25" s="377" t="s">
        <v>335</v>
      </c>
      <c r="D25" s="377"/>
      <c r="E25" s="377"/>
      <c r="F25" s="377"/>
      <c r="G25" s="377"/>
      <c r="H25" s="377"/>
      <c r="I25" s="377"/>
      <c r="J25" s="377"/>
      <c r="K25" s="377"/>
      <c r="L25" s="32"/>
      <c r="N25" s="18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0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0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0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0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0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0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0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0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0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0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0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2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4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4" customFormat="1" x14ac:dyDescent="0.2">
      <c r="A41" s="5"/>
      <c r="B41" s="27" t="s">
        <v>166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4" customFormat="1" x14ac:dyDescent="0.2">
      <c r="A42" s="5"/>
      <c r="B42" s="248"/>
      <c r="C42" s="249"/>
      <c r="D42" s="249"/>
      <c r="E42" s="5"/>
      <c r="F42" s="5"/>
      <c r="G42" s="5"/>
      <c r="H42" s="5"/>
      <c r="I42" s="5"/>
      <c r="J42" s="5"/>
      <c r="K42" s="5"/>
      <c r="L42" s="5"/>
    </row>
    <row r="43" spans="1:14" s="124" customFormat="1" x14ac:dyDescent="0.2">
      <c r="A43" s="5"/>
      <c r="B43" s="248"/>
      <c r="C43" s="249"/>
      <c r="D43" s="249"/>
      <c r="E43" s="5"/>
      <c r="F43" s="5"/>
      <c r="G43" s="5"/>
      <c r="H43" s="5"/>
      <c r="I43" s="5"/>
      <c r="J43" s="5"/>
      <c r="K43" s="5"/>
      <c r="L43" s="5"/>
    </row>
    <row r="44" spans="1:14" s="124" customFormat="1" x14ac:dyDescent="0.2">
      <c r="A44" s="5"/>
      <c r="B44" s="248"/>
      <c r="C44" s="249"/>
      <c r="D44" s="249"/>
      <c r="E44" s="5"/>
      <c r="F44" s="5"/>
      <c r="G44" s="5"/>
      <c r="H44" s="5"/>
      <c r="I44" s="5"/>
      <c r="J44" s="5"/>
      <c r="K44" s="5"/>
      <c r="L44" s="5"/>
    </row>
    <row r="45" spans="1:14" s="124" customFormat="1" x14ac:dyDescent="0.2">
      <c r="A45" s="5"/>
      <c r="B45" s="248">
        <v>15610.088900000002</v>
      </c>
      <c r="C45" s="252" t="s">
        <v>115</v>
      </c>
      <c r="D45" s="250">
        <v>15.610088900000003</v>
      </c>
      <c r="E45" s="5"/>
      <c r="F45" s="5"/>
      <c r="G45" s="5"/>
      <c r="H45" s="5"/>
      <c r="I45" s="5"/>
      <c r="J45" s="5"/>
      <c r="K45" s="5"/>
      <c r="L45" s="5"/>
    </row>
    <row r="46" spans="1:14" s="124" customFormat="1" x14ac:dyDescent="0.2">
      <c r="A46" s="5"/>
      <c r="B46" s="248">
        <v>33592.313099999999</v>
      </c>
      <c r="C46" s="252" t="s">
        <v>116</v>
      </c>
      <c r="D46" s="250">
        <v>33.592313099999998</v>
      </c>
      <c r="E46" s="5"/>
      <c r="F46" s="5"/>
      <c r="G46" s="5"/>
      <c r="H46" s="5"/>
      <c r="I46" s="5"/>
      <c r="J46" s="5"/>
      <c r="K46" s="5"/>
      <c r="L46" s="5"/>
    </row>
    <row r="47" spans="1:14" s="124" customFormat="1" x14ac:dyDescent="0.2">
      <c r="A47" s="5"/>
      <c r="B47" s="248">
        <v>26311.922400000003</v>
      </c>
      <c r="C47" s="252" t="s">
        <v>117</v>
      </c>
      <c r="D47" s="250">
        <v>26.311922400000004</v>
      </c>
      <c r="E47" s="5"/>
      <c r="F47" s="5"/>
      <c r="G47" s="5"/>
      <c r="H47" s="5"/>
      <c r="I47" s="5"/>
      <c r="J47" s="5"/>
      <c r="K47" s="5"/>
      <c r="L47" s="5"/>
    </row>
    <row r="48" spans="1:14" s="124" customFormat="1" x14ac:dyDescent="0.2">
      <c r="A48" s="5"/>
      <c r="B48" s="248">
        <v>16517.435999999998</v>
      </c>
      <c r="C48" s="252" t="s">
        <v>118</v>
      </c>
      <c r="D48" s="250">
        <v>16.517435999999996</v>
      </c>
      <c r="E48" s="5"/>
      <c r="F48" s="5"/>
      <c r="G48" s="5"/>
      <c r="H48" s="5"/>
      <c r="I48" s="5"/>
      <c r="J48" s="5"/>
      <c r="K48" s="5"/>
      <c r="L48" s="5"/>
    </row>
    <row r="49" spans="1:12" s="124" customFormat="1" x14ac:dyDescent="0.2">
      <c r="A49" s="5"/>
      <c r="B49" s="248">
        <v>13708.196100000003</v>
      </c>
      <c r="C49" s="252" t="s">
        <v>119</v>
      </c>
      <c r="D49" s="250">
        <v>13.708196100000002</v>
      </c>
      <c r="E49" s="5"/>
      <c r="F49" s="5"/>
      <c r="G49" s="5"/>
      <c r="H49" s="5"/>
      <c r="I49" s="5"/>
      <c r="J49" s="5"/>
      <c r="K49" s="5"/>
      <c r="L49" s="5"/>
    </row>
    <row r="50" spans="1:12" s="124" customFormat="1" x14ac:dyDescent="0.2">
      <c r="A50" s="5"/>
      <c r="B50" s="248">
        <v>8100.3070000000007</v>
      </c>
      <c r="C50" s="252" t="s">
        <v>120</v>
      </c>
      <c r="D50" s="250">
        <v>8.1003070000000008</v>
      </c>
      <c r="E50" s="5"/>
      <c r="F50" s="5"/>
      <c r="G50" s="5"/>
      <c r="H50" s="5"/>
      <c r="I50" s="5"/>
      <c r="J50" s="5"/>
      <c r="K50" s="5"/>
      <c r="L50" s="5"/>
    </row>
    <row r="51" spans="1:12" s="124" customFormat="1" x14ac:dyDescent="0.2">
      <c r="A51" s="5"/>
      <c r="B51" s="248">
        <v>20649.723600000001</v>
      </c>
      <c r="C51" s="252" t="s">
        <v>121</v>
      </c>
      <c r="D51" s="250">
        <v>20.649723600000002</v>
      </c>
      <c r="E51" s="5"/>
      <c r="F51" s="5"/>
      <c r="G51" s="5"/>
      <c r="H51" s="5"/>
      <c r="I51" s="5"/>
      <c r="J51" s="5"/>
      <c r="K51" s="5"/>
      <c r="L51" s="5"/>
    </row>
    <row r="52" spans="1:12" s="124" customFormat="1" x14ac:dyDescent="0.2">
      <c r="A52" s="5"/>
      <c r="B52" s="248">
        <v>16286.788900000003</v>
      </c>
      <c r="C52" s="252" t="s">
        <v>122</v>
      </c>
      <c r="D52" s="250">
        <v>16.286788900000005</v>
      </c>
      <c r="E52" s="5"/>
      <c r="F52" s="5"/>
      <c r="G52" s="5"/>
      <c r="H52" s="5"/>
      <c r="I52" s="5"/>
      <c r="J52" s="5"/>
      <c r="K52" s="5"/>
      <c r="L52" s="5"/>
    </row>
    <row r="53" spans="1:12" s="124" customFormat="1" x14ac:dyDescent="0.2">
      <c r="A53" s="5"/>
      <c r="B53" s="248">
        <v>29223.179099999998</v>
      </c>
      <c r="C53" s="252" t="s">
        <v>123</v>
      </c>
      <c r="D53" s="250">
        <v>29.223179099999996</v>
      </c>
      <c r="E53" s="52"/>
      <c r="F53" s="5"/>
      <c r="G53" s="5"/>
      <c r="H53" s="5"/>
      <c r="I53" s="5"/>
      <c r="J53" s="5"/>
      <c r="K53" s="5"/>
      <c r="L53" s="5"/>
    </row>
    <row r="54" spans="1:12" s="124" customFormat="1" x14ac:dyDescent="0.2">
      <c r="A54" s="5"/>
      <c r="B54" s="248">
        <v>21477.632399999999</v>
      </c>
      <c r="C54" s="252" t="s">
        <v>124</v>
      </c>
      <c r="D54" s="250">
        <v>21.477632399999997</v>
      </c>
      <c r="E54" s="52"/>
      <c r="F54" s="5"/>
      <c r="G54" s="5"/>
      <c r="H54" s="5"/>
      <c r="I54" s="5"/>
      <c r="J54" s="5"/>
      <c r="K54" s="5"/>
      <c r="L54" s="5"/>
    </row>
    <row r="55" spans="1:12" s="124" customFormat="1" x14ac:dyDescent="0.2">
      <c r="A55" s="5"/>
      <c r="B55" s="248">
        <v>17863.913</v>
      </c>
      <c r="C55" s="252" t="s">
        <v>125</v>
      </c>
      <c r="D55" s="250">
        <v>17.863913</v>
      </c>
      <c r="E55" s="52"/>
      <c r="F55" s="5"/>
      <c r="G55" s="5"/>
      <c r="H55" s="5"/>
      <c r="I55" s="5"/>
      <c r="J55" s="5"/>
      <c r="K55" s="5"/>
      <c r="L55" s="5"/>
    </row>
    <row r="56" spans="1:12" s="124" customFormat="1" x14ac:dyDescent="0.2">
      <c r="A56" s="5"/>
      <c r="B56" s="248">
        <v>26826.837899999999</v>
      </c>
      <c r="C56" s="252" t="s">
        <v>126</v>
      </c>
      <c r="D56" s="250">
        <v>26.826837899999997</v>
      </c>
      <c r="E56" s="52"/>
      <c r="F56" s="5"/>
      <c r="G56" s="5"/>
      <c r="H56" s="5"/>
      <c r="I56" s="5"/>
      <c r="J56" s="5"/>
      <c r="K56" s="5"/>
      <c r="L56" s="5"/>
    </row>
    <row r="57" spans="1:12" s="124" customFormat="1" x14ac:dyDescent="0.2">
      <c r="A57" s="5"/>
      <c r="B57" s="248">
        <v>23913.929699999997</v>
      </c>
      <c r="C57" s="252" t="s">
        <v>127</v>
      </c>
      <c r="D57" s="250">
        <v>23.913929699999997</v>
      </c>
      <c r="E57" s="52"/>
      <c r="F57" s="5"/>
      <c r="G57" s="5"/>
      <c r="H57" s="5"/>
      <c r="I57" s="5"/>
      <c r="J57" s="5"/>
      <c r="K57" s="5"/>
      <c r="L57" s="5"/>
    </row>
    <row r="58" spans="1:12" s="124" customFormat="1" x14ac:dyDescent="0.2">
      <c r="A58" s="5"/>
      <c r="B58" s="248">
        <v>13883.7407</v>
      </c>
      <c r="C58" s="252" t="s">
        <v>128</v>
      </c>
      <c r="D58" s="250">
        <v>13.883740700000001</v>
      </c>
      <c r="E58" s="52"/>
      <c r="F58" s="5"/>
      <c r="G58" s="5"/>
      <c r="H58" s="5"/>
      <c r="I58" s="5"/>
      <c r="J58" s="5"/>
      <c r="K58" s="5"/>
      <c r="L58" s="5"/>
    </row>
    <row r="59" spans="1:12" s="124" customFormat="1" x14ac:dyDescent="0.2">
      <c r="A59" s="5"/>
      <c r="B59" s="248">
        <v>22703.357100000001</v>
      </c>
      <c r="C59" s="252" t="s">
        <v>129</v>
      </c>
      <c r="D59" s="250">
        <v>22.703357100000002</v>
      </c>
      <c r="E59" s="107"/>
      <c r="F59" s="5"/>
      <c r="G59" s="5"/>
      <c r="H59" s="5"/>
      <c r="I59" s="5"/>
      <c r="J59" s="5"/>
      <c r="K59" s="5"/>
      <c r="L59" s="5"/>
    </row>
    <row r="60" spans="1:12" s="124" customFormat="1" x14ac:dyDescent="0.2">
      <c r="A60" s="5"/>
      <c r="B60" s="248">
        <v>15485.744900000002</v>
      </c>
      <c r="C60" s="252" t="s">
        <v>130</v>
      </c>
      <c r="D60" s="250">
        <v>15.485744900000002</v>
      </c>
      <c r="E60" s="107"/>
      <c r="F60" s="5"/>
      <c r="G60" s="5"/>
      <c r="H60" s="5"/>
      <c r="I60" s="5"/>
      <c r="J60" s="5"/>
      <c r="K60" s="5"/>
      <c r="L60" s="5"/>
    </row>
    <row r="61" spans="1:12" s="124" customFormat="1" x14ac:dyDescent="0.2">
      <c r="A61" s="5"/>
      <c r="B61" s="248">
        <v>16957.291499999999</v>
      </c>
      <c r="C61" s="252" t="s">
        <v>131</v>
      </c>
      <c r="D61" s="250">
        <v>16.9572915</v>
      </c>
      <c r="E61" s="107"/>
      <c r="F61" s="5"/>
      <c r="G61" s="5"/>
      <c r="H61" s="5"/>
      <c r="I61" s="5"/>
      <c r="J61" s="5"/>
      <c r="K61" s="5"/>
      <c r="L61" s="5"/>
    </row>
    <row r="62" spans="1:12" s="124" customFormat="1" x14ac:dyDescent="0.2">
      <c r="A62" s="5"/>
      <c r="B62" s="248">
        <v>18233.990399999999</v>
      </c>
      <c r="C62" s="252" t="s">
        <v>132</v>
      </c>
      <c r="D62" s="250">
        <v>18.2339904</v>
      </c>
      <c r="E62" s="107"/>
      <c r="F62" s="5"/>
      <c r="G62" s="5"/>
      <c r="H62" s="5"/>
      <c r="I62" s="5"/>
      <c r="J62" s="5"/>
      <c r="K62" s="5"/>
      <c r="L62" s="5"/>
    </row>
    <row r="63" spans="1:12" s="124" customFormat="1" x14ac:dyDescent="0.2">
      <c r="A63" s="5"/>
      <c r="B63" s="248">
        <v>25263.834700000018</v>
      </c>
      <c r="C63" s="252" t="s">
        <v>133</v>
      </c>
      <c r="D63" s="250">
        <v>25.263834700000018</v>
      </c>
      <c r="E63" s="107"/>
      <c r="F63" s="5"/>
      <c r="G63" s="5"/>
      <c r="H63" s="5"/>
      <c r="I63" s="5"/>
      <c r="J63" s="5"/>
      <c r="K63" s="5"/>
      <c r="L63" s="5"/>
    </row>
    <row r="64" spans="1:12" s="124" customFormat="1" x14ac:dyDescent="0.2">
      <c r="A64" s="5"/>
      <c r="B64" s="248">
        <v>37037.169699999999</v>
      </c>
      <c r="C64" s="252" t="s">
        <v>134</v>
      </c>
      <c r="D64" s="250">
        <v>37.0371697</v>
      </c>
      <c r="E64" s="107"/>
      <c r="F64" s="5"/>
      <c r="G64" s="5"/>
      <c r="H64" s="5"/>
      <c r="I64" s="5"/>
      <c r="J64" s="5"/>
      <c r="K64" s="5"/>
      <c r="L64" s="5"/>
    </row>
    <row r="65" spans="1:12" s="124" customFormat="1" x14ac:dyDescent="0.2">
      <c r="A65" s="5"/>
      <c r="B65" s="248">
        <v>48631.942900000002</v>
      </c>
      <c r="C65" s="252" t="s">
        <v>135</v>
      </c>
      <c r="D65" s="250">
        <v>48.631942899999999</v>
      </c>
      <c r="E65" s="107"/>
      <c r="F65" s="5"/>
      <c r="G65" s="5"/>
      <c r="H65" s="5"/>
      <c r="I65" s="5"/>
      <c r="J65" s="5"/>
      <c r="K65" s="5"/>
      <c r="L65" s="5"/>
    </row>
    <row r="66" spans="1:12" s="124" customFormat="1" x14ac:dyDescent="0.2">
      <c r="A66" s="5"/>
      <c r="B66" s="248">
        <v>50647.793000000005</v>
      </c>
      <c r="C66" s="252" t="s">
        <v>136</v>
      </c>
      <c r="D66" s="250">
        <v>50.647793000000007</v>
      </c>
      <c r="E66" s="107"/>
      <c r="F66" s="5"/>
      <c r="G66" s="5"/>
      <c r="H66" s="5"/>
      <c r="I66" s="5"/>
      <c r="J66" s="5"/>
      <c r="K66" s="5"/>
      <c r="L66" s="5"/>
    </row>
    <row r="67" spans="1:12" s="124" customFormat="1" x14ac:dyDescent="0.2">
      <c r="A67" s="5"/>
      <c r="B67" s="248">
        <v>34248.436899999993</v>
      </c>
      <c r="C67" s="252" t="s">
        <v>137</v>
      </c>
      <c r="D67" s="250">
        <v>34.248436899999994</v>
      </c>
      <c r="E67" s="107"/>
      <c r="F67" s="5"/>
      <c r="G67" s="5"/>
      <c r="H67" s="5"/>
      <c r="I67" s="5"/>
      <c r="J67" s="5"/>
      <c r="K67" s="5"/>
      <c r="L67" s="5"/>
    </row>
    <row r="68" spans="1:12" s="124" customFormat="1" x14ac:dyDescent="0.2">
      <c r="A68" s="5"/>
      <c r="B68" s="248">
        <v>61453.652400000006</v>
      </c>
      <c r="C68" s="252" t="s">
        <v>138</v>
      </c>
      <c r="D68" s="250">
        <v>61.453652400000003</v>
      </c>
      <c r="E68" s="107"/>
      <c r="F68" s="5"/>
      <c r="G68" s="5"/>
      <c r="H68" s="5"/>
      <c r="I68" s="5"/>
      <c r="J68" s="5"/>
      <c r="K68" s="5"/>
      <c r="L68" s="5"/>
    </row>
    <row r="69" spans="1:12" s="124" customFormat="1" x14ac:dyDescent="0.2">
      <c r="A69" s="5"/>
      <c r="B69" s="248">
        <v>63630.524799999992</v>
      </c>
      <c r="C69" s="252" t="s">
        <v>139</v>
      </c>
      <c r="D69" s="250">
        <v>63.630524799999989</v>
      </c>
      <c r="E69" s="107"/>
      <c r="F69" s="5"/>
      <c r="G69" s="5"/>
      <c r="H69" s="5"/>
      <c r="I69" s="5"/>
      <c r="J69" s="5"/>
      <c r="K69" s="5"/>
      <c r="L69" s="5"/>
    </row>
    <row r="70" spans="1:12" s="124" customFormat="1" x14ac:dyDescent="0.2">
      <c r="A70" s="5"/>
      <c r="B70" s="248">
        <v>52948.739500000011</v>
      </c>
      <c r="C70" s="252" t="s">
        <v>140</v>
      </c>
      <c r="D70" s="250">
        <v>52.948739500000009</v>
      </c>
      <c r="E70" s="107"/>
      <c r="F70" s="5"/>
      <c r="G70" s="5"/>
      <c r="H70" s="5"/>
      <c r="I70" s="5"/>
      <c r="J70" s="5"/>
      <c r="K70" s="5"/>
      <c r="L70" s="5"/>
    </row>
    <row r="71" spans="1:12" s="124" customFormat="1" x14ac:dyDescent="0.2">
      <c r="A71" s="5"/>
      <c r="B71" s="248">
        <v>57391.070400000004</v>
      </c>
      <c r="C71" s="252" t="s">
        <v>141</v>
      </c>
      <c r="D71" s="250">
        <v>57.391070400000004</v>
      </c>
      <c r="E71" s="107"/>
      <c r="F71" s="5"/>
      <c r="G71" s="5"/>
      <c r="H71" s="5"/>
      <c r="I71" s="5"/>
      <c r="J71" s="5"/>
      <c r="K71" s="5"/>
      <c r="L71" s="5"/>
    </row>
    <row r="72" spans="1:12" s="124" customFormat="1" x14ac:dyDescent="0.2">
      <c r="A72" s="5"/>
      <c r="B72" s="248">
        <v>75642.887600000002</v>
      </c>
      <c r="C72" s="252" t="s">
        <v>142</v>
      </c>
      <c r="D72" s="250">
        <v>75.642887600000009</v>
      </c>
      <c r="E72" s="107"/>
      <c r="F72" s="5"/>
      <c r="G72" s="5"/>
      <c r="H72" s="5"/>
      <c r="I72" s="5"/>
      <c r="J72" s="5"/>
      <c r="K72" s="5"/>
      <c r="L72" s="5"/>
    </row>
    <row r="73" spans="1:12" s="124" customFormat="1" x14ac:dyDescent="0.2">
      <c r="A73" s="5"/>
      <c r="B73" s="248">
        <v>60417.960700000003</v>
      </c>
      <c r="C73" s="252" t="s">
        <v>174</v>
      </c>
      <c r="D73" s="250">
        <v>60.417960700000002</v>
      </c>
      <c r="E73" s="107"/>
      <c r="F73" s="5"/>
      <c r="G73" s="5"/>
      <c r="H73" s="5"/>
      <c r="I73" s="5"/>
      <c r="J73" s="5"/>
      <c r="K73" s="5"/>
      <c r="L73" s="5"/>
    </row>
    <row r="74" spans="1:12" s="124" customFormat="1" x14ac:dyDescent="0.2">
      <c r="A74" s="5"/>
      <c r="B74" s="89">
        <v>40212.017900000006</v>
      </c>
      <c r="C74" s="252" t="s">
        <v>281</v>
      </c>
      <c r="D74" s="250">
        <v>40.212017900000006</v>
      </c>
      <c r="E74" s="107"/>
      <c r="F74" s="5"/>
      <c r="G74" s="5"/>
      <c r="H74" s="5"/>
      <c r="I74" s="5"/>
      <c r="J74" s="5"/>
      <c r="K74" s="5"/>
      <c r="L74" s="5"/>
    </row>
    <row r="75" spans="1:12" s="124" customFormat="1" x14ac:dyDescent="0.2">
      <c r="A75" s="5"/>
      <c r="B75" s="89">
        <v>44759.093299999993</v>
      </c>
      <c r="C75" s="252" t="s">
        <v>290</v>
      </c>
      <c r="D75" s="250">
        <v>44.759093299999996</v>
      </c>
      <c r="E75" s="107"/>
      <c r="F75" s="5"/>
      <c r="G75" s="5"/>
      <c r="H75" s="5"/>
      <c r="I75" s="5"/>
      <c r="J75" s="5"/>
      <c r="K75" s="5"/>
      <c r="L75" s="5"/>
    </row>
    <row r="76" spans="1:12" s="124" customFormat="1" x14ac:dyDescent="0.2">
      <c r="A76" s="5"/>
      <c r="B76" s="89">
        <v>48290.022299999997</v>
      </c>
      <c r="C76" s="252" t="s">
        <v>292</v>
      </c>
      <c r="D76" s="250">
        <v>48.290022299999997</v>
      </c>
      <c r="E76" s="107"/>
      <c r="F76" s="5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39845.447300000007</v>
      </c>
      <c r="C77" s="252" t="s">
        <v>294</v>
      </c>
      <c r="D77" s="250">
        <v>39.845447300000004</v>
      </c>
      <c r="E77" s="107"/>
      <c r="F77" s="5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41222.045100000003</v>
      </c>
      <c r="C78" s="252" t="s">
        <v>326</v>
      </c>
      <c r="D78" s="250">
        <v>41.222045100000003</v>
      </c>
      <c r="E78" s="107"/>
      <c r="F78" s="5"/>
      <c r="G78" s="5"/>
      <c r="H78" s="5"/>
      <c r="I78" s="5"/>
      <c r="J78" s="5"/>
      <c r="K78" s="5"/>
      <c r="L78" s="5"/>
    </row>
    <row r="79" spans="1:12" s="124" customFormat="1" x14ac:dyDescent="0.2">
      <c r="A79" s="115"/>
      <c r="B79" s="89">
        <v>28771.010400000006</v>
      </c>
      <c r="C79" s="252" t="s">
        <v>333</v>
      </c>
      <c r="D79" s="250">
        <v>28.771010400000005</v>
      </c>
      <c r="E79" s="107"/>
      <c r="F79" s="5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4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4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4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4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4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4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4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4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4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4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4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4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3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0" s="13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7"/>
    </row>
    <row r="135" spans="1:3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7"/>
    </row>
    <row r="136" spans="1:3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7"/>
    </row>
    <row r="137" spans="1:3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7"/>
    </row>
    <row r="138" spans="1:3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7"/>
    </row>
    <row r="139" spans="1:3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  <row r="148" spans="1:13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7"/>
    </row>
    <row r="149" spans="1:13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6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24"/>
    <col min="13" max="13" width="28.85546875" style="124" customWidth="1"/>
    <col min="14" max="19" width="11.28515625" style="124" bestFit="1" customWidth="1"/>
    <col min="20" max="16384" width="10.85546875" style="124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0" ht="15.75" x14ac:dyDescent="0.25">
      <c r="A2" s="6"/>
      <c r="B2" s="148"/>
      <c r="C2" s="148"/>
      <c r="D2" s="148"/>
      <c r="E2" s="148"/>
      <c r="F2" s="148"/>
      <c r="G2" s="148"/>
      <c r="H2" s="148"/>
      <c r="I2" s="4"/>
      <c r="J2" s="148"/>
      <c r="K2" s="7"/>
    </row>
    <row r="3" spans="1:20" ht="15.75" x14ac:dyDescent="0.25">
      <c r="A3" s="6"/>
      <c r="B3" s="148"/>
      <c r="C3" s="148"/>
      <c r="D3" s="148"/>
      <c r="E3" s="148"/>
      <c r="F3" s="148"/>
      <c r="G3" s="148"/>
      <c r="H3" s="148"/>
      <c r="I3" s="4"/>
      <c r="J3" s="148"/>
      <c r="K3" s="7"/>
    </row>
    <row r="4" spans="1:20" ht="15.75" x14ac:dyDescent="0.25">
      <c r="A4" s="6"/>
      <c r="B4" s="148"/>
      <c r="C4" s="148"/>
      <c r="D4" s="148"/>
      <c r="E4" s="148"/>
      <c r="F4" s="148"/>
      <c r="G4" s="148"/>
      <c r="H4" s="148"/>
      <c r="I4" s="4"/>
      <c r="J4" s="148"/>
      <c r="K4" s="84"/>
    </row>
    <row r="5" spans="1:20" ht="15.75" x14ac:dyDescent="0.25">
      <c r="A5" s="6"/>
      <c r="B5" s="148"/>
      <c r="C5" s="148"/>
      <c r="D5" s="148"/>
      <c r="E5" s="148"/>
      <c r="F5" s="148"/>
      <c r="G5" s="148"/>
      <c r="H5" s="148"/>
      <c r="I5" s="148"/>
      <c r="J5" s="148"/>
      <c r="K5" s="84"/>
    </row>
    <row r="6" spans="1:20" ht="15.75" x14ac:dyDescent="0.25">
      <c r="A6" s="6"/>
      <c r="B6" s="148"/>
      <c r="C6" s="148"/>
      <c r="D6" s="148"/>
      <c r="E6" s="148"/>
      <c r="F6" s="148"/>
      <c r="G6" s="148"/>
      <c r="H6" s="148"/>
      <c r="I6" s="148"/>
      <c r="J6" s="148"/>
      <c r="K6" s="84"/>
    </row>
    <row r="7" spans="1:20" ht="15.75" x14ac:dyDescent="0.25">
      <c r="A7" s="6"/>
      <c r="B7" s="148"/>
      <c r="C7" s="379" t="s">
        <v>192</v>
      </c>
      <c r="D7" s="379"/>
      <c r="E7" s="379"/>
      <c r="F7" s="379"/>
      <c r="G7" s="379"/>
      <c r="H7" s="379"/>
      <c r="I7" s="379"/>
      <c r="J7" s="379"/>
      <c r="K7" s="84"/>
      <c r="L7" s="184"/>
      <c r="M7" s="184"/>
      <c r="N7" s="184"/>
      <c r="O7" s="184"/>
      <c r="P7" s="184"/>
      <c r="Q7" s="184"/>
      <c r="R7" s="184"/>
      <c r="S7" s="184"/>
      <c r="T7" s="184"/>
    </row>
    <row r="8" spans="1:20" ht="15.75" x14ac:dyDescent="0.25">
      <c r="A8" s="6"/>
      <c r="B8" s="148"/>
      <c r="C8" s="379" t="s">
        <v>338</v>
      </c>
      <c r="D8" s="379"/>
      <c r="E8" s="379"/>
      <c r="F8" s="379"/>
      <c r="G8" s="379"/>
      <c r="H8" s="379"/>
      <c r="I8" s="379"/>
      <c r="J8" s="379"/>
      <c r="K8" s="84"/>
      <c r="L8" s="184"/>
      <c r="M8" s="184"/>
      <c r="N8" s="184"/>
      <c r="O8" s="184"/>
      <c r="P8" s="184"/>
      <c r="Q8" s="184"/>
      <c r="R8" s="184"/>
      <c r="S8" s="184"/>
      <c r="T8" s="184"/>
    </row>
    <row r="9" spans="1:20" ht="15.75" x14ac:dyDescent="0.25">
      <c r="A9" s="6"/>
      <c r="B9" s="148"/>
      <c r="C9" s="147"/>
      <c r="D9" s="147"/>
      <c r="E9" s="147"/>
      <c r="F9" s="147"/>
      <c r="G9" s="147"/>
      <c r="H9" s="147"/>
      <c r="I9" s="148"/>
      <c r="J9" s="148"/>
      <c r="K9" s="84"/>
      <c r="L9" s="184"/>
      <c r="M9" s="184"/>
      <c r="N9" s="184"/>
      <c r="O9" s="184"/>
      <c r="P9" s="184"/>
      <c r="Q9" s="184"/>
      <c r="R9" s="184"/>
      <c r="S9" s="184"/>
      <c r="T9" s="184"/>
    </row>
    <row r="10" spans="1:20" s="140" customFormat="1" ht="15.75" customHeight="1" x14ac:dyDescent="0.25">
      <c r="A10" s="90"/>
      <c r="B10" s="91"/>
      <c r="C10" s="380" t="s">
        <v>1</v>
      </c>
      <c r="D10" s="380"/>
      <c r="E10" s="380"/>
      <c r="F10" s="380"/>
      <c r="G10" s="380"/>
      <c r="H10" s="380"/>
      <c r="I10" s="385" t="s">
        <v>298</v>
      </c>
      <c r="J10" s="385" t="s">
        <v>297</v>
      </c>
      <c r="K10" s="92"/>
      <c r="L10" s="195"/>
      <c r="M10" s="195"/>
      <c r="N10" s="195"/>
      <c r="O10" s="195"/>
      <c r="P10" s="195"/>
      <c r="Q10" s="195"/>
      <c r="R10" s="195"/>
      <c r="S10" s="195"/>
      <c r="T10" s="195"/>
    </row>
    <row r="11" spans="1:20" s="140" customFormat="1" x14ac:dyDescent="0.25">
      <c r="A11" s="90"/>
      <c r="B11" s="91"/>
      <c r="C11" s="93">
        <v>2011</v>
      </c>
      <c r="D11" s="93">
        <v>2012</v>
      </c>
      <c r="E11" s="93">
        <v>2013</v>
      </c>
      <c r="F11" s="93">
        <v>2014</v>
      </c>
      <c r="G11" s="93">
        <v>2015</v>
      </c>
      <c r="H11" s="93">
        <v>2016</v>
      </c>
      <c r="I11" s="385"/>
      <c r="J11" s="385"/>
      <c r="K11" s="92"/>
      <c r="L11" s="195"/>
      <c r="M11" s="195"/>
      <c r="N11" s="195"/>
      <c r="O11" s="195"/>
      <c r="P11" s="195"/>
      <c r="Q11" s="195"/>
      <c r="R11" s="195"/>
      <c r="S11" s="195"/>
      <c r="T11" s="195"/>
    </row>
    <row r="12" spans="1:20" s="140" customForma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L12" s="195"/>
      <c r="M12" s="77"/>
      <c r="N12" s="77">
        <f>+C11</f>
        <v>2011</v>
      </c>
      <c r="O12" s="77">
        <f t="shared" ref="O12:S12" si="0">+D11</f>
        <v>2012</v>
      </c>
      <c r="P12" s="77">
        <f t="shared" si="0"/>
        <v>2013</v>
      </c>
      <c r="Q12" s="77">
        <f t="shared" si="0"/>
        <v>2014</v>
      </c>
      <c r="R12" s="77">
        <f t="shared" si="0"/>
        <v>2015</v>
      </c>
      <c r="S12" s="77">
        <f t="shared" si="0"/>
        <v>2016</v>
      </c>
      <c r="T12" s="195"/>
    </row>
    <row r="13" spans="1:20" s="140" customFormat="1" x14ac:dyDescent="0.25">
      <c r="A13" s="90"/>
      <c r="B13" s="94" t="s">
        <v>84</v>
      </c>
      <c r="C13" s="312">
        <f>+C14+C15+C19</f>
        <v>8007.6909999999998</v>
      </c>
      <c r="D13" s="312">
        <f t="shared" ref="D13:G13" si="1">+D14+D15+D19</f>
        <v>8245.2109999999993</v>
      </c>
      <c r="E13" s="312">
        <f t="shared" si="1"/>
        <v>8283.3350000000009</v>
      </c>
      <c r="F13" s="312">
        <f t="shared" si="1"/>
        <v>9551.8799999999992</v>
      </c>
      <c r="G13" s="312">
        <f t="shared" si="1"/>
        <v>10308.882</v>
      </c>
      <c r="H13" s="63">
        <f>+H14+H15+H19</f>
        <v>9959.2379999999994</v>
      </c>
      <c r="I13" s="63">
        <f>+((H13/G13)-1)*100</f>
        <v>-3.3916771964214942</v>
      </c>
      <c r="J13" s="101">
        <v>100</v>
      </c>
      <c r="K13" s="92"/>
      <c r="L13" s="353"/>
      <c r="M13" s="77" t="s">
        <v>85</v>
      </c>
      <c r="N13" s="363">
        <v>1136175</v>
      </c>
      <c r="O13" s="363">
        <v>1068984</v>
      </c>
      <c r="P13" s="363">
        <v>1399336</v>
      </c>
      <c r="Q13" s="363">
        <v>701018</v>
      </c>
      <c r="R13" s="363">
        <v>1009930</v>
      </c>
      <c r="S13" s="363">
        <v>1257571</v>
      </c>
      <c r="T13" s="195"/>
    </row>
    <row r="14" spans="1:20" s="140" customFormat="1" x14ac:dyDescent="0.25">
      <c r="A14" s="90"/>
      <c r="B14" s="91" t="s">
        <v>85</v>
      </c>
      <c r="C14" s="360">
        <f>+N13/1000</f>
        <v>1136.175</v>
      </c>
      <c r="D14" s="360">
        <f t="shared" ref="D14:H14" si="2">+O13/1000</f>
        <v>1068.9839999999999</v>
      </c>
      <c r="E14" s="360">
        <f t="shared" si="2"/>
        <v>1399.336</v>
      </c>
      <c r="F14" s="360">
        <f t="shared" si="2"/>
        <v>701.01800000000003</v>
      </c>
      <c r="G14" s="360">
        <f t="shared" si="2"/>
        <v>1009.93</v>
      </c>
      <c r="H14" s="63">
        <f t="shared" si="2"/>
        <v>1257.5709999999999</v>
      </c>
      <c r="I14" s="96">
        <f t="shared" ref="I14:I21" si="3">+((H14/G14)-1)*100</f>
        <v>24.520610339330439</v>
      </c>
      <c r="J14" s="96">
        <f>+(H14/$H$13)*100</f>
        <v>12.62718091484509</v>
      </c>
      <c r="K14" s="92"/>
      <c r="L14" s="353"/>
      <c r="M14" s="77" t="s">
        <v>86</v>
      </c>
      <c r="N14" s="364">
        <v>6231878</v>
      </c>
      <c r="O14" s="364">
        <v>6281878</v>
      </c>
      <c r="P14" s="364">
        <v>6108965</v>
      </c>
      <c r="Q14" s="364">
        <v>7978049</v>
      </c>
      <c r="R14" s="364">
        <v>8351469</v>
      </c>
      <c r="S14" s="364">
        <v>7740370</v>
      </c>
      <c r="T14" s="195"/>
    </row>
    <row r="15" spans="1:20" s="140" customFormat="1" x14ac:dyDescent="0.25">
      <c r="A15" s="90"/>
      <c r="B15" s="91" t="s">
        <v>86</v>
      </c>
      <c r="C15" s="360">
        <f t="shared" ref="C15:C21" si="4">+N14/1000</f>
        <v>6231.8779999999997</v>
      </c>
      <c r="D15" s="360">
        <f t="shared" ref="D15:D21" si="5">+O14/1000</f>
        <v>6281.8779999999997</v>
      </c>
      <c r="E15" s="360">
        <f t="shared" ref="E15:E21" si="6">+P14/1000</f>
        <v>6108.9650000000001</v>
      </c>
      <c r="F15" s="360">
        <f t="shared" ref="F15:F21" si="7">+Q14/1000</f>
        <v>7978.049</v>
      </c>
      <c r="G15" s="360">
        <f t="shared" ref="G15:H21" si="8">+R14/1000</f>
        <v>8351.4689999999991</v>
      </c>
      <c r="H15" s="63">
        <f t="shared" si="8"/>
        <v>7740.37</v>
      </c>
      <c r="I15" s="96">
        <f t="shared" si="3"/>
        <v>-7.317263585603917</v>
      </c>
      <c r="J15" s="96">
        <f t="shared" ref="J15:J21" si="9">+(H15/$H$13)*100</f>
        <v>77.720504319707999</v>
      </c>
      <c r="K15" s="92"/>
      <c r="L15" s="353"/>
      <c r="M15" s="77" t="s">
        <v>87</v>
      </c>
      <c r="N15" s="363">
        <v>1493551</v>
      </c>
      <c r="O15" s="363">
        <v>926278</v>
      </c>
      <c r="P15" s="363">
        <v>1180154</v>
      </c>
      <c r="Q15" s="363">
        <v>1627346</v>
      </c>
      <c r="R15" s="363">
        <v>1249214</v>
      </c>
      <c r="S15" s="363">
        <v>1146074</v>
      </c>
      <c r="T15" s="195"/>
    </row>
    <row r="16" spans="1:20" s="140" customFormat="1" x14ac:dyDescent="0.25">
      <c r="A16" s="90" t="s">
        <v>3</v>
      </c>
      <c r="B16" s="91" t="s">
        <v>87</v>
      </c>
      <c r="C16" s="360">
        <f t="shared" si="4"/>
        <v>1493.5509999999999</v>
      </c>
      <c r="D16" s="360">
        <f t="shared" si="5"/>
        <v>926.27800000000002</v>
      </c>
      <c r="E16" s="360">
        <f t="shared" si="6"/>
        <v>1180.154</v>
      </c>
      <c r="F16" s="360">
        <f t="shared" si="7"/>
        <v>1627.346</v>
      </c>
      <c r="G16" s="360">
        <f t="shared" si="8"/>
        <v>1249.2139999999999</v>
      </c>
      <c r="H16" s="63">
        <f t="shared" si="8"/>
        <v>1146.0740000000001</v>
      </c>
      <c r="I16" s="96">
        <f t="shared" si="3"/>
        <v>-8.2563916190500528</v>
      </c>
      <c r="J16" s="96">
        <f t="shared" si="9"/>
        <v>11.507647472627927</v>
      </c>
      <c r="K16" s="92"/>
      <c r="L16" s="195"/>
      <c r="M16" s="77" t="s">
        <v>88</v>
      </c>
      <c r="N16" s="365">
        <v>4635478</v>
      </c>
      <c r="O16" s="365">
        <v>5297219</v>
      </c>
      <c r="P16" s="365">
        <v>4846774</v>
      </c>
      <c r="Q16" s="365">
        <v>6315061</v>
      </c>
      <c r="R16" s="365">
        <v>7066170</v>
      </c>
      <c r="S16" s="365">
        <v>6561546</v>
      </c>
      <c r="T16" s="195"/>
    </row>
    <row r="17" spans="1:20" s="140" customFormat="1" x14ac:dyDescent="0.25">
      <c r="A17" s="90"/>
      <c r="B17" s="91" t="s">
        <v>88</v>
      </c>
      <c r="C17" s="360">
        <f t="shared" si="4"/>
        <v>4635.4780000000001</v>
      </c>
      <c r="D17" s="360">
        <f t="shared" si="5"/>
        <v>5297.2190000000001</v>
      </c>
      <c r="E17" s="360">
        <f t="shared" si="6"/>
        <v>4846.7740000000003</v>
      </c>
      <c r="F17" s="360">
        <f t="shared" si="7"/>
        <v>6315.0609999999997</v>
      </c>
      <c r="G17" s="360">
        <f t="shared" si="8"/>
        <v>7066.17</v>
      </c>
      <c r="H17" s="63">
        <f t="shared" si="8"/>
        <v>6561.5460000000003</v>
      </c>
      <c r="I17" s="96">
        <f t="shared" si="3"/>
        <v>-7.1414075800610437</v>
      </c>
      <c r="J17" s="96">
        <f t="shared" si="9"/>
        <v>65.884016427762859</v>
      </c>
      <c r="K17" s="92"/>
      <c r="L17" s="195"/>
      <c r="M17" s="77" t="s">
        <v>89</v>
      </c>
      <c r="N17" s="365">
        <v>102849</v>
      </c>
      <c r="O17" s="365">
        <v>58381</v>
      </c>
      <c r="P17" s="365">
        <v>82037</v>
      </c>
      <c r="Q17" s="365">
        <v>35642</v>
      </c>
      <c r="R17" s="365">
        <v>36085</v>
      </c>
      <c r="S17" s="365">
        <v>32750</v>
      </c>
      <c r="T17" s="195"/>
    </row>
    <row r="18" spans="1:20" s="140" customFormat="1" x14ac:dyDescent="0.25">
      <c r="A18" s="90"/>
      <c r="B18" s="91" t="s">
        <v>89</v>
      </c>
      <c r="C18" s="360">
        <f t="shared" si="4"/>
        <v>102.849</v>
      </c>
      <c r="D18" s="360">
        <f t="shared" si="5"/>
        <v>58.381</v>
      </c>
      <c r="E18" s="360">
        <f t="shared" si="6"/>
        <v>82.037000000000006</v>
      </c>
      <c r="F18" s="360">
        <f t="shared" si="7"/>
        <v>35.642000000000003</v>
      </c>
      <c r="G18" s="360">
        <f t="shared" si="8"/>
        <v>36.085000000000001</v>
      </c>
      <c r="H18" s="63">
        <f t="shared" si="8"/>
        <v>32.75</v>
      </c>
      <c r="I18" s="96">
        <f t="shared" si="3"/>
        <v>-9.2420673410004142</v>
      </c>
      <c r="J18" s="96">
        <f t="shared" si="9"/>
        <v>0.32884041931722086</v>
      </c>
      <c r="K18" s="92"/>
      <c r="L18" s="195"/>
      <c r="M18" s="77" t="s">
        <v>90</v>
      </c>
      <c r="N18" s="365">
        <v>639638</v>
      </c>
      <c r="O18" s="365">
        <v>894349</v>
      </c>
      <c r="P18" s="365">
        <v>775034</v>
      </c>
      <c r="Q18" s="365">
        <v>872813</v>
      </c>
      <c r="R18" s="365">
        <v>947483</v>
      </c>
      <c r="S18" s="365">
        <v>961297</v>
      </c>
      <c r="T18" s="195"/>
    </row>
    <row r="19" spans="1:20" s="140" customFormat="1" x14ac:dyDescent="0.25">
      <c r="A19" s="90"/>
      <c r="B19" s="91" t="s">
        <v>90</v>
      </c>
      <c r="C19" s="360">
        <f t="shared" si="4"/>
        <v>639.63800000000003</v>
      </c>
      <c r="D19" s="360">
        <f t="shared" si="5"/>
        <v>894.34900000000005</v>
      </c>
      <c r="E19" s="360">
        <f t="shared" si="6"/>
        <v>775.03399999999999</v>
      </c>
      <c r="F19" s="360">
        <f t="shared" si="7"/>
        <v>872.81299999999999</v>
      </c>
      <c r="G19" s="360">
        <f t="shared" si="8"/>
        <v>947.48299999999995</v>
      </c>
      <c r="H19" s="63">
        <f t="shared" si="8"/>
        <v>961.29700000000003</v>
      </c>
      <c r="I19" s="96">
        <f t="shared" si="3"/>
        <v>1.4579681113012111</v>
      </c>
      <c r="J19" s="96">
        <f t="shared" si="9"/>
        <v>9.6523147654469152</v>
      </c>
      <c r="K19" s="92"/>
      <c r="L19" s="353"/>
      <c r="M19" s="77" t="s">
        <v>91</v>
      </c>
      <c r="N19" s="365">
        <v>134000</v>
      </c>
      <c r="O19" s="365">
        <v>318629</v>
      </c>
      <c r="P19" s="365">
        <v>168713</v>
      </c>
      <c r="Q19" s="365">
        <v>151818</v>
      </c>
      <c r="R19" s="365">
        <v>179375</v>
      </c>
      <c r="S19" s="365">
        <v>146670</v>
      </c>
      <c r="T19" s="195"/>
    </row>
    <row r="20" spans="1:20" s="140" customFormat="1" x14ac:dyDescent="0.25">
      <c r="A20" s="90" t="s">
        <v>20</v>
      </c>
      <c r="B20" s="98" t="s">
        <v>91</v>
      </c>
      <c r="C20" s="360">
        <f t="shared" si="4"/>
        <v>134</v>
      </c>
      <c r="D20" s="360">
        <f t="shared" si="5"/>
        <v>318.62900000000002</v>
      </c>
      <c r="E20" s="360">
        <f t="shared" si="6"/>
        <v>168.71299999999999</v>
      </c>
      <c r="F20" s="360">
        <f t="shared" si="7"/>
        <v>151.81800000000001</v>
      </c>
      <c r="G20" s="360">
        <f t="shared" si="8"/>
        <v>179.375</v>
      </c>
      <c r="H20" s="63">
        <f t="shared" si="8"/>
        <v>146.66999999999999</v>
      </c>
      <c r="I20" s="96">
        <f t="shared" si="3"/>
        <v>-18.232752613240422</v>
      </c>
      <c r="J20" s="96">
        <f t="shared" si="9"/>
        <v>1.4727030320994439</v>
      </c>
      <c r="K20" s="92"/>
      <c r="L20" s="195"/>
      <c r="M20" s="77" t="s">
        <v>92</v>
      </c>
      <c r="N20" s="365">
        <v>505638</v>
      </c>
      <c r="O20" s="365">
        <v>575720</v>
      </c>
      <c r="P20" s="365">
        <v>606321</v>
      </c>
      <c r="Q20" s="365">
        <v>720995</v>
      </c>
      <c r="R20" s="365">
        <v>768108</v>
      </c>
      <c r="S20" s="365">
        <v>814627</v>
      </c>
      <c r="T20" s="195"/>
    </row>
    <row r="21" spans="1:20" s="140" customFormat="1" x14ac:dyDescent="0.25">
      <c r="A21" s="90" t="s">
        <v>20</v>
      </c>
      <c r="B21" s="98" t="s">
        <v>92</v>
      </c>
      <c r="C21" s="360">
        <f t="shared" si="4"/>
        <v>505.63799999999998</v>
      </c>
      <c r="D21" s="360">
        <f t="shared" si="5"/>
        <v>575.72</v>
      </c>
      <c r="E21" s="360">
        <f t="shared" si="6"/>
        <v>606.32100000000003</v>
      </c>
      <c r="F21" s="360">
        <f t="shared" si="7"/>
        <v>720.995</v>
      </c>
      <c r="G21" s="360">
        <f t="shared" si="8"/>
        <v>768.10799999999995</v>
      </c>
      <c r="H21" s="63">
        <f t="shared" si="8"/>
        <v>814.62699999999995</v>
      </c>
      <c r="I21" s="96">
        <f t="shared" si="3"/>
        <v>6.0563097897691431</v>
      </c>
      <c r="J21" s="96">
        <f t="shared" si="9"/>
        <v>8.1796117333474712</v>
      </c>
      <c r="K21" s="92"/>
      <c r="L21" s="195"/>
      <c r="M21" s="195"/>
      <c r="N21" s="195"/>
      <c r="O21" s="195"/>
      <c r="P21" s="195"/>
      <c r="Q21" s="195"/>
      <c r="R21" s="195"/>
      <c r="S21" s="195"/>
      <c r="T21" s="195"/>
    </row>
    <row r="22" spans="1:20" s="140" customFormat="1" x14ac:dyDescent="0.25">
      <c r="A22" s="90"/>
      <c r="B22" s="91"/>
      <c r="C22" s="314"/>
      <c r="D22" s="314"/>
      <c r="E22" s="314"/>
      <c r="F22" s="313"/>
      <c r="G22" s="313"/>
      <c r="H22" s="99"/>
      <c r="I22" s="100"/>
      <c r="J22" s="100"/>
      <c r="K22" s="92"/>
      <c r="L22" s="195"/>
      <c r="M22" s="77" t="s">
        <v>340</v>
      </c>
      <c r="N22" s="365">
        <v>916558</v>
      </c>
      <c r="O22" s="365">
        <v>871142</v>
      </c>
      <c r="P22" s="365">
        <v>1082734</v>
      </c>
      <c r="Q22" s="365">
        <v>515067</v>
      </c>
      <c r="R22" s="365">
        <v>735063</v>
      </c>
      <c r="S22" s="365">
        <v>959485</v>
      </c>
      <c r="T22" s="195"/>
    </row>
    <row r="23" spans="1:20" s="140" customFormat="1" x14ac:dyDescent="0.25">
      <c r="A23" s="90"/>
      <c r="B23" s="94" t="s">
        <v>34</v>
      </c>
      <c r="C23" s="312">
        <f>+C24+C25+C29</f>
        <v>5603.4009999999998</v>
      </c>
      <c r="D23" s="312">
        <f t="shared" ref="D23:H23" si="10">+D24+D25+D29</f>
        <v>6002.5729999999994</v>
      </c>
      <c r="E23" s="312">
        <f t="shared" si="10"/>
        <v>5576.969000000001</v>
      </c>
      <c r="F23" s="312">
        <f t="shared" si="10"/>
        <v>5881.058</v>
      </c>
      <c r="G23" s="312">
        <f t="shared" si="10"/>
        <v>6363.11</v>
      </c>
      <c r="H23" s="63">
        <f t="shared" si="10"/>
        <v>5725.348</v>
      </c>
      <c r="I23" s="63">
        <f>+((H23/G23)-1)*100</f>
        <v>-10.022803314731309</v>
      </c>
      <c r="J23" s="101">
        <v>100</v>
      </c>
      <c r="K23" s="92"/>
      <c r="L23" s="353"/>
      <c r="M23" s="77" t="s">
        <v>86</v>
      </c>
      <c r="N23" s="364">
        <v>4375809</v>
      </c>
      <c r="O23" s="364">
        <v>4793730</v>
      </c>
      <c r="P23" s="364">
        <v>4228322</v>
      </c>
      <c r="Q23" s="364">
        <v>4981348</v>
      </c>
      <c r="R23" s="364">
        <v>5133539</v>
      </c>
      <c r="S23" s="363">
        <v>4263344</v>
      </c>
      <c r="T23" s="195"/>
    </row>
    <row r="24" spans="1:20" s="140" customFormat="1" x14ac:dyDescent="0.25">
      <c r="A24" s="90"/>
      <c r="B24" s="91" t="s">
        <v>85</v>
      </c>
      <c r="C24" s="360">
        <f>+N22/1000</f>
        <v>916.55799999999999</v>
      </c>
      <c r="D24" s="360">
        <f t="shared" ref="D24:H24" si="11">+O22/1000</f>
        <v>871.14200000000005</v>
      </c>
      <c r="E24" s="360">
        <f t="shared" si="11"/>
        <v>1082.7339999999999</v>
      </c>
      <c r="F24" s="360">
        <f t="shared" si="11"/>
        <v>515.06700000000001</v>
      </c>
      <c r="G24" s="360">
        <f t="shared" si="11"/>
        <v>735.06299999999999</v>
      </c>
      <c r="H24" s="63">
        <f t="shared" si="11"/>
        <v>959.48500000000001</v>
      </c>
      <c r="I24" s="96">
        <f t="shared" ref="I24:I31" si="12">+((H24/G24)-1)*100</f>
        <v>30.530988500305423</v>
      </c>
      <c r="J24" s="96">
        <f>+(H24/$H$23)*100</f>
        <v>16.758544633444117</v>
      </c>
      <c r="K24" s="92"/>
      <c r="L24" s="195"/>
      <c r="M24" s="77" t="s">
        <v>87</v>
      </c>
      <c r="N24" s="365">
        <v>1203121</v>
      </c>
      <c r="O24" s="365">
        <v>728124</v>
      </c>
      <c r="P24" s="365">
        <v>791000</v>
      </c>
      <c r="Q24" s="365">
        <v>795994</v>
      </c>
      <c r="R24" s="365">
        <v>842358</v>
      </c>
      <c r="S24" s="365">
        <v>579405</v>
      </c>
      <c r="T24" s="195"/>
    </row>
    <row r="25" spans="1:20" s="140" customFormat="1" x14ac:dyDescent="0.25">
      <c r="A25" s="90"/>
      <c r="B25" s="91" t="s">
        <v>86</v>
      </c>
      <c r="C25" s="360">
        <f t="shared" ref="C25:C31" si="13">+N23/1000</f>
        <v>4375.8090000000002</v>
      </c>
      <c r="D25" s="360">
        <f t="shared" ref="D25:D31" si="14">+O23/1000</f>
        <v>4793.7299999999996</v>
      </c>
      <c r="E25" s="360">
        <f t="shared" ref="E25:E31" si="15">+P23/1000</f>
        <v>4228.3220000000001</v>
      </c>
      <c r="F25" s="360">
        <f t="shared" ref="F25:F31" si="16">+Q23/1000</f>
        <v>4981.348</v>
      </c>
      <c r="G25" s="360">
        <f t="shared" ref="G25:H31" si="17">+R23/1000</f>
        <v>5133.5389999999998</v>
      </c>
      <c r="H25" s="63">
        <f t="shared" si="17"/>
        <v>4263.3440000000001</v>
      </c>
      <c r="I25" s="96">
        <f t="shared" si="12"/>
        <v>-16.951171501765149</v>
      </c>
      <c r="J25" s="96">
        <f t="shared" ref="J25:J31" si="18">+(H25/$H$23)*100</f>
        <v>74.464364436886626</v>
      </c>
      <c r="K25" s="92"/>
      <c r="L25" s="195"/>
      <c r="M25" s="77" t="s">
        <v>88</v>
      </c>
      <c r="N25" s="365">
        <v>3116945</v>
      </c>
      <c r="O25" s="365">
        <v>4021328</v>
      </c>
      <c r="P25" s="365">
        <v>3370090</v>
      </c>
      <c r="Q25" s="365">
        <v>4157838</v>
      </c>
      <c r="R25" s="365">
        <v>4268579</v>
      </c>
      <c r="S25" s="365">
        <v>3664497</v>
      </c>
      <c r="T25" s="195"/>
    </row>
    <row r="26" spans="1:20" s="140" customFormat="1" x14ac:dyDescent="0.25">
      <c r="A26" s="90" t="s">
        <v>3</v>
      </c>
      <c r="B26" s="91" t="s">
        <v>87</v>
      </c>
      <c r="C26" s="360">
        <f t="shared" si="13"/>
        <v>1203.1210000000001</v>
      </c>
      <c r="D26" s="360">
        <f t="shared" si="14"/>
        <v>728.12400000000002</v>
      </c>
      <c r="E26" s="360">
        <f t="shared" si="15"/>
        <v>791</v>
      </c>
      <c r="F26" s="360">
        <f t="shared" si="16"/>
        <v>795.99400000000003</v>
      </c>
      <c r="G26" s="360">
        <f t="shared" si="17"/>
        <v>842.35799999999995</v>
      </c>
      <c r="H26" s="63">
        <f t="shared" si="17"/>
        <v>579.40499999999997</v>
      </c>
      <c r="I26" s="96">
        <f t="shared" si="12"/>
        <v>-31.216299957975114</v>
      </c>
      <c r="J26" s="96">
        <f t="shared" si="18"/>
        <v>10.119996199357663</v>
      </c>
      <c r="K26" s="92"/>
      <c r="L26" s="195"/>
      <c r="M26" s="77" t="s">
        <v>89</v>
      </c>
      <c r="N26" s="365">
        <v>55743</v>
      </c>
      <c r="O26" s="365">
        <v>44278</v>
      </c>
      <c r="P26" s="365">
        <v>67232</v>
      </c>
      <c r="Q26" s="365">
        <v>27516</v>
      </c>
      <c r="R26" s="365">
        <v>22602</v>
      </c>
      <c r="S26" s="365">
        <v>19442</v>
      </c>
      <c r="T26" s="195"/>
    </row>
    <row r="27" spans="1:20" s="140" customFormat="1" x14ac:dyDescent="0.25">
      <c r="A27" s="90"/>
      <c r="B27" s="91" t="s">
        <v>88</v>
      </c>
      <c r="C27" s="360">
        <f t="shared" si="13"/>
        <v>3116.9450000000002</v>
      </c>
      <c r="D27" s="360">
        <f t="shared" si="14"/>
        <v>4021.328</v>
      </c>
      <c r="E27" s="360">
        <f t="shared" si="15"/>
        <v>3370.09</v>
      </c>
      <c r="F27" s="360">
        <f t="shared" si="16"/>
        <v>4157.8379999999997</v>
      </c>
      <c r="G27" s="360">
        <f t="shared" si="17"/>
        <v>4268.5789999999997</v>
      </c>
      <c r="H27" s="63">
        <f t="shared" si="17"/>
        <v>3664.4969999999998</v>
      </c>
      <c r="I27" s="96">
        <f t="shared" si="12"/>
        <v>-14.151828981026238</v>
      </c>
      <c r="J27" s="96">
        <f t="shared" si="18"/>
        <v>64.004790625827454</v>
      </c>
      <c r="K27" s="92"/>
      <c r="L27" s="195"/>
      <c r="M27" s="77" t="s">
        <v>90</v>
      </c>
      <c r="N27" s="365">
        <v>311034</v>
      </c>
      <c r="O27" s="365">
        <v>337701</v>
      </c>
      <c r="P27" s="365">
        <v>265913</v>
      </c>
      <c r="Q27" s="365">
        <v>384643</v>
      </c>
      <c r="R27" s="365">
        <v>494508</v>
      </c>
      <c r="S27" s="365">
        <v>502519</v>
      </c>
      <c r="T27" s="195"/>
    </row>
    <row r="28" spans="1:20" s="140" customFormat="1" x14ac:dyDescent="0.25">
      <c r="A28" s="90"/>
      <c r="B28" s="91" t="s">
        <v>89</v>
      </c>
      <c r="C28" s="360">
        <f t="shared" si="13"/>
        <v>55.743000000000002</v>
      </c>
      <c r="D28" s="360">
        <f t="shared" si="14"/>
        <v>44.277999999999999</v>
      </c>
      <c r="E28" s="360">
        <f t="shared" si="15"/>
        <v>67.231999999999999</v>
      </c>
      <c r="F28" s="360">
        <f t="shared" si="16"/>
        <v>27.515999999999998</v>
      </c>
      <c r="G28" s="360">
        <f t="shared" si="17"/>
        <v>22.602</v>
      </c>
      <c r="H28" s="63">
        <f t="shared" si="17"/>
        <v>19.442</v>
      </c>
      <c r="I28" s="96">
        <f t="shared" si="12"/>
        <v>-13.981063622688261</v>
      </c>
      <c r="J28" s="96">
        <f t="shared" si="18"/>
        <v>0.33957761170150702</v>
      </c>
      <c r="K28" s="92"/>
      <c r="L28" s="195"/>
      <c r="M28" s="77" t="s">
        <v>91</v>
      </c>
      <c r="N28" s="365">
        <v>86886</v>
      </c>
      <c r="O28" s="365">
        <v>97727</v>
      </c>
      <c r="P28" s="365">
        <v>57453</v>
      </c>
      <c r="Q28" s="365">
        <v>96611</v>
      </c>
      <c r="R28" s="365">
        <v>106360</v>
      </c>
      <c r="S28" s="365">
        <v>82958</v>
      </c>
      <c r="T28" s="195"/>
    </row>
    <row r="29" spans="1:20" s="140" customFormat="1" x14ac:dyDescent="0.25">
      <c r="A29" s="90"/>
      <c r="B29" s="91" t="s">
        <v>90</v>
      </c>
      <c r="C29" s="360">
        <f t="shared" si="13"/>
        <v>311.03399999999999</v>
      </c>
      <c r="D29" s="360">
        <f t="shared" si="14"/>
        <v>337.70100000000002</v>
      </c>
      <c r="E29" s="360">
        <f t="shared" si="15"/>
        <v>265.91300000000001</v>
      </c>
      <c r="F29" s="360">
        <f t="shared" si="16"/>
        <v>384.64299999999997</v>
      </c>
      <c r="G29" s="360">
        <f t="shared" si="17"/>
        <v>494.50799999999998</v>
      </c>
      <c r="H29" s="63">
        <f t="shared" si="17"/>
        <v>502.51900000000001</v>
      </c>
      <c r="I29" s="96">
        <f t="shared" si="12"/>
        <v>1.619994014252546</v>
      </c>
      <c r="J29" s="96">
        <f t="shared" si="18"/>
        <v>8.7770909296692547</v>
      </c>
      <c r="K29" s="92"/>
      <c r="L29" s="195"/>
      <c r="M29" s="77" t="s">
        <v>92</v>
      </c>
      <c r="N29" s="363">
        <f>+N27-N28</f>
        <v>224148</v>
      </c>
      <c r="O29" s="363">
        <f t="shared" ref="O29:S29" si="19">+O27-O28</f>
        <v>239974</v>
      </c>
      <c r="P29" s="363">
        <f t="shared" si="19"/>
        <v>208460</v>
      </c>
      <c r="Q29" s="363">
        <f t="shared" si="19"/>
        <v>288032</v>
      </c>
      <c r="R29" s="363">
        <f t="shared" si="19"/>
        <v>388148</v>
      </c>
      <c r="S29" s="363">
        <f t="shared" si="19"/>
        <v>419561</v>
      </c>
      <c r="T29" s="195"/>
    </row>
    <row r="30" spans="1:20" s="140" customFormat="1" ht="15.75" x14ac:dyDescent="0.25">
      <c r="A30" s="90" t="s">
        <v>20</v>
      </c>
      <c r="B30" s="98" t="s">
        <v>91</v>
      </c>
      <c r="C30" s="360">
        <f t="shared" si="13"/>
        <v>86.885999999999996</v>
      </c>
      <c r="D30" s="360">
        <f t="shared" si="14"/>
        <v>97.727000000000004</v>
      </c>
      <c r="E30" s="360">
        <f t="shared" si="15"/>
        <v>57.453000000000003</v>
      </c>
      <c r="F30" s="360">
        <f t="shared" si="16"/>
        <v>96.611000000000004</v>
      </c>
      <c r="G30" s="360">
        <f t="shared" si="17"/>
        <v>106.36</v>
      </c>
      <c r="H30" s="63">
        <f t="shared" si="17"/>
        <v>82.957999999999998</v>
      </c>
      <c r="I30" s="96">
        <f t="shared" si="12"/>
        <v>-22.002632568634827</v>
      </c>
      <c r="J30" s="96">
        <f t="shared" si="18"/>
        <v>1.4489599584165016</v>
      </c>
      <c r="K30" s="92"/>
      <c r="L30" s="195"/>
      <c r="M30" s="184"/>
      <c r="N30" s="195"/>
      <c r="O30" s="195"/>
      <c r="P30" s="195"/>
      <c r="Q30" s="195"/>
      <c r="R30" s="195"/>
      <c r="S30" s="195"/>
      <c r="T30" s="195"/>
    </row>
    <row r="31" spans="1:20" s="140" customFormat="1" ht="15.75" x14ac:dyDescent="0.25">
      <c r="A31" s="90" t="s">
        <v>20</v>
      </c>
      <c r="B31" s="98" t="s">
        <v>92</v>
      </c>
      <c r="C31" s="360">
        <f t="shared" si="13"/>
        <v>224.148</v>
      </c>
      <c r="D31" s="360">
        <f t="shared" si="14"/>
        <v>239.97399999999999</v>
      </c>
      <c r="E31" s="360">
        <f t="shared" si="15"/>
        <v>208.46</v>
      </c>
      <c r="F31" s="360">
        <f t="shared" si="16"/>
        <v>288.03199999999998</v>
      </c>
      <c r="G31" s="360">
        <f t="shared" si="17"/>
        <v>388.14800000000002</v>
      </c>
      <c r="H31" s="63">
        <f t="shared" si="17"/>
        <v>419.56099999999998</v>
      </c>
      <c r="I31" s="96">
        <f t="shared" si="12"/>
        <v>8.0930469820789774</v>
      </c>
      <c r="J31" s="96">
        <f t="shared" si="18"/>
        <v>7.3281309712527509</v>
      </c>
      <c r="K31" s="92"/>
      <c r="L31" s="195"/>
      <c r="M31" s="184"/>
      <c r="N31" s="195"/>
      <c r="O31" s="195"/>
      <c r="P31" s="195"/>
      <c r="Q31" s="195"/>
      <c r="R31" s="195"/>
      <c r="S31" s="195"/>
      <c r="T31" s="195"/>
    </row>
    <row r="32" spans="1:20" ht="12" customHeight="1" x14ac:dyDescent="0.25">
      <c r="A32" s="6"/>
      <c r="B32" s="4"/>
      <c r="C32" s="85"/>
      <c r="D32" s="85"/>
      <c r="E32" s="85"/>
      <c r="F32" s="86"/>
      <c r="G32" s="86"/>
      <c r="H32" s="86"/>
      <c r="I32" s="87"/>
      <c r="J32" s="87"/>
      <c r="K32" s="84"/>
      <c r="L32" s="184"/>
      <c r="M32" s="184"/>
      <c r="N32" s="184"/>
      <c r="O32" s="184"/>
      <c r="P32" s="184"/>
      <c r="Q32" s="184"/>
      <c r="R32" s="184"/>
      <c r="S32" s="184"/>
      <c r="T32" s="184"/>
    </row>
    <row r="33" spans="1:20" ht="12" customHeight="1" x14ac:dyDescent="0.25">
      <c r="A33" s="6"/>
      <c r="B33" s="4"/>
      <c r="C33" s="85"/>
      <c r="D33" s="85"/>
      <c r="E33" s="85"/>
      <c r="F33" s="86"/>
      <c r="G33" s="86"/>
      <c r="H33" s="86"/>
      <c r="I33" s="87"/>
      <c r="J33" s="87"/>
      <c r="K33" s="84"/>
      <c r="L33" s="184"/>
      <c r="M33" s="184"/>
      <c r="N33" s="184"/>
      <c r="O33" s="184"/>
      <c r="P33" s="184"/>
      <c r="Q33" s="184"/>
      <c r="R33" s="184"/>
      <c r="S33" s="184"/>
      <c r="T33" s="184"/>
    </row>
    <row r="34" spans="1:20" ht="15.75" x14ac:dyDescent="0.2">
      <c r="A34" s="6"/>
      <c r="B34" s="383" t="s">
        <v>193</v>
      </c>
      <c r="C34" s="383"/>
      <c r="D34" s="383"/>
      <c r="E34" s="383"/>
      <c r="F34" s="377" t="s">
        <v>194</v>
      </c>
      <c r="G34" s="377"/>
      <c r="H34" s="377"/>
      <c r="I34" s="377"/>
      <c r="J34" s="377"/>
      <c r="K34" s="84"/>
      <c r="L34" s="184"/>
      <c r="M34" s="27"/>
      <c r="N34" s="179">
        <f t="shared" ref="N34:S34" si="20">+C11</f>
        <v>2011</v>
      </c>
      <c r="O34" s="179">
        <f t="shared" si="20"/>
        <v>2012</v>
      </c>
      <c r="P34" s="179">
        <f t="shared" si="20"/>
        <v>2013</v>
      </c>
      <c r="Q34" s="179">
        <f t="shared" si="20"/>
        <v>2014</v>
      </c>
      <c r="R34" s="179">
        <f t="shared" si="20"/>
        <v>2015</v>
      </c>
      <c r="S34" s="179">
        <f t="shared" si="20"/>
        <v>2016</v>
      </c>
      <c r="T34" s="184"/>
    </row>
    <row r="35" spans="1:20" ht="15.75" x14ac:dyDescent="0.25">
      <c r="A35" s="6"/>
      <c r="B35" s="384" t="s">
        <v>339</v>
      </c>
      <c r="C35" s="384"/>
      <c r="D35" s="384"/>
      <c r="E35" s="384"/>
      <c r="F35" s="382" t="s">
        <v>339</v>
      </c>
      <c r="G35" s="382"/>
      <c r="H35" s="382"/>
      <c r="I35" s="382"/>
      <c r="J35" s="382"/>
      <c r="K35" s="84"/>
      <c r="L35" s="184"/>
      <c r="M35" s="27" t="s">
        <v>156</v>
      </c>
      <c r="N35" s="362">
        <f t="shared" ref="N35:S36" si="21">+C14</f>
        <v>1136.175</v>
      </c>
      <c r="O35" s="362">
        <f t="shared" si="21"/>
        <v>1068.9839999999999</v>
      </c>
      <c r="P35" s="362">
        <f t="shared" si="21"/>
        <v>1399.336</v>
      </c>
      <c r="Q35" s="362">
        <f t="shared" si="21"/>
        <v>701.01800000000003</v>
      </c>
      <c r="R35" s="362">
        <f t="shared" si="21"/>
        <v>1009.93</v>
      </c>
      <c r="S35" s="362">
        <f t="shared" si="21"/>
        <v>1257.5709999999999</v>
      </c>
      <c r="T35" s="184"/>
    </row>
    <row r="36" spans="1:20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184"/>
      <c r="M36" s="27" t="s">
        <v>157</v>
      </c>
      <c r="N36" s="362">
        <f t="shared" si="21"/>
        <v>6231.8779999999997</v>
      </c>
      <c r="O36" s="362">
        <f t="shared" si="21"/>
        <v>6281.8779999999997</v>
      </c>
      <c r="P36" s="362">
        <f t="shared" si="21"/>
        <v>6108.9650000000001</v>
      </c>
      <c r="Q36" s="362">
        <f t="shared" si="21"/>
        <v>7978.049</v>
      </c>
      <c r="R36" s="362">
        <f t="shared" si="21"/>
        <v>8351.4689999999991</v>
      </c>
      <c r="S36" s="362">
        <f t="shared" si="21"/>
        <v>7740.37</v>
      </c>
      <c r="T36" s="184"/>
    </row>
    <row r="37" spans="1:20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184"/>
      <c r="M37" s="27" t="s">
        <v>158</v>
      </c>
      <c r="N37" s="362">
        <f t="shared" ref="N37:S37" si="22">+C19</f>
        <v>639.63800000000003</v>
      </c>
      <c r="O37" s="362">
        <f t="shared" si="22"/>
        <v>894.34900000000005</v>
      </c>
      <c r="P37" s="362">
        <f t="shared" si="22"/>
        <v>775.03399999999999</v>
      </c>
      <c r="Q37" s="362">
        <f t="shared" si="22"/>
        <v>872.81299999999999</v>
      </c>
      <c r="R37" s="362">
        <f t="shared" si="22"/>
        <v>947.48299999999995</v>
      </c>
      <c r="S37" s="362">
        <f t="shared" si="22"/>
        <v>961.29700000000003</v>
      </c>
      <c r="T37" s="184"/>
    </row>
    <row r="38" spans="1:20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184"/>
      <c r="M38" s="166"/>
      <c r="N38" s="27"/>
      <c r="O38" s="27"/>
      <c r="P38" s="27"/>
      <c r="Q38" s="27"/>
      <c r="R38" s="27"/>
      <c r="S38" s="27"/>
      <c r="T38" s="184"/>
    </row>
    <row r="39" spans="1:20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  <c r="L39" s="184"/>
      <c r="M39" s="27" t="s">
        <v>22</v>
      </c>
      <c r="N39" s="362">
        <v>2011</v>
      </c>
      <c r="O39" s="362">
        <v>2012</v>
      </c>
      <c r="P39" s="362">
        <v>2013</v>
      </c>
      <c r="Q39" s="362">
        <v>2014</v>
      </c>
      <c r="R39" s="362">
        <v>2015</v>
      </c>
      <c r="S39" s="362">
        <v>2016</v>
      </c>
      <c r="T39" s="184"/>
    </row>
    <row r="40" spans="1:20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  <c r="L40" s="184"/>
      <c r="M40" s="27" t="s">
        <v>156</v>
      </c>
      <c r="N40" s="362">
        <f t="shared" ref="N40:S41" si="23">+C24</f>
        <v>916.55799999999999</v>
      </c>
      <c r="O40" s="362">
        <f t="shared" si="23"/>
        <v>871.14200000000005</v>
      </c>
      <c r="P40" s="362">
        <f t="shared" si="23"/>
        <v>1082.7339999999999</v>
      </c>
      <c r="Q40" s="362">
        <f t="shared" si="23"/>
        <v>515.06700000000001</v>
      </c>
      <c r="R40" s="362">
        <f t="shared" si="23"/>
        <v>735.06299999999999</v>
      </c>
      <c r="S40" s="362">
        <f t="shared" si="23"/>
        <v>959.48500000000001</v>
      </c>
      <c r="T40" s="184"/>
    </row>
    <row r="41" spans="1:20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  <c r="L41" s="184"/>
      <c r="M41" s="27" t="s">
        <v>157</v>
      </c>
      <c r="N41" s="362">
        <f t="shared" si="23"/>
        <v>4375.8090000000002</v>
      </c>
      <c r="O41" s="362">
        <f t="shared" si="23"/>
        <v>4793.7299999999996</v>
      </c>
      <c r="P41" s="362">
        <f t="shared" si="23"/>
        <v>4228.3220000000001</v>
      </c>
      <c r="Q41" s="362">
        <f t="shared" si="23"/>
        <v>4981.348</v>
      </c>
      <c r="R41" s="362">
        <f t="shared" si="23"/>
        <v>5133.5389999999998</v>
      </c>
      <c r="S41" s="362">
        <f t="shared" si="23"/>
        <v>4263.3440000000001</v>
      </c>
      <c r="T41" s="184"/>
    </row>
    <row r="42" spans="1:20" ht="15.75" x14ac:dyDescent="0.25">
      <c r="A42" s="6"/>
      <c r="B42" s="4"/>
      <c r="C42" s="85"/>
      <c r="D42" s="85"/>
      <c r="E42" s="85"/>
      <c r="F42" s="86"/>
      <c r="G42" s="86"/>
      <c r="H42" s="86"/>
      <c r="I42" s="87"/>
      <c r="J42" s="87"/>
      <c r="K42" s="84"/>
      <c r="L42" s="184"/>
      <c r="M42" s="27" t="s">
        <v>158</v>
      </c>
      <c r="N42" s="362">
        <f t="shared" ref="N42:S42" si="24">+C29</f>
        <v>311.03399999999999</v>
      </c>
      <c r="O42" s="362">
        <f t="shared" si="24"/>
        <v>337.70100000000002</v>
      </c>
      <c r="P42" s="362">
        <f t="shared" si="24"/>
        <v>265.91300000000001</v>
      </c>
      <c r="Q42" s="362">
        <f t="shared" si="24"/>
        <v>384.64299999999997</v>
      </c>
      <c r="R42" s="362">
        <f t="shared" si="24"/>
        <v>494.50799999999998</v>
      </c>
      <c r="S42" s="362">
        <f t="shared" si="24"/>
        <v>502.51900000000001</v>
      </c>
      <c r="T42" s="184"/>
    </row>
    <row r="43" spans="1:20" ht="15.75" x14ac:dyDescent="0.25">
      <c r="A43" s="6"/>
      <c r="B43" s="4"/>
      <c r="C43" s="85"/>
      <c r="D43" s="85"/>
      <c r="E43" s="85"/>
      <c r="F43" s="86"/>
      <c r="G43" s="86"/>
      <c r="H43" s="86"/>
      <c r="I43" s="87"/>
      <c r="J43" s="87"/>
      <c r="K43" s="84"/>
      <c r="L43" s="184"/>
      <c r="M43" s="166"/>
      <c r="N43" s="166"/>
      <c r="O43" s="166"/>
      <c r="P43" s="166"/>
      <c r="Q43" s="166"/>
      <c r="R43" s="166"/>
      <c r="S43" s="166"/>
      <c r="T43" s="184"/>
    </row>
    <row r="44" spans="1:20" ht="15.75" x14ac:dyDescent="0.25">
      <c r="A44" s="6"/>
      <c r="B44" s="4"/>
      <c r="C44" s="85"/>
      <c r="D44" s="85"/>
      <c r="E44" s="85"/>
      <c r="F44" s="86"/>
      <c r="G44" s="86"/>
      <c r="H44" s="86"/>
      <c r="I44" s="87"/>
      <c r="J44" s="87"/>
      <c r="K44" s="84"/>
      <c r="L44" s="184"/>
      <c r="M44" s="184"/>
      <c r="N44" s="184"/>
      <c r="O44" s="184"/>
      <c r="P44" s="184"/>
      <c r="Q44" s="184"/>
      <c r="R44" s="184"/>
      <c r="S44" s="184"/>
      <c r="T44" s="184"/>
    </row>
    <row r="45" spans="1:20" ht="15.75" x14ac:dyDescent="0.25">
      <c r="A45" s="6"/>
      <c r="B45" s="4"/>
      <c r="C45" s="85"/>
      <c r="D45" s="85"/>
      <c r="E45" s="85"/>
      <c r="F45" s="86"/>
      <c r="G45" s="86"/>
      <c r="H45" s="86"/>
      <c r="I45" s="87"/>
      <c r="J45" s="87"/>
      <c r="K45" s="84"/>
      <c r="L45" s="184"/>
      <c r="M45" s="184"/>
      <c r="N45" s="184"/>
      <c r="O45" s="184"/>
      <c r="P45" s="184"/>
      <c r="Q45" s="184"/>
      <c r="R45" s="184"/>
      <c r="S45" s="184"/>
      <c r="T45" s="184"/>
    </row>
    <row r="46" spans="1:20" ht="15.75" x14ac:dyDescent="0.25">
      <c r="A46" s="6"/>
      <c r="B46" s="4"/>
      <c r="C46" s="85"/>
      <c r="D46" s="85"/>
      <c r="E46" s="85"/>
      <c r="F46" s="86"/>
      <c r="G46" s="86"/>
      <c r="H46" s="86"/>
      <c r="I46" s="87"/>
      <c r="J46" s="87"/>
      <c r="K46" s="84"/>
    </row>
    <row r="47" spans="1:20" ht="15.75" x14ac:dyDescent="0.25">
      <c r="A47" s="6"/>
      <c r="B47" s="4"/>
      <c r="C47" s="85"/>
      <c r="D47" s="85"/>
      <c r="E47" s="85"/>
      <c r="F47" s="86"/>
      <c r="G47" s="86"/>
      <c r="H47" s="86"/>
      <c r="I47" s="87"/>
      <c r="J47" s="87"/>
      <c r="K47" s="84"/>
    </row>
    <row r="48" spans="1:20" ht="15.75" x14ac:dyDescent="0.25">
      <c r="A48" s="6"/>
      <c r="B48" s="88"/>
      <c r="C48" s="85"/>
      <c r="D48" s="85"/>
      <c r="E48" s="85"/>
      <c r="F48" s="86"/>
      <c r="G48" s="86"/>
      <c r="H48" s="86"/>
      <c r="I48" s="87"/>
      <c r="J48" s="87"/>
      <c r="K48" s="84"/>
      <c r="M48" s="184"/>
    </row>
    <row r="49" spans="1:14" x14ac:dyDescent="0.2">
      <c r="A49" s="142" t="s">
        <v>285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  <c r="M49" s="184"/>
    </row>
    <row r="50" spans="1:14" s="137" customFormat="1" x14ac:dyDescent="0.2">
      <c r="A50" s="115"/>
      <c r="I50" s="115"/>
      <c r="J50" s="115"/>
      <c r="K50" s="115"/>
      <c r="L50" s="184"/>
      <c r="M50" s="184"/>
      <c r="N50" s="184"/>
    </row>
    <row r="51" spans="1:14" s="137" customFormat="1" x14ac:dyDescent="0.2">
      <c r="A51" s="115"/>
      <c r="I51" s="115"/>
      <c r="J51" s="115"/>
      <c r="K51" s="115"/>
      <c r="L51" s="184"/>
      <c r="M51" s="184"/>
      <c r="N51" s="184"/>
    </row>
    <row r="52" spans="1:14" s="137" customFormat="1" x14ac:dyDescent="0.2">
      <c r="A52" s="115"/>
      <c r="I52" s="115"/>
      <c r="J52" s="115"/>
      <c r="K52" s="115"/>
      <c r="L52" s="184"/>
      <c r="M52" s="184"/>
      <c r="N52" s="184"/>
    </row>
    <row r="53" spans="1:14" s="137" customFormat="1" x14ac:dyDescent="0.2">
      <c r="A53" s="115"/>
      <c r="I53" s="115"/>
      <c r="J53" s="115"/>
      <c r="K53" s="115"/>
      <c r="L53" s="184"/>
      <c r="M53" s="184"/>
      <c r="N53" s="184"/>
    </row>
    <row r="54" spans="1:14" s="137" customFormat="1" x14ac:dyDescent="0.2">
      <c r="A54" s="115"/>
      <c r="I54" s="115"/>
      <c r="J54" s="115"/>
      <c r="K54" s="115"/>
      <c r="L54" s="184"/>
      <c r="M54" s="184"/>
      <c r="N54" s="184"/>
    </row>
    <row r="55" spans="1:14" s="137" customFormat="1" x14ac:dyDescent="0.2">
      <c r="A55" s="115"/>
      <c r="I55" s="115"/>
      <c r="J55" s="115"/>
      <c r="K55" s="115"/>
      <c r="L55" s="184"/>
      <c r="M55" s="184"/>
      <c r="N55" s="184"/>
    </row>
    <row r="56" spans="1:14" s="137" customFormat="1" x14ac:dyDescent="0.2">
      <c r="A56" s="115"/>
      <c r="I56" s="115"/>
      <c r="J56" s="115"/>
      <c r="K56" s="115"/>
      <c r="L56" s="184"/>
      <c r="M56" s="184"/>
      <c r="N56" s="184"/>
    </row>
    <row r="57" spans="1:14" s="137" customFormat="1" x14ac:dyDescent="0.2">
      <c r="A57" s="115"/>
      <c r="I57" s="115"/>
      <c r="J57" s="115"/>
      <c r="K57" s="115"/>
      <c r="L57" s="184"/>
      <c r="M57" s="184"/>
      <c r="N57" s="184"/>
    </row>
    <row r="58" spans="1:14" s="137" customFormat="1" x14ac:dyDescent="0.2">
      <c r="A58" s="115"/>
      <c r="I58" s="115"/>
      <c r="J58" s="115"/>
      <c r="K58" s="115"/>
      <c r="L58" s="184"/>
      <c r="M58" s="184"/>
      <c r="N58" s="184"/>
    </row>
    <row r="59" spans="1:14" s="137" customFormat="1" x14ac:dyDescent="0.2">
      <c r="A59" s="115"/>
      <c r="B59" s="115"/>
      <c r="C59" s="115"/>
      <c r="D59" s="175"/>
      <c r="E59" s="115"/>
      <c r="F59" s="115"/>
      <c r="G59" s="115"/>
      <c r="H59" s="115"/>
      <c r="I59" s="115"/>
      <c r="J59" s="115"/>
      <c r="K59" s="115"/>
      <c r="L59" s="184"/>
      <c r="M59" s="184"/>
      <c r="N59" s="184"/>
    </row>
    <row r="60" spans="1:14" s="185" customFormat="1" x14ac:dyDescent="0.2">
      <c r="A60" s="115"/>
      <c r="B60" s="115"/>
      <c r="C60" s="115"/>
      <c r="D60" s="175"/>
      <c r="E60" s="115"/>
      <c r="F60" s="115"/>
      <c r="G60" s="115"/>
      <c r="H60" s="115"/>
      <c r="I60" s="115"/>
      <c r="J60" s="115"/>
      <c r="K60" s="115"/>
      <c r="L60" s="184"/>
      <c r="M60" s="184"/>
      <c r="N60" s="184"/>
    </row>
    <row r="61" spans="1:14" s="185" customFormat="1" x14ac:dyDescent="0.2">
      <c r="A61" s="115"/>
      <c r="B61" s="115"/>
      <c r="C61" s="115"/>
      <c r="D61" s="175"/>
      <c r="E61" s="115"/>
      <c r="F61" s="115"/>
      <c r="G61" s="115"/>
      <c r="H61" s="115"/>
      <c r="I61" s="115"/>
      <c r="J61" s="115"/>
      <c r="K61" s="115"/>
      <c r="L61" s="184"/>
      <c r="M61" s="184"/>
      <c r="N61" s="184"/>
    </row>
    <row r="62" spans="1:14" x14ac:dyDescent="0.2">
      <c r="A62" s="115"/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84"/>
      <c r="M62" s="184"/>
      <c r="N62" s="184"/>
    </row>
    <row r="63" spans="1:14" x14ac:dyDescent="0.2">
      <c r="A63" s="115"/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84"/>
      <c r="M63" s="184"/>
      <c r="N63" s="184"/>
    </row>
    <row r="64" spans="1:14" x14ac:dyDescent="0.2">
      <c r="A64" s="115"/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84"/>
      <c r="M64" s="184"/>
      <c r="N64" s="184"/>
    </row>
    <row r="65" spans="1:14" x14ac:dyDescent="0.2">
      <c r="A65" s="115"/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84"/>
      <c r="N65" s="184"/>
    </row>
    <row r="66" spans="1:14" x14ac:dyDescent="0.2">
      <c r="A66" s="115"/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84"/>
      <c r="N66" s="184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7"/>
    <col min="14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24"/>
      <c r="O2" s="186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24"/>
      <c r="O3" s="186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4"/>
      <c r="O4" s="186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4"/>
      <c r="O5" s="186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4"/>
      <c r="O6" s="186"/>
    </row>
    <row r="7" spans="1:30" ht="15.75" x14ac:dyDescent="0.25">
      <c r="A7" s="29"/>
      <c r="B7" s="30"/>
      <c r="C7" s="378" t="s">
        <v>195</v>
      </c>
      <c r="D7" s="378"/>
      <c r="E7" s="378"/>
      <c r="F7" s="378"/>
      <c r="G7" s="378"/>
      <c r="H7" s="378"/>
      <c r="I7" s="378"/>
      <c r="J7" s="378"/>
      <c r="K7" s="378"/>
      <c r="L7" s="32"/>
      <c r="N7" s="124"/>
      <c r="O7" s="186"/>
    </row>
    <row r="8" spans="1:30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  <c r="N8" s="124"/>
      <c r="O8" s="186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24"/>
      <c r="O9" s="186"/>
    </row>
    <row r="10" spans="1:30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41"/>
      <c r="N10" s="140"/>
      <c r="O10" s="186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1"/>
      <c r="N11" s="140"/>
      <c r="O11" s="186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0"/>
      <c r="O12" s="186"/>
      <c r="P12" s="304"/>
      <c r="Q12" s="195"/>
      <c r="R12" s="195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x14ac:dyDescent="0.2">
      <c r="A13" s="72"/>
      <c r="B13" s="61" t="s">
        <v>94</v>
      </c>
      <c r="C13" s="62">
        <v>5810.9960000000001</v>
      </c>
      <c r="D13" s="62">
        <v>6498.1480000000001</v>
      </c>
      <c r="E13" s="62">
        <v>6036.5249999999996</v>
      </c>
      <c r="F13" s="62">
        <v>6934.9440000000004</v>
      </c>
      <c r="G13" s="62">
        <v>8110.8419999999996</v>
      </c>
      <c r="H13" s="62">
        <v>7831.03</v>
      </c>
      <c r="I13" s="62">
        <v>-3.4498514457561802</v>
      </c>
      <c r="J13" s="62">
        <v>96.550148554243819</v>
      </c>
      <c r="K13" s="62">
        <v>16.956128268663729</v>
      </c>
      <c r="L13" s="73"/>
      <c r="M13" s="195"/>
      <c r="N13" s="25"/>
      <c r="O13" s="223"/>
      <c r="P13" s="195"/>
      <c r="Q13" s="195"/>
      <c r="R13" s="195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5.75" x14ac:dyDescent="0.25">
      <c r="A14" s="72"/>
      <c r="B14" s="61" t="s">
        <v>95</v>
      </c>
      <c r="C14" s="62">
        <v>6231.8779999999997</v>
      </c>
      <c r="D14" s="62">
        <v>6281.8779999999997</v>
      </c>
      <c r="E14" s="62">
        <v>6108.9650000000001</v>
      </c>
      <c r="F14" s="62">
        <v>7978.049</v>
      </c>
      <c r="G14" s="62">
        <v>8351.4689999999991</v>
      </c>
      <c r="H14" s="63">
        <v>7740.37</v>
      </c>
      <c r="I14" s="63">
        <v>-7.317263585603917</v>
      </c>
      <c r="J14" s="63">
        <v>92.682736414396089</v>
      </c>
      <c r="K14" s="63">
        <v>4.6805929620136411</v>
      </c>
      <c r="L14" s="73"/>
      <c r="M14" s="195"/>
      <c r="N14" s="25"/>
      <c r="O14" s="223"/>
      <c r="P14" s="195"/>
      <c r="Q14" s="195"/>
      <c r="R14" s="195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x14ac:dyDescent="0.2">
      <c r="A15" s="72"/>
      <c r="B15" s="61" t="s">
        <v>96</v>
      </c>
      <c r="C15" s="62">
        <v>6449.4189999999999</v>
      </c>
      <c r="D15" s="62">
        <v>6351.8729999999996</v>
      </c>
      <c r="E15" s="62">
        <v>6421.1790000000001</v>
      </c>
      <c r="F15" s="62">
        <v>8157.6980000000003</v>
      </c>
      <c r="G15" s="62">
        <v>8363.8160000000007</v>
      </c>
      <c r="H15" s="62"/>
      <c r="I15" s="62" t="s">
        <v>332</v>
      </c>
      <c r="J15" s="62" t="s">
        <v>332</v>
      </c>
      <c r="K15" s="62" t="s">
        <v>332</v>
      </c>
      <c r="L15" s="73"/>
      <c r="M15" s="195"/>
      <c r="N15" s="25"/>
      <c r="O15" s="223"/>
      <c r="P15" s="195"/>
      <c r="Q15" s="195"/>
      <c r="R15" s="195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x14ac:dyDescent="0.2">
      <c r="A16" s="72"/>
      <c r="B16" s="61" t="s">
        <v>97</v>
      </c>
      <c r="C16" s="62">
        <v>6199.402</v>
      </c>
      <c r="D16" s="62">
        <v>6344.6869999999999</v>
      </c>
      <c r="E16" s="62">
        <v>6214.3779999999997</v>
      </c>
      <c r="F16" s="62">
        <v>7810.5050000000001</v>
      </c>
      <c r="G16" s="62">
        <v>7827.0079999999998</v>
      </c>
      <c r="H16" s="62"/>
      <c r="I16" s="62" t="s">
        <v>332</v>
      </c>
      <c r="J16" s="62" t="s">
        <v>332</v>
      </c>
      <c r="K16" s="62" t="s">
        <v>332</v>
      </c>
      <c r="L16" s="73"/>
      <c r="M16" s="195"/>
      <c r="N16" s="25"/>
      <c r="O16" s="223"/>
      <c r="P16" s="195"/>
      <c r="Q16" s="195"/>
      <c r="R16" s="195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ht="15.75" x14ac:dyDescent="0.25">
      <c r="A17" s="72"/>
      <c r="B17" s="61"/>
      <c r="C17" s="104"/>
      <c r="D17" s="104"/>
      <c r="E17" s="104"/>
      <c r="F17" s="104"/>
      <c r="G17" s="104"/>
      <c r="H17" s="68"/>
      <c r="I17" s="69"/>
      <c r="J17" s="69"/>
      <c r="K17" s="69"/>
      <c r="L17" s="73"/>
      <c r="M17" s="141"/>
      <c r="N17" s="140"/>
      <c r="O17" s="186"/>
      <c r="P17" s="179"/>
      <c r="Q17" s="179"/>
      <c r="R17" s="179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x14ac:dyDescent="0.25">
      <c r="A18" s="72"/>
      <c r="B18" s="58" t="s">
        <v>17</v>
      </c>
      <c r="C18" s="65">
        <v>12042.874</v>
      </c>
      <c r="D18" s="65">
        <v>12780.026</v>
      </c>
      <c r="E18" s="65">
        <v>12145.49</v>
      </c>
      <c r="F18" s="65">
        <v>14912.993</v>
      </c>
      <c r="G18" s="65">
        <v>16462.310999999998</v>
      </c>
      <c r="H18" s="63">
        <v>15571.4</v>
      </c>
      <c r="I18" s="64">
        <v>-5.4118221919145952</v>
      </c>
      <c r="J18" s="63">
        <v>94.588177808085405</v>
      </c>
      <c r="K18" s="63">
        <v>10.389047993249889</v>
      </c>
      <c r="L18" s="73"/>
      <c r="M18" s="211"/>
      <c r="N18" s="211"/>
      <c r="O18" s="211"/>
      <c r="P18" s="211"/>
      <c r="Q18" s="211"/>
      <c r="R18" s="211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58" t="s">
        <v>16</v>
      </c>
      <c r="C19" s="294"/>
      <c r="D19" s="65">
        <v>6.1210637925797506</v>
      </c>
      <c r="E19" s="65">
        <v>-4.9650603214735245</v>
      </c>
      <c r="F19" s="65">
        <v>22.786260579029751</v>
      </c>
      <c r="G19" s="65">
        <v>10.389047993249889</v>
      </c>
      <c r="H19" s="63">
        <v>-5.4118221919145952</v>
      </c>
      <c r="I19" s="164"/>
      <c r="J19" s="164"/>
      <c r="K19" s="164"/>
      <c r="L19" s="73"/>
      <c r="M19" s="211"/>
      <c r="N19" s="211"/>
      <c r="O19" s="211"/>
      <c r="P19" s="211"/>
      <c r="Q19" s="211"/>
      <c r="R19" s="211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2"/>
      <c r="I20" s="40"/>
      <c r="J20" s="40"/>
      <c r="K20" s="40"/>
      <c r="L20" s="32"/>
      <c r="M20" s="211"/>
      <c r="N20" s="211"/>
      <c r="O20" s="211"/>
      <c r="P20" s="211"/>
      <c r="Q20" s="211"/>
      <c r="R20" s="211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2"/>
      <c r="I21" s="40"/>
      <c r="J21" s="40"/>
      <c r="K21" s="40"/>
      <c r="L21" s="32"/>
      <c r="M21" s="211"/>
      <c r="N21" s="211"/>
      <c r="O21" s="211"/>
      <c r="P21" s="211"/>
      <c r="Q21" s="211"/>
      <c r="R21" s="211"/>
    </row>
    <row r="22" spans="1:30" ht="14.25" customHeight="1" x14ac:dyDescent="0.25">
      <c r="A22" s="29"/>
      <c r="B22" s="41"/>
      <c r="C22" s="377" t="s">
        <v>196</v>
      </c>
      <c r="D22" s="377"/>
      <c r="E22" s="377"/>
      <c r="F22" s="377"/>
      <c r="G22" s="377"/>
      <c r="H22" s="377"/>
      <c r="I22" s="377"/>
      <c r="J22" s="377"/>
      <c r="K22" s="377"/>
      <c r="L22" s="32"/>
      <c r="N22" s="124"/>
      <c r="O22" s="186"/>
    </row>
    <row r="23" spans="1:30" ht="15.75" x14ac:dyDescent="0.2">
      <c r="A23" s="42"/>
      <c r="B23" s="34"/>
      <c r="C23" s="377" t="s">
        <v>335</v>
      </c>
      <c r="D23" s="377"/>
      <c r="E23" s="377"/>
      <c r="F23" s="377"/>
      <c r="G23" s="377"/>
      <c r="H23" s="377"/>
      <c r="I23" s="377"/>
      <c r="J23" s="377"/>
      <c r="K23" s="377"/>
      <c r="L23" s="32"/>
      <c r="N23" s="124"/>
      <c r="O23" s="186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24"/>
      <c r="O24" s="186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24"/>
      <c r="O25" s="186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2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2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2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2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2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2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2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24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24"/>
    </row>
    <row r="36" spans="1:14" x14ac:dyDescent="0.2">
      <c r="A36" s="142" t="s">
        <v>285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24"/>
    </row>
    <row r="37" spans="1:14" s="124" customFormat="1" x14ac:dyDescent="0.2">
      <c r="A37" s="26"/>
      <c r="B37" s="26"/>
      <c r="C37" s="26"/>
      <c r="D37" s="26"/>
      <c r="E37" s="26"/>
      <c r="F37" s="26"/>
      <c r="G37" s="5"/>
      <c r="H37" s="5"/>
      <c r="I37" s="5"/>
      <c r="J37" s="5"/>
      <c r="K37" s="5"/>
      <c r="L37" s="5"/>
    </row>
    <row r="38" spans="1:14" s="124" customFormat="1" x14ac:dyDescent="0.2">
      <c r="A38" s="26"/>
      <c r="B38" s="27"/>
      <c r="C38" s="27"/>
      <c r="D38" s="27"/>
      <c r="E38" s="26"/>
      <c r="F38" s="26"/>
      <c r="G38" s="5"/>
      <c r="H38" s="5"/>
      <c r="I38" s="5"/>
      <c r="J38" s="5"/>
      <c r="K38" s="5"/>
      <c r="L38" s="5"/>
    </row>
    <row r="39" spans="1:14" s="124" customFormat="1" x14ac:dyDescent="0.2">
      <c r="A39" s="115"/>
      <c r="B39" s="27" t="s">
        <v>98</v>
      </c>
      <c r="C39" s="27"/>
      <c r="D39" s="27"/>
      <c r="E39" s="115"/>
      <c r="F39" s="115"/>
      <c r="G39" s="5"/>
      <c r="H39" s="5"/>
      <c r="I39" s="5"/>
      <c r="J39" s="5"/>
      <c r="K39" s="5"/>
      <c r="L39" s="5"/>
    </row>
    <row r="40" spans="1:14" s="124" customFormat="1" x14ac:dyDescent="0.2">
      <c r="A40" s="115"/>
      <c r="B40" s="248"/>
      <c r="C40" s="249"/>
      <c r="D40" s="249"/>
      <c r="E40" s="115"/>
      <c r="F40" s="115"/>
      <c r="G40" s="5"/>
      <c r="H40" s="5"/>
      <c r="I40" s="5"/>
      <c r="J40" s="5"/>
      <c r="K40" s="5"/>
      <c r="L40" s="5"/>
    </row>
    <row r="41" spans="1:14" s="124" customFormat="1" x14ac:dyDescent="0.2">
      <c r="A41" s="115"/>
      <c r="B41" s="248"/>
      <c r="C41" s="249"/>
      <c r="D41" s="249"/>
      <c r="E41" s="115"/>
      <c r="F41" s="115"/>
      <c r="G41" s="5"/>
      <c r="H41" s="5"/>
      <c r="I41" s="5"/>
      <c r="J41" s="5"/>
      <c r="K41" s="5"/>
      <c r="L41" s="5"/>
    </row>
    <row r="42" spans="1:14" s="124" customFormat="1" x14ac:dyDescent="0.2">
      <c r="A42" s="115"/>
      <c r="B42" s="248"/>
      <c r="C42" s="249"/>
      <c r="D42" s="249"/>
      <c r="E42" s="115"/>
      <c r="F42" s="115"/>
      <c r="G42" s="5"/>
      <c r="H42" s="5"/>
      <c r="I42" s="5"/>
      <c r="J42" s="5"/>
      <c r="K42" s="5"/>
      <c r="L42" s="5"/>
    </row>
    <row r="43" spans="1:14" s="124" customFormat="1" x14ac:dyDescent="0.2">
      <c r="A43" s="115"/>
      <c r="B43" s="248">
        <v>7000258</v>
      </c>
      <c r="C43" s="106">
        <v>39417</v>
      </c>
      <c r="D43" s="248">
        <v>7000.2579999999998</v>
      </c>
      <c r="E43" s="115"/>
      <c r="F43" s="115"/>
      <c r="G43" s="5"/>
      <c r="H43" s="5"/>
      <c r="I43" s="5"/>
      <c r="J43" s="5"/>
      <c r="K43" s="5"/>
      <c r="L43" s="5"/>
    </row>
    <row r="44" spans="1:14" s="124" customFormat="1" x14ac:dyDescent="0.2">
      <c r="A44" s="115"/>
      <c r="B44" s="248">
        <v>7389400</v>
      </c>
      <c r="C44" s="106">
        <v>39508</v>
      </c>
      <c r="D44" s="248">
        <v>7389.4</v>
      </c>
      <c r="E44" s="173"/>
      <c r="F44" s="115"/>
      <c r="G44" s="5"/>
      <c r="H44" s="5"/>
      <c r="I44" s="5"/>
      <c r="J44" s="5"/>
      <c r="K44" s="5"/>
      <c r="L44" s="5"/>
    </row>
    <row r="45" spans="1:14" s="124" customFormat="1" x14ac:dyDescent="0.2">
      <c r="A45" s="115"/>
      <c r="B45" s="248">
        <v>7405125</v>
      </c>
      <c r="C45" s="106">
        <v>39600</v>
      </c>
      <c r="D45" s="248">
        <v>7405.125</v>
      </c>
      <c r="E45" s="115"/>
      <c r="F45" s="115"/>
      <c r="G45" s="5"/>
      <c r="H45" s="5"/>
      <c r="I45" s="5"/>
      <c r="J45" s="5"/>
      <c r="K45" s="5"/>
      <c r="L45" s="5"/>
    </row>
    <row r="46" spans="1:14" s="124" customFormat="1" x14ac:dyDescent="0.2">
      <c r="A46" s="115"/>
      <c r="B46" s="248">
        <v>7299121</v>
      </c>
      <c r="C46" s="106">
        <v>39692</v>
      </c>
      <c r="D46" s="248">
        <v>7299.1210000000001</v>
      </c>
      <c r="E46" s="115"/>
      <c r="F46" s="115"/>
      <c r="G46" s="5"/>
      <c r="H46" s="5"/>
      <c r="I46" s="5"/>
      <c r="J46" s="5"/>
      <c r="K46" s="5"/>
      <c r="L46" s="5"/>
    </row>
    <row r="47" spans="1:14" s="124" customFormat="1" x14ac:dyDescent="0.2">
      <c r="A47" s="115"/>
      <c r="B47" s="248">
        <v>6832984</v>
      </c>
      <c r="C47" s="106">
        <v>39783</v>
      </c>
      <c r="D47" s="248">
        <v>6832.9840000000004</v>
      </c>
      <c r="E47" s="115"/>
      <c r="F47" s="115"/>
      <c r="G47" s="5"/>
      <c r="H47" s="5"/>
      <c r="I47" s="5"/>
      <c r="J47" s="5"/>
      <c r="K47" s="5"/>
      <c r="L47" s="5"/>
    </row>
    <row r="48" spans="1:14" s="124" customFormat="1" x14ac:dyDescent="0.2">
      <c r="A48" s="115"/>
      <c r="B48" s="248">
        <v>6979952</v>
      </c>
      <c r="C48" s="106">
        <v>39873</v>
      </c>
      <c r="D48" s="248">
        <v>6979.9520000000002</v>
      </c>
      <c r="E48" s="115"/>
      <c r="F48" s="115"/>
      <c r="G48" s="5"/>
      <c r="H48" s="5"/>
      <c r="I48" s="5"/>
      <c r="J48" s="5"/>
      <c r="K48" s="5"/>
      <c r="L48" s="5"/>
    </row>
    <row r="49" spans="1:12" s="124" customFormat="1" x14ac:dyDescent="0.2">
      <c r="A49" s="115"/>
      <c r="B49" s="248">
        <v>6279817</v>
      </c>
      <c r="C49" s="106">
        <v>39965</v>
      </c>
      <c r="D49" s="248">
        <v>6279.817</v>
      </c>
      <c r="E49" s="115"/>
      <c r="F49" s="115"/>
      <c r="G49" s="5"/>
      <c r="H49" s="5"/>
      <c r="I49" s="5"/>
      <c r="J49" s="5"/>
      <c r="K49" s="5"/>
      <c r="L49" s="5"/>
    </row>
    <row r="50" spans="1:12" s="124" customFormat="1" x14ac:dyDescent="0.2">
      <c r="A50" s="115"/>
      <c r="B50" s="248">
        <v>6093961</v>
      </c>
      <c r="C50" s="106">
        <v>40057</v>
      </c>
      <c r="D50" s="248">
        <v>6093.9610000000002</v>
      </c>
      <c r="E50" s="115"/>
      <c r="F50" s="115"/>
      <c r="G50" s="5"/>
      <c r="H50" s="5"/>
      <c r="I50" s="5"/>
      <c r="J50" s="5"/>
      <c r="K50" s="5"/>
      <c r="L50" s="5"/>
    </row>
    <row r="51" spans="1:12" s="124" customFormat="1" x14ac:dyDescent="0.2">
      <c r="A51" s="115"/>
      <c r="B51" s="248">
        <v>5469988</v>
      </c>
      <c r="C51" s="106">
        <v>40148</v>
      </c>
      <c r="D51" s="248">
        <v>5469.9880000000003</v>
      </c>
      <c r="E51" s="174"/>
      <c r="F51" s="115"/>
      <c r="G51" s="5"/>
      <c r="H51" s="5"/>
      <c r="I51" s="5"/>
      <c r="J51" s="5"/>
      <c r="K51" s="5"/>
      <c r="L51" s="5"/>
    </row>
    <row r="52" spans="1:12" s="124" customFormat="1" x14ac:dyDescent="0.2">
      <c r="A52" s="115"/>
      <c r="B52" s="248">
        <v>5941344</v>
      </c>
      <c r="C52" s="106">
        <v>40238</v>
      </c>
      <c r="D52" s="248">
        <v>5941.3440000000001</v>
      </c>
      <c r="E52" s="174"/>
      <c r="F52" s="115"/>
      <c r="G52" s="5"/>
      <c r="H52" s="5"/>
      <c r="I52" s="5"/>
      <c r="J52" s="5"/>
      <c r="K52" s="5"/>
      <c r="L52" s="5"/>
    </row>
    <row r="53" spans="1:12" s="124" customFormat="1" x14ac:dyDescent="0.2">
      <c r="A53" s="115"/>
      <c r="B53" s="248">
        <v>6145529</v>
      </c>
      <c r="C53" s="106">
        <v>40330</v>
      </c>
      <c r="D53" s="248">
        <v>6145.5290000000005</v>
      </c>
      <c r="E53" s="174"/>
      <c r="F53" s="115"/>
      <c r="G53" s="5"/>
      <c r="H53" s="5"/>
      <c r="I53" s="5"/>
      <c r="J53" s="5"/>
      <c r="K53" s="5"/>
      <c r="L53" s="5"/>
    </row>
    <row r="54" spans="1:12" s="124" customFormat="1" x14ac:dyDescent="0.2">
      <c r="A54" s="115"/>
      <c r="B54" s="248">
        <v>6209547</v>
      </c>
      <c r="C54" s="106">
        <v>40422</v>
      </c>
      <c r="D54" s="248">
        <v>6209.5469999999996</v>
      </c>
      <c r="E54" s="174"/>
      <c r="F54" s="115"/>
      <c r="G54" s="5"/>
      <c r="H54" s="5"/>
      <c r="I54" s="5"/>
      <c r="J54" s="5"/>
      <c r="K54" s="5"/>
      <c r="L54" s="5"/>
    </row>
    <row r="55" spans="1:12" s="124" customFormat="1" x14ac:dyDescent="0.2">
      <c r="A55" s="115"/>
      <c r="B55" s="248">
        <v>5987990</v>
      </c>
      <c r="C55" s="106">
        <v>40513</v>
      </c>
      <c r="D55" s="248">
        <v>5987.99</v>
      </c>
      <c r="E55" s="174"/>
      <c r="F55" s="115"/>
      <c r="G55" s="5"/>
      <c r="H55" s="5"/>
      <c r="I55" s="5"/>
      <c r="J55" s="5"/>
      <c r="K55" s="5"/>
      <c r="L55" s="5"/>
    </row>
    <row r="56" spans="1:12" s="124" customFormat="1" x14ac:dyDescent="0.2">
      <c r="A56" s="115"/>
      <c r="B56" s="248">
        <v>5810996</v>
      </c>
      <c r="C56" s="106">
        <v>40603</v>
      </c>
      <c r="D56" s="248">
        <v>5810.9960000000001</v>
      </c>
      <c r="E56" s="174"/>
      <c r="F56" s="115"/>
      <c r="G56" s="5"/>
      <c r="H56" s="5"/>
      <c r="I56" s="5"/>
      <c r="J56" s="5"/>
      <c r="K56" s="5"/>
      <c r="L56" s="5"/>
    </row>
    <row r="57" spans="1:12" s="124" customFormat="1" x14ac:dyDescent="0.2">
      <c r="A57" s="115"/>
      <c r="B57" s="248">
        <v>6231878</v>
      </c>
      <c r="C57" s="106">
        <v>40695</v>
      </c>
      <c r="D57" s="248">
        <v>6231.8779999999997</v>
      </c>
      <c r="E57" s="174"/>
      <c r="F57" s="115"/>
      <c r="G57" s="5"/>
      <c r="H57" s="5"/>
      <c r="I57" s="5"/>
      <c r="J57" s="5"/>
      <c r="K57" s="5"/>
      <c r="L57" s="5"/>
    </row>
    <row r="58" spans="1:12" s="124" customFormat="1" x14ac:dyDescent="0.2">
      <c r="A58" s="115"/>
      <c r="B58" s="248">
        <v>6449419</v>
      </c>
      <c r="C58" s="106">
        <v>40787</v>
      </c>
      <c r="D58" s="248">
        <v>6449.4189999999999</v>
      </c>
      <c r="E58" s="174"/>
      <c r="F58" s="115"/>
      <c r="G58" s="5"/>
      <c r="H58" s="5"/>
      <c r="I58" s="5"/>
      <c r="J58" s="5"/>
      <c r="K58" s="5"/>
      <c r="L58" s="5"/>
    </row>
    <row r="59" spans="1:12" s="124" customFormat="1" x14ac:dyDescent="0.2">
      <c r="A59" s="115"/>
      <c r="B59" s="248">
        <v>6199402</v>
      </c>
      <c r="C59" s="106">
        <v>40878</v>
      </c>
      <c r="D59" s="248">
        <v>6199.402</v>
      </c>
      <c r="E59" s="174"/>
      <c r="F59" s="115"/>
      <c r="G59" s="5"/>
      <c r="H59" s="5"/>
      <c r="I59" s="5"/>
      <c r="J59" s="5"/>
      <c r="K59" s="5"/>
      <c r="L59" s="5"/>
    </row>
    <row r="60" spans="1:12" s="124" customFormat="1" x14ac:dyDescent="0.2">
      <c r="A60" s="115"/>
      <c r="B60" s="248">
        <v>6498148</v>
      </c>
      <c r="C60" s="106">
        <v>40969</v>
      </c>
      <c r="D60" s="248">
        <v>6498.1480000000001</v>
      </c>
      <c r="E60" s="174"/>
      <c r="F60" s="115"/>
      <c r="G60" s="5"/>
      <c r="H60" s="5"/>
      <c r="I60" s="5"/>
      <c r="J60" s="5"/>
      <c r="K60" s="5"/>
      <c r="L60" s="5"/>
    </row>
    <row r="61" spans="1:12" s="124" customFormat="1" x14ac:dyDescent="0.2">
      <c r="A61" s="115"/>
      <c r="B61" s="248">
        <v>6281878</v>
      </c>
      <c r="C61" s="106">
        <v>41061</v>
      </c>
      <c r="D61" s="248">
        <v>6281.8779999999997</v>
      </c>
      <c r="E61" s="174"/>
      <c r="F61" s="115"/>
      <c r="G61" s="5"/>
      <c r="H61" s="5"/>
      <c r="I61" s="5"/>
      <c r="J61" s="5"/>
      <c r="K61" s="5"/>
      <c r="L61" s="5"/>
    </row>
    <row r="62" spans="1:12" s="124" customFormat="1" x14ac:dyDescent="0.2">
      <c r="A62" s="115"/>
      <c r="B62" s="248">
        <v>6351873</v>
      </c>
      <c r="C62" s="106">
        <v>41153</v>
      </c>
      <c r="D62" s="248">
        <v>6351.8729999999996</v>
      </c>
      <c r="E62" s="174"/>
      <c r="F62" s="115"/>
      <c r="G62" s="5"/>
      <c r="H62" s="5"/>
      <c r="I62" s="5"/>
      <c r="J62" s="5"/>
      <c r="K62" s="5"/>
      <c r="L62" s="5"/>
    </row>
    <row r="63" spans="1:12" s="124" customFormat="1" x14ac:dyDescent="0.2">
      <c r="A63" s="115"/>
      <c r="B63" s="248">
        <v>6344687</v>
      </c>
      <c r="C63" s="106">
        <v>41244</v>
      </c>
      <c r="D63" s="248">
        <v>6344.6869999999999</v>
      </c>
      <c r="E63" s="174"/>
      <c r="F63" s="115"/>
      <c r="G63" s="5"/>
      <c r="H63" s="5"/>
      <c r="I63" s="5"/>
      <c r="J63" s="5"/>
      <c r="K63" s="5"/>
      <c r="L63" s="5"/>
    </row>
    <row r="64" spans="1:12" s="124" customFormat="1" x14ac:dyDescent="0.2">
      <c r="A64" s="115"/>
      <c r="B64" s="248">
        <v>6036525</v>
      </c>
      <c r="C64" s="106">
        <v>41334</v>
      </c>
      <c r="D64" s="248">
        <v>6036.5249999999996</v>
      </c>
      <c r="E64" s="174"/>
      <c r="F64" s="115"/>
      <c r="G64" s="5"/>
      <c r="H64" s="5"/>
      <c r="I64" s="5"/>
      <c r="J64" s="5"/>
      <c r="K64" s="5"/>
      <c r="L64" s="5"/>
    </row>
    <row r="65" spans="1:12" s="124" customFormat="1" x14ac:dyDescent="0.2">
      <c r="A65" s="115"/>
      <c r="B65" s="248">
        <v>6108965</v>
      </c>
      <c r="C65" s="106">
        <v>41426</v>
      </c>
      <c r="D65" s="248">
        <v>6108.9650000000001</v>
      </c>
      <c r="E65" s="174"/>
      <c r="F65" s="115"/>
      <c r="G65" s="5"/>
      <c r="H65" s="5"/>
      <c r="I65" s="5"/>
      <c r="J65" s="5"/>
      <c r="K65" s="5"/>
      <c r="L65" s="5"/>
    </row>
    <row r="66" spans="1:12" s="124" customFormat="1" x14ac:dyDescent="0.2">
      <c r="A66" s="115"/>
      <c r="B66" s="248">
        <v>6421179</v>
      </c>
      <c r="C66" s="106">
        <v>41518</v>
      </c>
      <c r="D66" s="248">
        <v>6421.1790000000001</v>
      </c>
      <c r="E66" s="174"/>
      <c r="F66" s="115"/>
      <c r="G66" s="5"/>
      <c r="H66" s="5"/>
      <c r="I66" s="5"/>
      <c r="J66" s="5"/>
      <c r="K66" s="5"/>
      <c r="L66" s="5"/>
    </row>
    <row r="67" spans="1:12" s="124" customFormat="1" x14ac:dyDescent="0.2">
      <c r="A67" s="115"/>
      <c r="B67" s="248">
        <v>6214378</v>
      </c>
      <c r="C67" s="106">
        <v>41609</v>
      </c>
      <c r="D67" s="248">
        <v>6214.3779999999997</v>
      </c>
      <c r="E67" s="174"/>
      <c r="F67" s="115"/>
      <c r="G67" s="5"/>
      <c r="H67" s="5"/>
      <c r="I67" s="5"/>
      <c r="J67" s="5"/>
      <c r="K67" s="5"/>
      <c r="L67" s="5"/>
    </row>
    <row r="68" spans="1:12" s="124" customFormat="1" x14ac:dyDescent="0.2">
      <c r="A68" s="115"/>
      <c r="B68" s="248">
        <v>6934944</v>
      </c>
      <c r="C68" s="106">
        <v>41699</v>
      </c>
      <c r="D68" s="248">
        <v>6934.9440000000004</v>
      </c>
      <c r="E68" s="174"/>
      <c r="F68" s="115"/>
      <c r="G68" s="5"/>
      <c r="H68" s="5"/>
      <c r="I68" s="5"/>
      <c r="J68" s="5"/>
      <c r="K68" s="5"/>
      <c r="L68" s="5"/>
    </row>
    <row r="69" spans="1:12" s="124" customFormat="1" x14ac:dyDescent="0.2">
      <c r="A69" s="115"/>
      <c r="B69" s="248">
        <v>7978049</v>
      </c>
      <c r="C69" s="106">
        <v>41791</v>
      </c>
      <c r="D69" s="248">
        <v>7978.049</v>
      </c>
      <c r="E69" s="174"/>
      <c r="F69" s="115"/>
      <c r="G69" s="5"/>
      <c r="H69" s="5"/>
      <c r="I69" s="5"/>
      <c r="J69" s="5"/>
      <c r="K69" s="5"/>
      <c r="L69" s="5"/>
    </row>
    <row r="70" spans="1:12" s="124" customFormat="1" x14ac:dyDescent="0.2">
      <c r="A70" s="115"/>
      <c r="B70" s="248">
        <v>8157698</v>
      </c>
      <c r="C70" s="106">
        <v>41883</v>
      </c>
      <c r="D70" s="248">
        <v>8157.6980000000003</v>
      </c>
      <c r="E70" s="174"/>
      <c r="F70" s="115"/>
      <c r="G70" s="5"/>
      <c r="H70" s="5"/>
      <c r="I70" s="5"/>
      <c r="J70" s="5"/>
      <c r="K70" s="5"/>
      <c r="L70" s="5"/>
    </row>
    <row r="71" spans="1:12" s="124" customFormat="1" x14ac:dyDescent="0.2">
      <c r="A71" s="115"/>
      <c r="B71" s="248">
        <v>7810505</v>
      </c>
      <c r="C71" s="106">
        <v>41974</v>
      </c>
      <c r="D71" s="248">
        <v>7810.5050000000001</v>
      </c>
      <c r="E71" s="174"/>
      <c r="F71" s="115"/>
      <c r="G71" s="5"/>
      <c r="H71" s="5"/>
      <c r="I71" s="5"/>
      <c r="J71" s="5"/>
      <c r="K71" s="5"/>
      <c r="L71" s="5"/>
    </row>
    <row r="72" spans="1:12" s="124" customFormat="1" x14ac:dyDescent="0.2">
      <c r="A72" s="115"/>
      <c r="B72" s="89">
        <v>8110842</v>
      </c>
      <c r="C72" s="106">
        <v>42064</v>
      </c>
      <c r="D72" s="248">
        <v>8110.8419999999996</v>
      </c>
      <c r="E72" s="174"/>
      <c r="F72" s="115"/>
      <c r="G72" s="5"/>
      <c r="H72" s="5"/>
      <c r="I72" s="5"/>
      <c r="J72" s="5"/>
      <c r="K72" s="5"/>
      <c r="L72" s="5"/>
    </row>
    <row r="73" spans="1:12" s="124" customFormat="1" x14ac:dyDescent="0.2">
      <c r="A73" s="115"/>
      <c r="B73" s="89">
        <v>8351469</v>
      </c>
      <c r="C73" s="106">
        <v>42156</v>
      </c>
      <c r="D73" s="248">
        <v>8351.4689999999991</v>
      </c>
      <c r="E73" s="174"/>
      <c r="F73" s="115"/>
      <c r="G73" s="5"/>
      <c r="H73" s="5"/>
      <c r="I73" s="5"/>
      <c r="J73" s="5"/>
      <c r="K73" s="5"/>
      <c r="L73" s="5"/>
    </row>
    <row r="74" spans="1:12" s="124" customFormat="1" x14ac:dyDescent="0.2">
      <c r="A74" s="115"/>
      <c r="B74" s="89">
        <v>8363816</v>
      </c>
      <c r="C74" s="106">
        <v>42248</v>
      </c>
      <c r="D74" s="248">
        <v>8363.8160000000007</v>
      </c>
      <c r="E74" s="174"/>
      <c r="F74" s="115"/>
      <c r="G74" s="5"/>
      <c r="H74" s="5"/>
      <c r="I74" s="5"/>
      <c r="J74" s="5"/>
      <c r="K74" s="5"/>
      <c r="L74" s="5"/>
    </row>
    <row r="75" spans="1:12" s="124" customFormat="1" x14ac:dyDescent="0.2">
      <c r="A75" s="115"/>
      <c r="B75" s="89">
        <v>7827008</v>
      </c>
      <c r="C75" s="106">
        <v>42339</v>
      </c>
      <c r="D75" s="248">
        <v>7827.0079999999998</v>
      </c>
      <c r="E75" s="174"/>
      <c r="F75" s="115"/>
      <c r="G75" s="5"/>
      <c r="H75" s="5"/>
      <c r="I75" s="5"/>
      <c r="J75" s="5"/>
      <c r="K75" s="5"/>
      <c r="L75" s="5"/>
    </row>
    <row r="76" spans="1:12" s="124" customFormat="1" x14ac:dyDescent="0.2">
      <c r="A76" s="115"/>
      <c r="B76" s="89">
        <v>7831030</v>
      </c>
      <c r="C76" s="106">
        <v>42430</v>
      </c>
      <c r="D76" s="248">
        <v>7831.03</v>
      </c>
      <c r="E76" s="174"/>
      <c r="F76" s="115"/>
      <c r="G76" s="5"/>
      <c r="H76" s="5"/>
      <c r="I76" s="5"/>
      <c r="J76" s="5"/>
      <c r="K76" s="5"/>
      <c r="L76" s="5"/>
    </row>
    <row r="77" spans="1:12" s="124" customFormat="1" x14ac:dyDescent="0.2">
      <c r="A77" s="115"/>
      <c r="B77" s="89">
        <v>7740370</v>
      </c>
      <c r="C77" s="106">
        <v>42522</v>
      </c>
      <c r="D77" s="248">
        <v>7740.37</v>
      </c>
      <c r="E77" s="174"/>
      <c r="F77" s="115"/>
      <c r="G77" s="5"/>
      <c r="H77" s="5"/>
      <c r="I77" s="5"/>
      <c r="J77" s="5"/>
      <c r="K77" s="5"/>
      <c r="L77" s="5"/>
    </row>
    <row r="78" spans="1:12" s="124" customFormat="1" x14ac:dyDescent="0.2">
      <c r="A78" s="115"/>
      <c r="B78" s="175"/>
      <c r="C78" s="115"/>
      <c r="D78" s="173"/>
      <c r="E78" s="174"/>
      <c r="F78" s="115"/>
      <c r="G78" s="5"/>
      <c r="H78" s="5"/>
      <c r="I78" s="5"/>
      <c r="J78" s="5"/>
      <c r="K78" s="5"/>
      <c r="L78" s="5"/>
    </row>
    <row r="79" spans="1:12" s="124" customFormat="1" x14ac:dyDescent="0.2">
      <c r="A79" s="115"/>
      <c r="B79" s="175"/>
      <c r="C79" s="115"/>
      <c r="D79" s="173"/>
      <c r="E79" s="174"/>
      <c r="F79" s="115"/>
      <c r="G79" s="5"/>
      <c r="H79" s="5"/>
      <c r="I79" s="5"/>
      <c r="J79" s="5"/>
      <c r="K79" s="5"/>
      <c r="L79" s="5"/>
    </row>
    <row r="80" spans="1:12" s="124" customFormat="1" x14ac:dyDescent="0.2">
      <c r="A80" s="115"/>
      <c r="B80" s="175"/>
      <c r="C80" s="115"/>
      <c r="D80" s="173"/>
      <c r="E80" s="174"/>
      <c r="F80" s="115"/>
      <c r="G80" s="5"/>
      <c r="H80" s="5"/>
      <c r="I80" s="5"/>
      <c r="J80" s="5"/>
      <c r="K80" s="5"/>
      <c r="L80" s="5"/>
    </row>
    <row r="81" spans="1:30" s="124" customFormat="1" x14ac:dyDescent="0.2">
      <c r="A81" s="115"/>
      <c r="B81" s="175"/>
      <c r="C81" s="115"/>
      <c r="D81" s="173"/>
      <c r="E81" s="174"/>
      <c r="F81" s="115"/>
      <c r="G81" s="5"/>
      <c r="H81" s="5"/>
      <c r="I81" s="5"/>
      <c r="J81" s="5"/>
      <c r="K81" s="5"/>
      <c r="L81" s="5"/>
    </row>
    <row r="82" spans="1:30" s="124" customFormat="1" x14ac:dyDescent="0.2">
      <c r="A82" s="115"/>
      <c r="B82" s="175"/>
      <c r="C82" s="115"/>
      <c r="D82" s="173"/>
      <c r="E82" s="174"/>
      <c r="F82" s="115"/>
      <c r="G82" s="5"/>
      <c r="H82" s="5"/>
      <c r="I82" s="5"/>
      <c r="J82" s="5"/>
      <c r="K82" s="5"/>
      <c r="L82" s="5"/>
    </row>
    <row r="83" spans="1:30" s="124" customFormat="1" x14ac:dyDescent="0.2">
      <c r="A83" s="115"/>
      <c r="B83" s="175"/>
      <c r="C83" s="115"/>
      <c r="D83" s="173"/>
      <c r="E83" s="174"/>
      <c r="F83" s="115"/>
      <c r="G83" s="5"/>
      <c r="H83" s="5"/>
      <c r="I83" s="5"/>
      <c r="J83" s="5"/>
      <c r="K83" s="5"/>
      <c r="L83" s="5"/>
    </row>
    <row r="84" spans="1:30" s="124" customFormat="1" x14ac:dyDescent="0.2">
      <c r="A84" s="115"/>
      <c r="B84" s="175"/>
      <c r="C84" s="115"/>
      <c r="D84" s="173"/>
      <c r="E84" s="174"/>
      <c r="F84" s="115"/>
      <c r="G84" s="5"/>
      <c r="H84" s="5"/>
      <c r="I84" s="5"/>
      <c r="J84" s="5"/>
      <c r="K84" s="5"/>
      <c r="L84" s="5"/>
    </row>
    <row r="85" spans="1:30" s="124" customFormat="1" x14ac:dyDescent="0.2">
      <c r="A85" s="115"/>
      <c r="B85" s="175"/>
      <c r="C85" s="115"/>
      <c r="D85" s="173"/>
      <c r="E85" s="174"/>
      <c r="F85" s="115"/>
      <c r="G85" s="5"/>
      <c r="H85" s="5"/>
      <c r="I85" s="5"/>
      <c r="J85" s="5"/>
      <c r="K85" s="5"/>
      <c r="L85" s="5"/>
    </row>
    <row r="86" spans="1:30" s="124" customFormat="1" x14ac:dyDescent="0.2">
      <c r="A86" s="115"/>
      <c r="B86" s="175"/>
      <c r="C86" s="115"/>
      <c r="D86" s="173"/>
      <c r="E86" s="174"/>
      <c r="F86" s="115"/>
      <c r="G86" s="5"/>
      <c r="H86" s="5"/>
      <c r="I86" s="5"/>
      <c r="J86" s="5"/>
      <c r="K86" s="5"/>
      <c r="L86" s="5"/>
    </row>
    <row r="87" spans="1:30" s="124" customFormat="1" x14ac:dyDescent="0.2">
      <c r="A87" s="115"/>
      <c r="B87" s="175"/>
      <c r="C87" s="115"/>
      <c r="D87" s="173"/>
      <c r="E87" s="174"/>
      <c r="F87" s="115"/>
      <c r="G87" s="5"/>
      <c r="H87" s="5"/>
      <c r="I87" s="5"/>
      <c r="J87" s="5"/>
      <c r="K87" s="5"/>
      <c r="L87" s="5"/>
    </row>
    <row r="88" spans="1:30" s="124" customFormat="1" x14ac:dyDescent="0.2">
      <c r="A88" s="115"/>
      <c r="B88" s="175"/>
      <c r="C88" s="115"/>
      <c r="D88" s="173"/>
      <c r="E88" s="174"/>
      <c r="F88" s="115"/>
      <c r="G88" s="5"/>
      <c r="H88" s="5"/>
      <c r="I88" s="5"/>
      <c r="J88" s="5"/>
      <c r="K88" s="5"/>
      <c r="L88" s="5"/>
    </row>
    <row r="89" spans="1:30" s="124" customFormat="1" x14ac:dyDescent="0.2">
      <c r="A89" s="115"/>
      <c r="B89" s="175"/>
      <c r="C89" s="115"/>
      <c r="D89" s="173"/>
      <c r="E89" s="174"/>
      <c r="F89" s="115"/>
      <c r="G89" s="5"/>
      <c r="H89" s="5"/>
      <c r="I89" s="5"/>
      <c r="J89" s="5"/>
      <c r="K89" s="5"/>
      <c r="L89" s="5"/>
    </row>
    <row r="90" spans="1:30" s="124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5"/>
      <c r="K90" s="5"/>
      <c r="L90" s="5"/>
    </row>
    <row r="91" spans="1:30" s="124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4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4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37" customFormat="1" x14ac:dyDescent="0.2">
      <c r="A94" s="26"/>
      <c r="B94" s="36"/>
      <c r="C94" s="5"/>
      <c r="D94" s="51"/>
      <c r="E94" s="52"/>
      <c r="F94" s="5"/>
      <c r="G94" s="5"/>
      <c r="H94" s="26"/>
      <c r="I94" s="26"/>
      <c r="J94" s="26"/>
      <c r="K94" s="26"/>
      <c r="L94" s="2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</row>
    <row r="95" spans="1:30" s="137" customFormat="1" x14ac:dyDescent="0.2">
      <c r="A95" s="26"/>
      <c r="B95" s="36"/>
      <c r="C95" s="5"/>
      <c r="D95" s="51"/>
      <c r="E95" s="52"/>
      <c r="F95" s="5"/>
      <c r="G95" s="5"/>
      <c r="H95" s="26"/>
      <c r="I95" s="26"/>
      <c r="J95" s="26"/>
      <c r="K95" s="26"/>
      <c r="L95" s="2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</row>
    <row r="96" spans="1:30" s="137" customFormat="1" x14ac:dyDescent="0.2">
      <c r="A96" s="26"/>
      <c r="B96" s="36"/>
      <c r="C96" s="5"/>
      <c r="D96" s="51"/>
      <c r="E96" s="52"/>
      <c r="F96" s="5"/>
      <c r="G96" s="5"/>
      <c r="H96" s="26"/>
      <c r="I96" s="26"/>
      <c r="J96" s="26"/>
      <c r="K96" s="26"/>
      <c r="L96" s="2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1:30" s="137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1:30" s="137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1:30" s="137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1:30" s="137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1:30" s="137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1:30" s="137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1:30" s="137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1:30" s="137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1:30" s="137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1:30" s="137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1:30" s="137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1:30" s="137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1:30" s="137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1:30" s="137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1:30" s="137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1:30" s="137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1:30" s="137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1:30" s="137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1:30" s="137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1:30" s="137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1:30" s="137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1:30" s="137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1:30" s="137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1:30" s="137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1:30" s="137" customFormat="1" x14ac:dyDescent="0.2">
      <c r="A121" s="26"/>
      <c r="B121" s="5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1:30" s="137" customFormat="1" x14ac:dyDescent="0.2">
      <c r="A122" s="26"/>
      <c r="B122" s="5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1:30" s="137" customFormat="1" x14ac:dyDescent="0.2">
      <c r="A123" s="26"/>
      <c r="B123" s="5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1:30" s="137" customFormat="1" x14ac:dyDescent="0.2">
      <c r="A124" s="26"/>
      <c r="B124" s="5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1:30" s="137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1:30" s="137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1:30" s="137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1:30" s="137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0" s="137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0" s="137" customFormat="1" x14ac:dyDescent="0.2">
      <c r="A130" s="26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0" s="137" customFormat="1" x14ac:dyDescent="0.2">
      <c r="A131" s="26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0" s="166" customFormat="1" x14ac:dyDescent="0.2">
      <c r="A132" s="27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37"/>
    </row>
    <row r="133" spans="1:30" s="166" customFormat="1" x14ac:dyDescent="0.2">
      <c r="A133" s="27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37"/>
    </row>
    <row r="134" spans="1:30" s="166" customFormat="1" x14ac:dyDescent="0.2">
      <c r="A134" s="27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37"/>
    </row>
    <row r="135" spans="1:30" s="166" customFormat="1" x14ac:dyDescent="0.2">
      <c r="A135" s="27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37"/>
    </row>
    <row r="136" spans="1:30" s="166" customFormat="1" x14ac:dyDescent="0.2">
      <c r="A136" s="56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37"/>
    </row>
    <row r="137" spans="1:30" s="166" customFormat="1" x14ac:dyDescent="0.2">
      <c r="A137" s="56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37"/>
    </row>
    <row r="138" spans="1:30" s="166" customFormat="1" x14ac:dyDescent="0.2">
      <c r="A138" s="56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37"/>
    </row>
    <row r="139" spans="1:30" s="166" customFormat="1" x14ac:dyDescent="0.2">
      <c r="A139" s="56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37"/>
    </row>
    <row r="140" spans="1:3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7"/>
    </row>
    <row r="141" spans="1:3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7"/>
    </row>
    <row r="142" spans="1:3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7"/>
    </row>
    <row r="143" spans="1:3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7"/>
    </row>
    <row r="144" spans="1:3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7"/>
    </row>
    <row r="145" spans="1:13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7"/>
    </row>
    <row r="146" spans="1:13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7"/>
    </row>
    <row r="147" spans="1:13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7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4"/>
    <col min="19" max="24" width="11.42578125" style="166"/>
    <col min="25" max="16384" width="11.42578125" style="135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0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0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0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0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0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0"/>
    </row>
    <row r="7" spans="1:24" ht="15.75" x14ac:dyDescent="0.25">
      <c r="A7" s="29"/>
      <c r="B7" s="30"/>
      <c r="C7" s="378" t="s">
        <v>264</v>
      </c>
      <c r="D7" s="378"/>
      <c r="E7" s="378"/>
      <c r="F7" s="378"/>
      <c r="G7" s="378"/>
      <c r="H7" s="378"/>
      <c r="I7" s="378"/>
      <c r="J7" s="378"/>
      <c r="K7" s="378"/>
      <c r="L7" s="32"/>
      <c r="O7" s="180"/>
    </row>
    <row r="8" spans="1:24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  <c r="O8" s="180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0"/>
    </row>
    <row r="10" spans="1:24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40"/>
      <c r="N10" s="140"/>
      <c r="O10" s="180"/>
      <c r="P10" s="140"/>
      <c r="Q10" s="140"/>
      <c r="R10" s="140"/>
      <c r="S10" s="179"/>
      <c r="T10" s="179"/>
      <c r="U10" s="179"/>
      <c r="V10" s="179"/>
      <c r="W10" s="179"/>
      <c r="X10" s="179"/>
    </row>
    <row r="11" spans="1:24" s="136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0"/>
      <c r="N11" s="140"/>
      <c r="O11" s="180"/>
      <c r="P11" s="140"/>
      <c r="Q11" s="140"/>
      <c r="R11" s="140"/>
      <c r="S11" s="179"/>
      <c r="T11" s="179"/>
      <c r="U11" s="179"/>
      <c r="V11" s="179"/>
      <c r="W11" s="179"/>
      <c r="X11" s="179"/>
    </row>
    <row r="12" spans="1:24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0"/>
      <c r="N12" s="140"/>
      <c r="O12" s="180"/>
      <c r="P12" s="140"/>
      <c r="Q12" s="140"/>
      <c r="R12" s="140"/>
      <c r="S12" s="179"/>
      <c r="T12" s="179"/>
      <c r="U12" s="179"/>
      <c r="V12" s="179"/>
      <c r="W12" s="179"/>
      <c r="X12" s="179"/>
    </row>
    <row r="13" spans="1:24" s="136" customFormat="1" ht="14.25" x14ac:dyDescent="0.2">
      <c r="A13" s="72"/>
      <c r="B13" s="61" t="s">
        <v>94</v>
      </c>
      <c r="C13" s="62">
        <v>4053.8110000000001</v>
      </c>
      <c r="D13" s="62">
        <v>4880.5600000000004</v>
      </c>
      <c r="E13" s="62">
        <v>4363.0129999999999</v>
      </c>
      <c r="F13" s="62">
        <v>4701.8490000000002</v>
      </c>
      <c r="G13" s="62">
        <v>5030.0379999999996</v>
      </c>
      <c r="H13" s="62">
        <v>4625.55</v>
      </c>
      <c r="I13" s="62">
        <v>-8.0414501838753427</v>
      </c>
      <c r="J13" s="62">
        <v>91.958549816124659</v>
      </c>
      <c r="K13" s="62">
        <v>6.9799987196526248</v>
      </c>
      <c r="L13" s="73"/>
      <c r="M13" s="214"/>
      <c r="N13" s="214"/>
      <c r="O13" s="217"/>
      <c r="P13" s="214"/>
      <c r="Q13" s="214"/>
      <c r="R13" s="214"/>
      <c r="S13" s="179"/>
      <c r="T13" s="179"/>
      <c r="U13" s="179"/>
      <c r="V13" s="179"/>
      <c r="W13" s="179"/>
      <c r="X13" s="179"/>
    </row>
    <row r="14" spans="1:24" s="136" customFormat="1" x14ac:dyDescent="0.25">
      <c r="A14" s="72"/>
      <c r="B14" s="61" t="s">
        <v>95</v>
      </c>
      <c r="C14" s="62">
        <v>4375.8090000000002</v>
      </c>
      <c r="D14" s="62">
        <v>4793.7299999999996</v>
      </c>
      <c r="E14" s="62">
        <v>4228.3220000000001</v>
      </c>
      <c r="F14" s="62">
        <v>4981.348</v>
      </c>
      <c r="G14" s="62">
        <v>5133.5389999999998</v>
      </c>
      <c r="H14" s="63">
        <v>4263.3440000000001</v>
      </c>
      <c r="I14" s="63">
        <v>-16.951171501765149</v>
      </c>
      <c r="J14" s="63">
        <v>83.048828498234855</v>
      </c>
      <c r="K14" s="63">
        <v>3.055217182176384</v>
      </c>
      <c r="L14" s="73"/>
      <c r="M14" s="214"/>
      <c r="N14" s="214"/>
      <c r="O14" s="217"/>
      <c r="P14" s="214"/>
      <c r="Q14" s="214"/>
      <c r="R14" s="214"/>
      <c r="S14" s="179"/>
      <c r="T14" s="179"/>
      <c r="U14" s="179"/>
      <c r="V14" s="179"/>
      <c r="W14" s="179"/>
      <c r="X14" s="179"/>
    </row>
    <row r="15" spans="1:24" s="136" customFormat="1" ht="14.25" x14ac:dyDescent="0.2">
      <c r="A15" s="72"/>
      <c r="B15" s="61" t="s">
        <v>96</v>
      </c>
      <c r="C15" s="62">
        <v>4610.26</v>
      </c>
      <c r="D15" s="62">
        <v>4848.2610000000004</v>
      </c>
      <c r="E15" s="62">
        <v>4301.5789999999997</v>
      </c>
      <c r="F15" s="62">
        <v>5060.2139999999999</v>
      </c>
      <c r="G15" s="62">
        <v>5070.1170000000002</v>
      </c>
      <c r="H15" s="62"/>
      <c r="I15" s="62" t="s">
        <v>332</v>
      </c>
      <c r="J15" s="62" t="s">
        <v>332</v>
      </c>
      <c r="K15" s="62" t="s">
        <v>332</v>
      </c>
      <c r="L15" s="73"/>
      <c r="M15" s="214"/>
      <c r="N15" s="214"/>
      <c r="O15" s="217"/>
      <c r="P15" s="214"/>
      <c r="Q15" s="214"/>
      <c r="R15" s="214"/>
      <c r="S15" s="179"/>
      <c r="T15" s="179"/>
      <c r="U15" s="179"/>
      <c r="V15" s="179"/>
      <c r="W15" s="179"/>
      <c r="X15" s="179"/>
    </row>
    <row r="16" spans="1:24" s="136" customFormat="1" ht="14.25" x14ac:dyDescent="0.2">
      <c r="A16" s="72"/>
      <c r="B16" s="61" t="s">
        <v>97</v>
      </c>
      <c r="C16" s="62">
        <v>4661.5860000000002</v>
      </c>
      <c r="D16" s="62">
        <v>4589.3040000000001</v>
      </c>
      <c r="E16" s="62">
        <v>4155.5450000000001</v>
      </c>
      <c r="F16" s="62">
        <v>4815.1149999999998</v>
      </c>
      <c r="G16" s="62">
        <v>4616.2070000000003</v>
      </c>
      <c r="H16" s="62"/>
      <c r="I16" s="62" t="s">
        <v>332</v>
      </c>
      <c r="J16" s="62" t="s">
        <v>332</v>
      </c>
      <c r="K16" s="62" t="s">
        <v>332</v>
      </c>
      <c r="L16" s="73"/>
      <c r="M16" s="214"/>
      <c r="N16" s="214"/>
      <c r="O16" s="217"/>
      <c r="P16" s="214"/>
      <c r="Q16" s="214"/>
      <c r="R16" s="214"/>
      <c r="S16" s="179"/>
      <c r="T16" s="179"/>
      <c r="U16" s="179"/>
      <c r="V16" s="179"/>
      <c r="W16" s="179"/>
      <c r="X16" s="179"/>
    </row>
    <row r="17" spans="1:24" s="136" customFormat="1" ht="15.75" x14ac:dyDescent="0.25">
      <c r="A17" s="72"/>
      <c r="B17" s="61"/>
      <c r="C17" s="176"/>
      <c r="D17" s="176"/>
      <c r="E17" s="176"/>
      <c r="F17" s="176"/>
      <c r="G17" s="176"/>
      <c r="H17" s="162"/>
      <c r="I17" s="69"/>
      <c r="J17" s="69"/>
      <c r="K17" s="69"/>
      <c r="L17" s="73"/>
      <c r="M17" s="140"/>
      <c r="N17" s="140"/>
      <c r="O17" s="180"/>
      <c r="P17" s="140"/>
      <c r="Q17" s="140"/>
      <c r="R17" s="140"/>
      <c r="S17" s="179"/>
      <c r="T17" s="179"/>
      <c r="U17" s="179"/>
      <c r="V17" s="179"/>
      <c r="W17" s="179"/>
      <c r="X17" s="179"/>
    </row>
    <row r="18" spans="1:24" s="136" customFormat="1" x14ac:dyDescent="0.25">
      <c r="A18" s="72"/>
      <c r="B18" s="58" t="s">
        <v>17</v>
      </c>
      <c r="C18" s="65">
        <v>8429.6200000000008</v>
      </c>
      <c r="D18" s="65">
        <v>9674.2900000000009</v>
      </c>
      <c r="E18" s="65">
        <v>8591.3349999999991</v>
      </c>
      <c r="F18" s="65">
        <v>9683.1970000000001</v>
      </c>
      <c r="G18" s="65">
        <v>10163.576999999999</v>
      </c>
      <c r="H18" s="63">
        <v>8888.8940000000002</v>
      </c>
      <c r="I18" s="64">
        <v>-12.54167700997394</v>
      </c>
      <c r="J18" s="63">
        <v>87.458322990026062</v>
      </c>
      <c r="K18" s="63">
        <v>4.9609648548924357</v>
      </c>
      <c r="L18" s="73"/>
      <c r="M18" s="181"/>
      <c r="N18" s="181"/>
      <c r="O18" s="181"/>
      <c r="P18" s="181"/>
      <c r="Q18" s="181"/>
      <c r="R18" s="181"/>
      <c r="S18" s="179"/>
      <c r="T18" s="179"/>
      <c r="U18" s="179"/>
      <c r="V18" s="179"/>
      <c r="W18" s="179"/>
      <c r="X18" s="179"/>
    </row>
    <row r="19" spans="1:24" s="136" customFormat="1" x14ac:dyDescent="0.25">
      <c r="A19" s="72"/>
      <c r="B19" s="58" t="s">
        <v>16</v>
      </c>
      <c r="C19" s="294"/>
      <c r="D19" s="65">
        <v>14.765434266313315</v>
      </c>
      <c r="E19" s="65">
        <v>-11.194154816529188</v>
      </c>
      <c r="F19" s="65">
        <v>12.708874697587746</v>
      </c>
      <c r="G19" s="65">
        <v>4.9609648548924357</v>
      </c>
      <c r="H19" s="63">
        <v>-12.54167700997394</v>
      </c>
      <c r="I19" s="165"/>
      <c r="J19" s="165"/>
      <c r="K19" s="165"/>
      <c r="L19" s="73"/>
      <c r="M19" s="181"/>
      <c r="N19" s="181"/>
      <c r="O19" s="181"/>
      <c r="P19" s="181"/>
      <c r="Q19" s="181"/>
      <c r="R19" s="181"/>
      <c r="S19" s="179"/>
      <c r="T19" s="179"/>
      <c r="U19" s="179"/>
      <c r="V19" s="179"/>
      <c r="W19" s="179"/>
      <c r="X19" s="179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181"/>
      <c r="N20" s="181"/>
      <c r="O20" s="181"/>
      <c r="P20" s="181"/>
      <c r="Q20" s="181"/>
      <c r="R20" s="140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181"/>
      <c r="N21" s="181"/>
      <c r="O21" s="181"/>
      <c r="P21" s="181"/>
      <c r="Q21" s="181"/>
      <c r="R21" s="140"/>
    </row>
    <row r="22" spans="1:24" ht="15.75" x14ac:dyDescent="0.25">
      <c r="A22" s="29"/>
      <c r="B22" s="41"/>
      <c r="C22" s="386" t="s">
        <v>264</v>
      </c>
      <c r="D22" s="386"/>
      <c r="E22" s="386"/>
      <c r="F22" s="386"/>
      <c r="G22" s="386"/>
      <c r="H22" s="386"/>
      <c r="I22" s="386"/>
      <c r="J22" s="386"/>
      <c r="K22" s="386"/>
      <c r="L22" s="32"/>
      <c r="O22" s="180"/>
    </row>
    <row r="23" spans="1:24" ht="15.75" x14ac:dyDescent="0.2">
      <c r="A23" s="42"/>
      <c r="B23" s="34"/>
      <c r="C23" s="386" t="s">
        <v>335</v>
      </c>
      <c r="D23" s="386"/>
      <c r="E23" s="386"/>
      <c r="F23" s="386"/>
      <c r="G23" s="386"/>
      <c r="H23" s="386"/>
      <c r="I23" s="386"/>
      <c r="J23" s="386"/>
      <c r="K23" s="386"/>
      <c r="L23" s="32"/>
      <c r="O23" s="180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180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2" t="s">
        <v>285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4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4" customFormat="1" x14ac:dyDescent="0.2">
      <c r="A38" s="115"/>
      <c r="B38" s="115"/>
      <c r="C38" s="115"/>
      <c r="D38" s="115"/>
      <c r="E38" s="115"/>
      <c r="F38" s="115"/>
      <c r="G38" s="26"/>
      <c r="H38" s="5"/>
      <c r="I38" s="5"/>
      <c r="J38" s="5"/>
      <c r="K38" s="5"/>
      <c r="L38" s="5"/>
    </row>
    <row r="39" spans="1:12" s="124" customFormat="1" x14ac:dyDescent="0.2">
      <c r="A39" s="115"/>
      <c r="B39" s="27" t="s">
        <v>22</v>
      </c>
      <c r="C39" s="27"/>
      <c r="D39" s="27"/>
      <c r="E39" s="115"/>
      <c r="F39" s="115"/>
      <c r="G39" s="26"/>
      <c r="H39" s="5"/>
      <c r="I39" s="5"/>
      <c r="J39" s="5"/>
      <c r="K39" s="5"/>
      <c r="L39" s="5"/>
    </row>
    <row r="40" spans="1:12" s="124" customFormat="1" x14ac:dyDescent="0.2">
      <c r="A40" s="115"/>
      <c r="B40" s="248"/>
      <c r="C40" s="249"/>
      <c r="D40" s="249"/>
      <c r="E40" s="115"/>
      <c r="F40" s="115"/>
      <c r="G40" s="26"/>
      <c r="H40" s="5"/>
      <c r="I40" s="5"/>
      <c r="J40" s="5"/>
      <c r="K40" s="5"/>
      <c r="L40" s="5"/>
    </row>
    <row r="41" spans="1:12" s="124" customFormat="1" x14ac:dyDescent="0.2">
      <c r="A41" s="115"/>
      <c r="B41" s="248"/>
      <c r="C41" s="249"/>
      <c r="D41" s="249"/>
      <c r="E41" s="115"/>
      <c r="F41" s="115"/>
      <c r="G41" s="26"/>
      <c r="H41" s="5"/>
      <c r="I41" s="5"/>
      <c r="J41" s="5"/>
      <c r="K41" s="5"/>
      <c r="L41" s="5"/>
    </row>
    <row r="42" spans="1:12" s="124" customFormat="1" x14ac:dyDescent="0.2">
      <c r="A42" s="115"/>
      <c r="B42" s="356"/>
      <c r="C42" s="357"/>
      <c r="D42" s="357"/>
      <c r="E42" s="115"/>
      <c r="F42" s="115"/>
      <c r="G42" s="26"/>
      <c r="H42" s="5"/>
      <c r="I42" s="5"/>
      <c r="J42" s="5"/>
      <c r="K42" s="5"/>
      <c r="L42" s="5"/>
    </row>
    <row r="43" spans="1:12" s="124" customFormat="1" x14ac:dyDescent="0.2">
      <c r="A43" s="115"/>
      <c r="B43" s="248">
        <v>5109664</v>
      </c>
      <c r="C43" s="106">
        <v>39417</v>
      </c>
      <c r="D43" s="248">
        <v>5109.6639999999998</v>
      </c>
      <c r="E43" s="115"/>
      <c r="F43" s="115"/>
      <c r="G43" s="26"/>
      <c r="H43" s="5"/>
      <c r="I43" s="5"/>
      <c r="J43" s="5"/>
      <c r="K43" s="5"/>
      <c r="L43" s="5"/>
    </row>
    <row r="44" spans="1:12" s="124" customFormat="1" x14ac:dyDescent="0.2">
      <c r="A44" s="115"/>
      <c r="B44" s="248">
        <v>5417556</v>
      </c>
      <c r="C44" s="106">
        <v>39508</v>
      </c>
      <c r="D44" s="248">
        <v>5417.5559999999996</v>
      </c>
      <c r="E44" s="115"/>
      <c r="F44" s="115"/>
      <c r="G44" s="26"/>
      <c r="H44" s="5"/>
      <c r="I44" s="5"/>
      <c r="J44" s="5"/>
      <c r="K44" s="5"/>
      <c r="L44" s="5"/>
    </row>
    <row r="45" spans="1:12" s="124" customFormat="1" x14ac:dyDescent="0.2">
      <c r="A45" s="115"/>
      <c r="B45" s="248">
        <v>5385304</v>
      </c>
      <c r="C45" s="106">
        <v>39600</v>
      </c>
      <c r="D45" s="248">
        <v>5385.3040000000001</v>
      </c>
      <c r="E45" s="115"/>
      <c r="F45" s="115"/>
      <c r="G45" s="26"/>
      <c r="H45" s="5"/>
      <c r="I45" s="5"/>
      <c r="J45" s="5"/>
      <c r="K45" s="5"/>
      <c r="L45" s="5"/>
    </row>
    <row r="46" spans="1:12" s="124" customFormat="1" x14ac:dyDescent="0.2">
      <c r="A46" s="115"/>
      <c r="B46" s="248">
        <v>5151412</v>
      </c>
      <c r="C46" s="106">
        <v>39692</v>
      </c>
      <c r="D46" s="248">
        <v>5151.4120000000003</v>
      </c>
      <c r="E46" s="115"/>
      <c r="F46" s="115"/>
      <c r="G46" s="26"/>
      <c r="H46" s="5"/>
      <c r="I46" s="5"/>
      <c r="J46" s="5"/>
      <c r="K46" s="5"/>
      <c r="L46" s="5"/>
    </row>
    <row r="47" spans="1:12" s="124" customFormat="1" x14ac:dyDescent="0.2">
      <c r="A47" s="115"/>
      <c r="B47" s="248">
        <v>4749753</v>
      </c>
      <c r="C47" s="106">
        <v>39783</v>
      </c>
      <c r="D47" s="248">
        <v>4749.7529999999997</v>
      </c>
      <c r="E47" s="115"/>
      <c r="F47" s="115"/>
      <c r="G47" s="26"/>
      <c r="H47" s="5"/>
      <c r="I47" s="5"/>
      <c r="J47" s="5"/>
      <c r="K47" s="5"/>
      <c r="L47" s="5"/>
    </row>
    <row r="48" spans="1:12" s="124" customFormat="1" x14ac:dyDescent="0.2">
      <c r="A48" s="115"/>
      <c r="B48" s="248">
        <v>4774518</v>
      </c>
      <c r="C48" s="106">
        <v>39873</v>
      </c>
      <c r="D48" s="248">
        <v>4774.518</v>
      </c>
      <c r="E48" s="115"/>
      <c r="F48" s="115"/>
      <c r="G48" s="26"/>
      <c r="H48" s="5"/>
      <c r="I48" s="5"/>
      <c r="J48" s="5"/>
      <c r="K48" s="5"/>
      <c r="L48" s="5"/>
    </row>
    <row r="49" spans="1:12" s="124" customFormat="1" x14ac:dyDescent="0.2">
      <c r="A49" s="115"/>
      <c r="B49" s="248">
        <v>4200861</v>
      </c>
      <c r="C49" s="106">
        <v>39965</v>
      </c>
      <c r="D49" s="248">
        <v>4200.8609999999999</v>
      </c>
      <c r="E49" s="115"/>
      <c r="F49" s="115"/>
      <c r="G49" s="26"/>
      <c r="H49" s="5"/>
      <c r="I49" s="5"/>
      <c r="J49" s="5"/>
      <c r="K49" s="5"/>
      <c r="L49" s="5"/>
    </row>
    <row r="50" spans="1:12" s="124" customFormat="1" x14ac:dyDescent="0.2">
      <c r="A50" s="115"/>
      <c r="B50" s="248">
        <v>4044143</v>
      </c>
      <c r="C50" s="106">
        <v>40057</v>
      </c>
      <c r="D50" s="248">
        <v>4044.143</v>
      </c>
      <c r="E50" s="115"/>
      <c r="F50" s="115"/>
      <c r="G50" s="26"/>
      <c r="H50" s="5"/>
      <c r="I50" s="5"/>
      <c r="J50" s="5"/>
      <c r="K50" s="5"/>
      <c r="L50" s="5"/>
    </row>
    <row r="51" spans="1:12" s="124" customFormat="1" x14ac:dyDescent="0.2">
      <c r="A51" s="115"/>
      <c r="B51" s="248">
        <v>3631972</v>
      </c>
      <c r="C51" s="106">
        <v>40148</v>
      </c>
      <c r="D51" s="248">
        <v>3631.9720000000002</v>
      </c>
      <c r="E51" s="174"/>
      <c r="F51" s="115"/>
      <c r="G51" s="26"/>
      <c r="H51" s="5"/>
      <c r="I51" s="5"/>
      <c r="J51" s="5"/>
      <c r="K51" s="5"/>
      <c r="L51" s="5"/>
    </row>
    <row r="52" spans="1:12" s="124" customFormat="1" x14ac:dyDescent="0.2">
      <c r="A52" s="115"/>
      <c r="B52" s="248">
        <v>4048482</v>
      </c>
      <c r="C52" s="106">
        <v>40238</v>
      </c>
      <c r="D52" s="248">
        <v>4048.482</v>
      </c>
      <c r="E52" s="174"/>
      <c r="F52" s="115"/>
      <c r="G52" s="26"/>
      <c r="H52" s="5"/>
      <c r="I52" s="5"/>
      <c r="J52" s="5"/>
      <c r="K52" s="5"/>
      <c r="L52" s="5"/>
    </row>
    <row r="53" spans="1:12" s="124" customFormat="1" x14ac:dyDescent="0.2">
      <c r="A53" s="115"/>
      <c r="B53" s="248">
        <v>4144469</v>
      </c>
      <c r="C53" s="106">
        <v>40330</v>
      </c>
      <c r="D53" s="248">
        <v>4144.4690000000001</v>
      </c>
      <c r="E53" s="174"/>
      <c r="F53" s="115"/>
      <c r="G53" s="26"/>
      <c r="H53" s="5"/>
      <c r="I53" s="5"/>
      <c r="J53" s="5"/>
      <c r="K53" s="5"/>
      <c r="L53" s="5"/>
    </row>
    <row r="54" spans="1:12" s="124" customFormat="1" x14ac:dyDescent="0.2">
      <c r="A54" s="115"/>
      <c r="B54" s="248">
        <v>4250130</v>
      </c>
      <c r="C54" s="106">
        <v>40422</v>
      </c>
      <c r="D54" s="248">
        <v>4250.13</v>
      </c>
      <c r="E54" s="174"/>
      <c r="F54" s="115"/>
      <c r="G54" s="26"/>
      <c r="H54" s="5"/>
      <c r="I54" s="5"/>
      <c r="J54" s="5"/>
      <c r="K54" s="5"/>
      <c r="L54" s="5"/>
    </row>
    <row r="55" spans="1:12" s="124" customFormat="1" x14ac:dyDescent="0.2">
      <c r="A55" s="115"/>
      <c r="B55" s="248">
        <v>4192116</v>
      </c>
      <c r="C55" s="106">
        <v>40513</v>
      </c>
      <c r="D55" s="248">
        <v>4192.116</v>
      </c>
      <c r="E55" s="174"/>
      <c r="F55" s="115"/>
      <c r="G55" s="26"/>
      <c r="H55" s="5"/>
      <c r="I55" s="5"/>
      <c r="J55" s="5"/>
      <c r="K55" s="5"/>
      <c r="L55" s="5"/>
    </row>
    <row r="56" spans="1:12" s="124" customFormat="1" x14ac:dyDescent="0.2">
      <c r="A56" s="115"/>
      <c r="B56" s="248">
        <v>4053811</v>
      </c>
      <c r="C56" s="106">
        <v>40603</v>
      </c>
      <c r="D56" s="248">
        <v>4053.8110000000001</v>
      </c>
      <c r="E56" s="174"/>
      <c r="F56" s="115"/>
      <c r="G56" s="26"/>
      <c r="H56" s="5"/>
      <c r="I56" s="5"/>
      <c r="J56" s="5"/>
      <c r="K56" s="5"/>
      <c r="L56" s="5"/>
    </row>
    <row r="57" spans="1:12" s="124" customFormat="1" x14ac:dyDescent="0.2">
      <c r="A57" s="115"/>
      <c r="B57" s="248">
        <v>4375809</v>
      </c>
      <c r="C57" s="106">
        <v>40695</v>
      </c>
      <c r="D57" s="248">
        <v>4375.8090000000002</v>
      </c>
      <c r="E57" s="174"/>
      <c r="F57" s="115"/>
      <c r="G57" s="26"/>
      <c r="H57" s="5"/>
      <c r="I57" s="5"/>
      <c r="J57" s="5"/>
      <c r="K57" s="5"/>
      <c r="L57" s="5"/>
    </row>
    <row r="58" spans="1:12" s="124" customFormat="1" x14ac:dyDescent="0.2">
      <c r="A58" s="115"/>
      <c r="B58" s="248">
        <v>4610260</v>
      </c>
      <c r="C58" s="106">
        <v>40787</v>
      </c>
      <c r="D58" s="248">
        <v>4610.26</v>
      </c>
      <c r="E58" s="174"/>
      <c r="F58" s="115"/>
      <c r="G58" s="26"/>
      <c r="H58" s="5"/>
      <c r="I58" s="5"/>
      <c r="J58" s="5"/>
      <c r="K58" s="5"/>
      <c r="L58" s="5"/>
    </row>
    <row r="59" spans="1:12" s="124" customFormat="1" x14ac:dyDescent="0.2">
      <c r="A59" s="115"/>
      <c r="B59" s="248">
        <v>4661586</v>
      </c>
      <c r="C59" s="106">
        <v>40878</v>
      </c>
      <c r="D59" s="248">
        <v>4661.5860000000002</v>
      </c>
      <c r="E59" s="174"/>
      <c r="F59" s="115"/>
      <c r="G59" s="26"/>
      <c r="H59" s="5"/>
      <c r="I59" s="5"/>
      <c r="J59" s="5"/>
      <c r="K59" s="5"/>
      <c r="L59" s="5"/>
    </row>
    <row r="60" spans="1:12" s="124" customFormat="1" x14ac:dyDescent="0.2">
      <c r="A60" s="115"/>
      <c r="B60" s="248">
        <v>4880560</v>
      </c>
      <c r="C60" s="106">
        <v>40969</v>
      </c>
      <c r="D60" s="248">
        <v>4880.5600000000004</v>
      </c>
      <c r="E60" s="174"/>
      <c r="F60" s="115"/>
      <c r="G60" s="26"/>
      <c r="H60" s="5"/>
      <c r="I60" s="5"/>
      <c r="J60" s="5"/>
      <c r="K60" s="5"/>
      <c r="L60" s="5"/>
    </row>
    <row r="61" spans="1:12" s="124" customFormat="1" x14ac:dyDescent="0.2">
      <c r="A61" s="115"/>
      <c r="B61" s="248">
        <v>4793730</v>
      </c>
      <c r="C61" s="106">
        <v>41061</v>
      </c>
      <c r="D61" s="248">
        <v>4793.7299999999996</v>
      </c>
      <c r="E61" s="174"/>
      <c r="F61" s="115"/>
      <c r="G61" s="26"/>
      <c r="H61" s="5"/>
      <c r="I61" s="5"/>
      <c r="J61" s="5"/>
      <c r="K61" s="5"/>
      <c r="L61" s="5"/>
    </row>
    <row r="62" spans="1:12" s="124" customFormat="1" x14ac:dyDescent="0.2">
      <c r="A62" s="115"/>
      <c r="B62" s="248">
        <v>4848261</v>
      </c>
      <c r="C62" s="106">
        <v>41153</v>
      </c>
      <c r="D62" s="248">
        <v>4848.2610000000004</v>
      </c>
      <c r="E62" s="174"/>
      <c r="F62" s="115"/>
      <c r="G62" s="26"/>
      <c r="H62" s="5"/>
      <c r="I62" s="5"/>
      <c r="J62" s="5"/>
      <c r="K62" s="5"/>
      <c r="L62" s="5"/>
    </row>
    <row r="63" spans="1:12" s="124" customFormat="1" x14ac:dyDescent="0.2">
      <c r="A63" s="115"/>
      <c r="B63" s="248">
        <v>4589304</v>
      </c>
      <c r="C63" s="106">
        <v>41244</v>
      </c>
      <c r="D63" s="248">
        <v>4589.3040000000001</v>
      </c>
      <c r="E63" s="174"/>
      <c r="F63" s="115"/>
      <c r="G63" s="26"/>
      <c r="H63" s="5"/>
      <c r="I63" s="5"/>
      <c r="J63" s="5"/>
      <c r="K63" s="5"/>
      <c r="L63" s="5"/>
    </row>
    <row r="64" spans="1:12" s="124" customFormat="1" x14ac:dyDescent="0.2">
      <c r="A64" s="115"/>
      <c r="B64" s="248">
        <v>4363013</v>
      </c>
      <c r="C64" s="106">
        <v>41334</v>
      </c>
      <c r="D64" s="248">
        <v>4363.0129999999999</v>
      </c>
      <c r="E64" s="174"/>
      <c r="F64" s="115"/>
      <c r="G64" s="26"/>
      <c r="H64" s="5"/>
      <c r="I64" s="5"/>
      <c r="J64" s="5"/>
      <c r="K64" s="5"/>
      <c r="L64" s="5"/>
    </row>
    <row r="65" spans="1:18" s="124" customFormat="1" x14ac:dyDescent="0.2">
      <c r="A65" s="115"/>
      <c r="B65" s="248">
        <v>4228322</v>
      </c>
      <c r="C65" s="106">
        <v>41426</v>
      </c>
      <c r="D65" s="248">
        <v>4228.3220000000001</v>
      </c>
      <c r="E65" s="174"/>
      <c r="F65" s="115"/>
      <c r="G65" s="26"/>
      <c r="H65" s="5"/>
      <c r="I65" s="5"/>
      <c r="J65" s="5"/>
      <c r="K65" s="5"/>
      <c r="L65" s="5"/>
    </row>
    <row r="66" spans="1:18" s="124" customFormat="1" x14ac:dyDescent="0.2">
      <c r="A66" s="115"/>
      <c r="B66" s="248">
        <v>4301579</v>
      </c>
      <c r="C66" s="106">
        <v>41518</v>
      </c>
      <c r="D66" s="248">
        <v>4301.5789999999997</v>
      </c>
      <c r="E66" s="174"/>
      <c r="F66" s="115"/>
      <c r="G66" s="26"/>
      <c r="H66" s="5"/>
      <c r="I66" s="5"/>
      <c r="J66" s="5"/>
      <c r="K66" s="5"/>
      <c r="L66" s="5"/>
    </row>
    <row r="67" spans="1:18" s="124" customFormat="1" x14ac:dyDescent="0.2">
      <c r="A67" s="115"/>
      <c r="B67" s="248">
        <v>4155545</v>
      </c>
      <c r="C67" s="106">
        <v>41609</v>
      </c>
      <c r="D67" s="248">
        <v>4155.5450000000001</v>
      </c>
      <c r="E67" s="174"/>
      <c r="F67" s="115"/>
      <c r="G67" s="26"/>
      <c r="H67" s="5"/>
      <c r="I67" s="5"/>
      <c r="J67" s="5"/>
      <c r="K67" s="5"/>
      <c r="L67" s="5"/>
    </row>
    <row r="68" spans="1:18" s="124" customFormat="1" x14ac:dyDescent="0.2">
      <c r="A68" s="115"/>
      <c r="B68" s="248">
        <v>4701849</v>
      </c>
      <c r="C68" s="106">
        <v>41699</v>
      </c>
      <c r="D68" s="248">
        <v>4701.8490000000002</v>
      </c>
      <c r="E68" s="174"/>
      <c r="F68" s="115"/>
      <c r="G68" s="26"/>
      <c r="H68" s="5"/>
      <c r="I68" s="5"/>
      <c r="J68" s="5"/>
      <c r="K68" s="5"/>
      <c r="L68" s="5"/>
    </row>
    <row r="69" spans="1:18" s="124" customFormat="1" x14ac:dyDescent="0.2">
      <c r="A69" s="115"/>
      <c r="B69" s="248">
        <v>4981348</v>
      </c>
      <c r="C69" s="106">
        <v>41791</v>
      </c>
      <c r="D69" s="248">
        <v>4981.348</v>
      </c>
      <c r="E69" s="174"/>
      <c r="F69" s="115"/>
      <c r="G69" s="26"/>
      <c r="H69" s="5"/>
      <c r="I69" s="5"/>
      <c r="J69" s="5"/>
      <c r="K69" s="5"/>
      <c r="L69" s="5"/>
    </row>
    <row r="70" spans="1:18" s="124" customFormat="1" x14ac:dyDescent="0.2">
      <c r="A70" s="115"/>
      <c r="B70" s="248">
        <v>5060214</v>
      </c>
      <c r="C70" s="106">
        <v>41883</v>
      </c>
      <c r="D70" s="248">
        <v>5060.2139999999999</v>
      </c>
      <c r="E70" s="174"/>
      <c r="F70" s="115"/>
      <c r="G70" s="26"/>
      <c r="H70" s="5"/>
      <c r="I70" s="5"/>
      <c r="J70" s="5"/>
      <c r="K70" s="5"/>
      <c r="L70" s="5"/>
    </row>
    <row r="71" spans="1:18" s="124" customFormat="1" x14ac:dyDescent="0.2">
      <c r="A71" s="115"/>
      <c r="B71" s="248">
        <v>4815115</v>
      </c>
      <c r="C71" s="106">
        <v>41974</v>
      </c>
      <c r="D71" s="248">
        <v>4815.1149999999998</v>
      </c>
      <c r="E71" s="174"/>
      <c r="F71" s="115"/>
      <c r="G71" s="26"/>
      <c r="H71" s="5"/>
      <c r="I71" s="5"/>
      <c r="J71" s="5"/>
      <c r="K71" s="5"/>
      <c r="L71" s="5"/>
    </row>
    <row r="72" spans="1:18" s="124" customFormat="1" x14ac:dyDescent="0.2">
      <c r="A72" s="115"/>
      <c r="B72" s="89">
        <v>5030038</v>
      </c>
      <c r="C72" s="106">
        <v>42064</v>
      </c>
      <c r="D72" s="248">
        <v>5030.0379999999996</v>
      </c>
      <c r="E72" s="174"/>
      <c r="F72" s="115"/>
      <c r="G72" s="26"/>
      <c r="H72" s="5"/>
      <c r="I72" s="5"/>
      <c r="J72" s="5"/>
      <c r="K72" s="5"/>
      <c r="L72" s="5"/>
    </row>
    <row r="73" spans="1:18" s="124" customFormat="1" x14ac:dyDescent="0.2">
      <c r="A73" s="115"/>
      <c r="B73" s="89">
        <v>5133539</v>
      </c>
      <c r="C73" s="106">
        <v>42156</v>
      </c>
      <c r="D73" s="248">
        <v>5133.5389999999998</v>
      </c>
      <c r="E73" s="174"/>
      <c r="F73" s="115"/>
      <c r="G73" s="26"/>
      <c r="H73" s="5"/>
      <c r="I73" s="5"/>
      <c r="J73" s="5"/>
      <c r="K73" s="5"/>
      <c r="L73" s="5"/>
    </row>
    <row r="74" spans="1:18" s="124" customFormat="1" x14ac:dyDescent="0.2">
      <c r="A74" s="115"/>
      <c r="B74" s="89">
        <v>5070117</v>
      </c>
      <c r="C74" s="106">
        <v>42248</v>
      </c>
      <c r="D74" s="248">
        <v>5070.1170000000002</v>
      </c>
      <c r="E74" s="174"/>
      <c r="F74" s="115"/>
      <c r="G74" s="26"/>
      <c r="H74" s="5"/>
      <c r="I74" s="5"/>
      <c r="J74" s="5"/>
      <c r="K74" s="5"/>
      <c r="L74" s="5"/>
    </row>
    <row r="75" spans="1:18" s="124" customFormat="1" x14ac:dyDescent="0.2">
      <c r="A75" s="115"/>
      <c r="B75" s="89">
        <v>4616207</v>
      </c>
      <c r="C75" s="106">
        <v>42339</v>
      </c>
      <c r="D75" s="248">
        <v>4616.2070000000003</v>
      </c>
      <c r="E75" s="174"/>
      <c r="F75" s="115"/>
      <c r="G75" s="26"/>
      <c r="H75" s="5"/>
      <c r="I75" s="5"/>
      <c r="J75" s="5"/>
      <c r="K75" s="5"/>
      <c r="L75" s="5"/>
    </row>
    <row r="76" spans="1:18" s="124" customFormat="1" x14ac:dyDescent="0.2">
      <c r="A76" s="115"/>
      <c r="B76" s="89">
        <v>4625550</v>
      </c>
      <c r="C76" s="106">
        <v>42430</v>
      </c>
      <c r="D76" s="248">
        <v>4625.55</v>
      </c>
      <c r="E76" s="174"/>
      <c r="F76" s="115"/>
      <c r="G76" s="26"/>
      <c r="H76" s="5"/>
      <c r="I76" s="5"/>
      <c r="J76" s="5"/>
      <c r="K76" s="5"/>
      <c r="L76" s="5"/>
    </row>
    <row r="77" spans="1:18" s="124" customFormat="1" x14ac:dyDescent="0.2">
      <c r="A77" s="115"/>
      <c r="B77" s="89">
        <v>4263344</v>
      </c>
      <c r="C77" s="106">
        <v>42522</v>
      </c>
      <c r="D77" s="248">
        <v>4263.3440000000001</v>
      </c>
      <c r="E77" s="174"/>
      <c r="F77" s="115"/>
      <c r="G77" s="26"/>
      <c r="H77" s="5"/>
      <c r="I77" s="5"/>
      <c r="J77" s="5"/>
      <c r="K77" s="5"/>
      <c r="L77" s="5"/>
    </row>
    <row r="78" spans="1:18" s="124" customFormat="1" x14ac:dyDescent="0.2">
      <c r="A78" s="115"/>
      <c r="B78" s="175"/>
      <c r="C78" s="115"/>
      <c r="D78" s="173"/>
      <c r="E78" s="174"/>
      <c r="F78" s="115"/>
      <c r="G78" s="26"/>
      <c r="H78" s="5"/>
      <c r="I78" s="5"/>
      <c r="J78" s="5"/>
      <c r="K78" s="5"/>
      <c r="L78" s="5"/>
    </row>
    <row r="79" spans="1:18" s="124" customFormat="1" x14ac:dyDescent="0.2">
      <c r="A79" s="115"/>
      <c r="B79" s="175"/>
      <c r="C79" s="115"/>
      <c r="D79" s="173"/>
      <c r="E79" s="174"/>
      <c r="F79" s="115"/>
      <c r="G79" s="26"/>
      <c r="H79" s="5"/>
      <c r="I79" s="5"/>
      <c r="J79" s="5"/>
      <c r="K79" s="5"/>
      <c r="L79" s="5"/>
    </row>
    <row r="80" spans="1:18" s="137" customFormat="1" x14ac:dyDescent="0.2">
      <c r="A80" s="115"/>
      <c r="B80" s="175"/>
      <c r="C80" s="115"/>
      <c r="D80" s="173"/>
      <c r="E80" s="174"/>
      <c r="F80" s="115"/>
      <c r="G80" s="26"/>
      <c r="H80" s="26"/>
      <c r="I80" s="26"/>
      <c r="J80" s="26"/>
      <c r="K80" s="26"/>
      <c r="L80" s="26"/>
      <c r="M80" s="124"/>
      <c r="N80" s="124"/>
      <c r="O80" s="124"/>
      <c r="P80" s="124"/>
      <c r="Q80" s="124"/>
      <c r="R80" s="124"/>
    </row>
    <row r="81" spans="1:18" s="137" customFormat="1" x14ac:dyDescent="0.2">
      <c r="A81" s="115"/>
      <c r="B81" s="175"/>
      <c r="C81" s="115"/>
      <c r="D81" s="173"/>
      <c r="E81" s="174"/>
      <c r="F81" s="115"/>
      <c r="G81" s="26"/>
      <c r="H81" s="26"/>
      <c r="I81" s="26"/>
      <c r="J81" s="26"/>
      <c r="K81" s="26"/>
      <c r="L81" s="26"/>
      <c r="M81" s="124"/>
      <c r="N81" s="124"/>
      <c r="O81" s="124"/>
      <c r="P81" s="124"/>
      <c r="Q81" s="124"/>
      <c r="R81" s="124"/>
    </row>
    <row r="82" spans="1:18" s="137" customFormat="1" x14ac:dyDescent="0.2">
      <c r="A82" s="115"/>
      <c r="B82" s="175"/>
      <c r="C82" s="115"/>
      <c r="D82" s="173"/>
      <c r="E82" s="174"/>
      <c r="F82" s="115"/>
      <c r="G82" s="26"/>
      <c r="H82" s="26"/>
      <c r="I82" s="26"/>
      <c r="J82" s="26"/>
      <c r="K82" s="26"/>
      <c r="L82" s="26"/>
      <c r="M82" s="124"/>
      <c r="N82" s="124"/>
      <c r="O82" s="124"/>
      <c r="P82" s="124"/>
      <c r="Q82" s="124"/>
      <c r="R82" s="124"/>
    </row>
    <row r="83" spans="1:18" s="137" customFormat="1" x14ac:dyDescent="0.2">
      <c r="A83" s="115"/>
      <c r="B83" s="175"/>
      <c r="C83" s="115"/>
      <c r="D83" s="173"/>
      <c r="E83" s="174"/>
      <c r="F83" s="115"/>
      <c r="G83" s="5"/>
      <c r="H83" s="26"/>
      <c r="I83" s="26"/>
      <c r="J83" s="26"/>
      <c r="K83" s="26"/>
      <c r="L83" s="26"/>
      <c r="M83" s="124"/>
      <c r="N83" s="124"/>
      <c r="O83" s="124"/>
      <c r="P83" s="124"/>
      <c r="Q83" s="124"/>
      <c r="R83" s="124"/>
    </row>
    <row r="84" spans="1:18" s="137" customFormat="1" x14ac:dyDescent="0.2">
      <c r="A84" s="115"/>
      <c r="B84" s="175"/>
      <c r="C84" s="115"/>
      <c r="D84" s="173"/>
      <c r="E84" s="174"/>
      <c r="F84" s="115"/>
      <c r="G84" s="5"/>
      <c r="H84" s="26"/>
      <c r="I84" s="26"/>
      <c r="J84" s="26"/>
      <c r="K84" s="26"/>
      <c r="L84" s="26"/>
      <c r="M84" s="124"/>
      <c r="N84" s="124"/>
      <c r="O84" s="124"/>
      <c r="P84" s="124"/>
      <c r="Q84" s="124"/>
      <c r="R84" s="124"/>
    </row>
    <row r="85" spans="1:18" s="137" customFormat="1" x14ac:dyDescent="0.2">
      <c r="A85" s="115"/>
      <c r="B85" s="175"/>
      <c r="C85" s="115"/>
      <c r="D85" s="173"/>
      <c r="E85" s="174"/>
      <c r="F85" s="115"/>
      <c r="G85" s="5"/>
      <c r="H85" s="26"/>
      <c r="I85" s="26"/>
      <c r="J85" s="26"/>
      <c r="K85" s="26"/>
      <c r="L85" s="26"/>
      <c r="M85" s="124"/>
      <c r="N85" s="124"/>
      <c r="O85" s="124"/>
      <c r="P85" s="124"/>
      <c r="Q85" s="124"/>
      <c r="R85" s="124"/>
    </row>
    <row r="86" spans="1:18" s="137" customFormat="1" x14ac:dyDescent="0.2">
      <c r="A86" s="115"/>
      <c r="B86" s="175"/>
      <c r="C86" s="115"/>
      <c r="D86" s="173"/>
      <c r="E86" s="174"/>
      <c r="F86" s="115"/>
      <c r="G86" s="5"/>
      <c r="H86" s="26"/>
      <c r="I86" s="26"/>
      <c r="J86" s="26"/>
      <c r="K86" s="26"/>
      <c r="L86" s="26"/>
      <c r="M86" s="124"/>
      <c r="N86" s="124"/>
      <c r="O86" s="124"/>
      <c r="P86" s="124"/>
      <c r="Q86" s="124"/>
      <c r="R86" s="124"/>
    </row>
    <row r="87" spans="1:18" s="137" customFormat="1" x14ac:dyDescent="0.2">
      <c r="A87" s="115"/>
      <c r="B87" s="175"/>
      <c r="C87" s="115"/>
      <c r="D87" s="173"/>
      <c r="E87" s="174"/>
      <c r="F87" s="115"/>
      <c r="G87" s="5"/>
      <c r="H87" s="26"/>
      <c r="I87" s="26"/>
      <c r="J87" s="26"/>
      <c r="K87" s="26"/>
      <c r="L87" s="26"/>
      <c r="M87" s="124"/>
      <c r="N87" s="124"/>
      <c r="O87" s="124"/>
      <c r="P87" s="124"/>
      <c r="Q87" s="124"/>
      <c r="R87" s="124"/>
    </row>
    <row r="88" spans="1:18" s="137" customFormat="1" x14ac:dyDescent="0.2">
      <c r="A88" s="115"/>
      <c r="B88" s="175"/>
      <c r="C88" s="115"/>
      <c r="D88" s="173"/>
      <c r="E88" s="174"/>
      <c r="F88" s="115"/>
      <c r="G88" s="5"/>
      <c r="H88" s="26"/>
      <c r="I88" s="26"/>
      <c r="J88" s="26"/>
      <c r="K88" s="26"/>
      <c r="L88" s="26"/>
      <c r="M88" s="124"/>
      <c r="N88" s="124"/>
      <c r="O88" s="124"/>
      <c r="P88" s="124"/>
      <c r="Q88" s="124"/>
      <c r="R88" s="124"/>
    </row>
    <row r="89" spans="1:18" s="137" customFormat="1" x14ac:dyDescent="0.2">
      <c r="A89" s="115"/>
      <c r="B89" s="175"/>
      <c r="C89" s="115"/>
      <c r="D89" s="173"/>
      <c r="E89" s="174"/>
      <c r="F89" s="115"/>
      <c r="G89" s="5"/>
      <c r="H89" s="26"/>
      <c r="I89" s="26"/>
      <c r="J89" s="26"/>
      <c r="K89" s="26"/>
      <c r="L89" s="26"/>
      <c r="M89" s="124"/>
      <c r="N89" s="124"/>
      <c r="O89" s="124"/>
      <c r="P89" s="124"/>
      <c r="Q89" s="124"/>
      <c r="R89" s="124"/>
    </row>
    <row r="90" spans="1:18" s="137" customFormat="1" x14ac:dyDescent="0.2">
      <c r="A90" s="115"/>
      <c r="B90" s="175"/>
      <c r="C90" s="115"/>
      <c r="D90" s="173"/>
      <c r="E90" s="174"/>
      <c r="F90" s="115"/>
      <c r="G90" s="5"/>
      <c r="H90" s="26"/>
      <c r="I90" s="26"/>
      <c r="J90" s="26"/>
      <c r="K90" s="26"/>
      <c r="L90" s="26"/>
      <c r="M90" s="124"/>
      <c r="N90" s="124"/>
      <c r="O90" s="124"/>
      <c r="P90" s="124"/>
      <c r="Q90" s="124"/>
      <c r="R90" s="124"/>
    </row>
    <row r="91" spans="1:18" s="137" customFormat="1" x14ac:dyDescent="0.2">
      <c r="A91" s="115"/>
      <c r="B91" s="175"/>
      <c r="C91" s="115"/>
      <c r="D91" s="173"/>
      <c r="E91" s="174"/>
      <c r="F91" s="115"/>
      <c r="G91" s="5"/>
      <c r="H91" s="26"/>
      <c r="I91" s="26"/>
      <c r="J91" s="26"/>
      <c r="K91" s="26"/>
      <c r="L91" s="26"/>
      <c r="M91" s="124"/>
      <c r="N91" s="124"/>
      <c r="O91" s="124"/>
      <c r="P91" s="124"/>
      <c r="Q91" s="124"/>
      <c r="R91" s="124"/>
    </row>
    <row r="92" spans="1:18" s="137" customFormat="1" x14ac:dyDescent="0.2">
      <c r="A92" s="115"/>
      <c r="B92" s="175"/>
      <c r="C92" s="115"/>
      <c r="D92" s="173"/>
      <c r="E92" s="174"/>
      <c r="F92" s="115"/>
      <c r="G92" s="5"/>
      <c r="H92" s="26"/>
      <c r="I92" s="26"/>
      <c r="J92" s="26"/>
      <c r="K92" s="26"/>
      <c r="L92" s="26"/>
      <c r="M92" s="124"/>
      <c r="N92" s="124"/>
      <c r="O92" s="124"/>
      <c r="P92" s="124"/>
      <c r="Q92" s="124"/>
      <c r="R92" s="124"/>
    </row>
    <row r="93" spans="1:18" s="137" customFormat="1" x14ac:dyDescent="0.2">
      <c r="A93" s="115"/>
      <c r="B93" s="175"/>
      <c r="C93" s="115"/>
      <c r="D93" s="173"/>
      <c r="E93" s="174"/>
      <c r="F93" s="115"/>
      <c r="G93" s="5"/>
      <c r="H93" s="26"/>
      <c r="I93" s="26"/>
      <c r="J93" s="26"/>
      <c r="K93" s="26"/>
      <c r="L93" s="26"/>
      <c r="M93" s="124"/>
      <c r="N93" s="124"/>
      <c r="O93" s="124"/>
      <c r="P93" s="124"/>
      <c r="Q93" s="124"/>
      <c r="R93" s="124"/>
    </row>
    <row r="94" spans="1:18" s="166" customFormat="1" x14ac:dyDescent="0.2">
      <c r="A94" s="115"/>
      <c r="B94" s="175"/>
      <c r="C94" s="115"/>
      <c r="D94" s="173"/>
      <c r="E94" s="174"/>
      <c r="F94" s="115"/>
      <c r="G94" s="5"/>
      <c r="H94" s="27"/>
      <c r="I94" s="27"/>
      <c r="J94" s="27"/>
      <c r="K94" s="27"/>
      <c r="L94" s="27"/>
      <c r="M94" s="124"/>
      <c r="N94" s="124"/>
      <c r="O94" s="124"/>
      <c r="P94" s="124"/>
      <c r="Q94" s="124"/>
      <c r="R94" s="124"/>
    </row>
    <row r="95" spans="1:18" s="166" customFormat="1" x14ac:dyDescent="0.2">
      <c r="A95" s="115"/>
      <c r="B95" s="175"/>
      <c r="C95" s="115"/>
      <c r="D95" s="173"/>
      <c r="E95" s="174"/>
      <c r="F95" s="115"/>
      <c r="G95" s="5"/>
      <c r="H95" s="27"/>
      <c r="I95" s="27"/>
      <c r="J95" s="27"/>
      <c r="K95" s="27"/>
      <c r="L95" s="27"/>
      <c r="M95" s="124"/>
      <c r="N95" s="124"/>
      <c r="O95" s="124"/>
      <c r="P95" s="124"/>
      <c r="Q95" s="124"/>
      <c r="R95" s="124"/>
    </row>
    <row r="96" spans="1:18" s="166" customFormat="1" x14ac:dyDescent="0.2">
      <c r="A96" s="115"/>
      <c r="B96" s="175"/>
      <c r="C96" s="115"/>
      <c r="D96" s="173"/>
      <c r="E96" s="174"/>
      <c r="F96" s="115"/>
      <c r="G96" s="5"/>
      <c r="H96" s="27"/>
      <c r="I96" s="27"/>
      <c r="J96" s="27"/>
      <c r="K96" s="27"/>
      <c r="L96" s="27"/>
      <c r="M96" s="124"/>
      <c r="N96" s="124"/>
      <c r="O96" s="124"/>
      <c r="P96" s="124"/>
      <c r="Q96" s="124"/>
      <c r="R96" s="124"/>
    </row>
    <row r="97" spans="1:18" s="166" customFormat="1" x14ac:dyDescent="0.2">
      <c r="A97" s="115"/>
      <c r="B97" s="175"/>
      <c r="C97" s="115"/>
      <c r="D97" s="173"/>
      <c r="E97" s="174"/>
      <c r="F97" s="115"/>
      <c r="G97" s="5"/>
      <c r="H97" s="27"/>
      <c r="I97" s="27"/>
      <c r="J97" s="27"/>
      <c r="K97" s="27"/>
      <c r="L97" s="27"/>
      <c r="M97" s="124"/>
      <c r="N97" s="124"/>
      <c r="O97" s="124"/>
      <c r="P97" s="124"/>
      <c r="Q97" s="124"/>
      <c r="R97" s="124"/>
    </row>
    <row r="98" spans="1:18" s="166" customFormat="1" x14ac:dyDescent="0.2">
      <c r="A98" s="115"/>
      <c r="B98" s="175"/>
      <c r="C98" s="115"/>
      <c r="D98" s="173"/>
      <c r="E98" s="174"/>
      <c r="F98" s="115"/>
      <c r="G98" s="5"/>
      <c r="H98" s="27"/>
      <c r="I98" s="27"/>
      <c r="J98" s="27"/>
      <c r="K98" s="27"/>
      <c r="L98" s="27"/>
      <c r="M98" s="124"/>
      <c r="N98" s="124"/>
      <c r="O98" s="124"/>
      <c r="P98" s="124"/>
      <c r="Q98" s="124"/>
      <c r="R98" s="124"/>
    </row>
    <row r="99" spans="1:18" s="166" customFormat="1" x14ac:dyDescent="0.2">
      <c r="A99" s="115"/>
      <c r="B99" s="175"/>
      <c r="C99" s="115"/>
      <c r="D99" s="173"/>
      <c r="E99" s="174"/>
      <c r="F99" s="115"/>
      <c r="G99" s="5"/>
      <c r="H99" s="27"/>
      <c r="I99" s="27"/>
      <c r="J99" s="27"/>
      <c r="K99" s="27"/>
      <c r="L99" s="27"/>
      <c r="M99" s="124"/>
      <c r="N99" s="124"/>
      <c r="O99" s="124"/>
      <c r="P99" s="124"/>
      <c r="Q99" s="124"/>
      <c r="R99" s="124"/>
    </row>
    <row r="100" spans="1:18" s="166" customFormat="1" x14ac:dyDescent="0.2">
      <c r="A100" s="115"/>
      <c r="B100" s="175"/>
      <c r="C100" s="115"/>
      <c r="D100" s="173"/>
      <c r="E100" s="174"/>
      <c r="F100" s="115"/>
      <c r="G100" s="5"/>
      <c r="H100" s="27"/>
      <c r="I100" s="27"/>
      <c r="J100" s="27"/>
      <c r="K100" s="27"/>
      <c r="L100" s="27"/>
      <c r="M100" s="124"/>
      <c r="N100" s="124"/>
      <c r="O100" s="124"/>
      <c r="P100" s="124"/>
      <c r="Q100" s="124"/>
      <c r="R100" s="124"/>
    </row>
    <row r="101" spans="1:18" s="166" customFormat="1" x14ac:dyDescent="0.2">
      <c r="A101" s="115"/>
      <c r="B101" s="175"/>
      <c r="C101" s="115"/>
      <c r="D101" s="173"/>
      <c r="E101" s="174"/>
      <c r="F101" s="115"/>
      <c r="G101" s="5"/>
      <c r="H101" s="27"/>
      <c r="I101" s="27"/>
      <c r="J101" s="27"/>
      <c r="K101" s="27"/>
      <c r="L101" s="27"/>
      <c r="M101" s="124"/>
      <c r="N101" s="124"/>
      <c r="O101" s="124"/>
      <c r="P101" s="124"/>
      <c r="Q101" s="124"/>
      <c r="R101" s="124"/>
    </row>
    <row r="102" spans="1:18" s="166" customFormat="1" x14ac:dyDescent="0.2">
      <c r="A102" s="115"/>
      <c r="B102" s="175"/>
      <c r="C102" s="115"/>
      <c r="D102" s="173"/>
      <c r="E102" s="174"/>
      <c r="F102" s="115"/>
      <c r="G102" s="5"/>
      <c r="H102" s="27"/>
      <c r="I102" s="27"/>
      <c r="J102" s="27"/>
      <c r="K102" s="27"/>
      <c r="L102" s="27"/>
      <c r="M102" s="124"/>
      <c r="N102" s="124"/>
      <c r="O102" s="124"/>
      <c r="P102" s="124"/>
      <c r="Q102" s="124"/>
      <c r="R102" s="124"/>
    </row>
    <row r="103" spans="1:18" s="166" customFormat="1" x14ac:dyDescent="0.2">
      <c r="A103" s="115"/>
      <c r="B103" s="175"/>
      <c r="C103" s="115"/>
      <c r="D103" s="173"/>
      <c r="E103" s="174"/>
      <c r="F103" s="115"/>
      <c r="G103" s="5"/>
      <c r="H103" s="27"/>
      <c r="I103" s="27"/>
      <c r="J103" s="27"/>
      <c r="K103" s="27"/>
      <c r="L103" s="27"/>
      <c r="M103" s="124"/>
      <c r="N103" s="124"/>
      <c r="O103" s="124"/>
      <c r="P103" s="124"/>
      <c r="Q103" s="124"/>
      <c r="R103" s="124"/>
    </row>
    <row r="104" spans="1:18" s="166" customFormat="1" x14ac:dyDescent="0.2">
      <c r="A104" s="115"/>
      <c r="B104" s="175"/>
      <c r="C104" s="115"/>
      <c r="D104" s="173"/>
      <c r="E104" s="174"/>
      <c r="F104" s="115"/>
      <c r="G104" s="5"/>
      <c r="H104" s="27"/>
      <c r="I104" s="27"/>
      <c r="J104" s="27"/>
      <c r="K104" s="27"/>
      <c r="L104" s="27"/>
      <c r="M104" s="124"/>
      <c r="N104" s="124"/>
      <c r="O104" s="124"/>
      <c r="P104" s="124"/>
      <c r="Q104" s="124"/>
      <c r="R104" s="124"/>
    </row>
    <row r="105" spans="1:18" s="166" customFormat="1" x14ac:dyDescent="0.2">
      <c r="A105" s="115"/>
      <c r="B105" s="175"/>
      <c r="C105" s="115"/>
      <c r="D105" s="173"/>
      <c r="E105" s="174"/>
      <c r="F105" s="115"/>
      <c r="G105" s="5"/>
      <c r="H105" s="27"/>
      <c r="I105" s="27"/>
      <c r="J105" s="27"/>
      <c r="K105" s="27"/>
      <c r="L105" s="27"/>
      <c r="M105" s="124"/>
      <c r="N105" s="124"/>
      <c r="O105" s="124"/>
      <c r="P105" s="124"/>
      <c r="Q105" s="124"/>
      <c r="R105" s="124"/>
    </row>
    <row r="106" spans="1:18" s="166" customFormat="1" x14ac:dyDescent="0.2">
      <c r="A106" s="115"/>
      <c r="B106" s="175"/>
      <c r="C106" s="115"/>
      <c r="D106" s="173"/>
      <c r="E106" s="174"/>
      <c r="F106" s="115"/>
      <c r="G106" s="5"/>
      <c r="H106" s="27"/>
      <c r="I106" s="27"/>
      <c r="J106" s="27"/>
      <c r="K106" s="27"/>
      <c r="L106" s="27"/>
      <c r="M106" s="124"/>
      <c r="N106" s="124"/>
      <c r="O106" s="124"/>
      <c r="P106" s="124"/>
      <c r="Q106" s="124"/>
      <c r="R106" s="124"/>
    </row>
    <row r="107" spans="1:18" s="166" customFormat="1" x14ac:dyDescent="0.2">
      <c r="A107" s="115"/>
      <c r="B107" s="175"/>
      <c r="C107" s="115"/>
      <c r="D107" s="173"/>
      <c r="E107" s="174"/>
      <c r="F107" s="115"/>
      <c r="G107" s="5"/>
      <c r="H107" s="27"/>
      <c r="I107" s="27"/>
      <c r="J107" s="27"/>
      <c r="K107" s="27"/>
      <c r="L107" s="27"/>
      <c r="M107" s="124"/>
      <c r="N107" s="124"/>
      <c r="O107" s="124"/>
      <c r="P107" s="124"/>
      <c r="Q107" s="124"/>
      <c r="R107" s="124"/>
    </row>
    <row r="108" spans="1:18" s="166" customFormat="1" x14ac:dyDescent="0.2">
      <c r="A108" s="115"/>
      <c r="B108" s="175"/>
      <c r="C108" s="115"/>
      <c r="D108" s="173"/>
      <c r="E108" s="174"/>
      <c r="F108" s="115"/>
      <c r="G108" s="5"/>
      <c r="H108" s="27"/>
      <c r="I108" s="27"/>
      <c r="J108" s="27"/>
      <c r="K108" s="27"/>
      <c r="L108" s="27"/>
      <c r="M108" s="124"/>
      <c r="N108" s="124"/>
      <c r="O108" s="124"/>
      <c r="P108" s="124"/>
      <c r="Q108" s="124"/>
      <c r="R108" s="124"/>
    </row>
    <row r="109" spans="1:18" s="166" customFormat="1" x14ac:dyDescent="0.2">
      <c r="A109" s="115"/>
      <c r="B109" s="175"/>
      <c r="C109" s="115"/>
      <c r="D109" s="173"/>
      <c r="E109" s="174"/>
      <c r="F109" s="115"/>
      <c r="G109" s="5"/>
      <c r="H109" s="27"/>
      <c r="I109" s="27"/>
      <c r="J109" s="27"/>
      <c r="K109" s="27"/>
      <c r="L109" s="27"/>
      <c r="M109" s="124"/>
      <c r="N109" s="124"/>
      <c r="O109" s="124"/>
      <c r="P109" s="124"/>
      <c r="Q109" s="124"/>
      <c r="R109" s="124"/>
    </row>
    <row r="110" spans="1:18" s="166" customFormat="1" x14ac:dyDescent="0.2">
      <c r="A110" s="115"/>
      <c r="B110" s="175"/>
      <c r="C110" s="115"/>
      <c r="D110" s="173"/>
      <c r="E110" s="174"/>
      <c r="F110" s="115"/>
      <c r="G110" s="5"/>
      <c r="H110" s="27"/>
      <c r="I110" s="27"/>
      <c r="J110" s="27"/>
      <c r="K110" s="27"/>
      <c r="L110" s="27"/>
      <c r="M110" s="124"/>
      <c r="N110" s="124"/>
      <c r="O110" s="124"/>
      <c r="P110" s="124"/>
      <c r="Q110" s="124"/>
      <c r="R110" s="124"/>
    </row>
    <row r="111" spans="1:18" s="166" customFormat="1" x14ac:dyDescent="0.2">
      <c r="A111" s="5"/>
      <c r="B111" s="36"/>
      <c r="C111" s="5"/>
      <c r="D111" s="51"/>
      <c r="E111" s="52"/>
      <c r="F111" s="5"/>
      <c r="G111" s="5"/>
      <c r="H111" s="27"/>
      <c r="I111" s="27"/>
      <c r="J111" s="27"/>
      <c r="K111" s="27"/>
      <c r="L111" s="27"/>
      <c r="M111" s="124"/>
      <c r="N111" s="124"/>
      <c r="O111" s="124"/>
      <c r="P111" s="124"/>
      <c r="Q111" s="124"/>
      <c r="R111" s="124"/>
    </row>
    <row r="112" spans="1:18" s="166" customFormat="1" x14ac:dyDescent="0.2">
      <c r="A112" s="5"/>
      <c r="B112" s="36"/>
      <c r="C112" s="5"/>
      <c r="D112" s="51"/>
      <c r="E112" s="52"/>
      <c r="F112" s="5"/>
      <c r="G112" s="5"/>
      <c r="H112" s="27"/>
      <c r="I112" s="27"/>
      <c r="J112" s="27"/>
      <c r="K112" s="27"/>
      <c r="L112" s="27"/>
      <c r="M112" s="124"/>
      <c r="N112" s="124"/>
      <c r="O112" s="124"/>
      <c r="P112" s="124"/>
      <c r="Q112" s="124"/>
      <c r="R112" s="124"/>
    </row>
    <row r="113" spans="1:18" s="166" customFormat="1" x14ac:dyDescent="0.2">
      <c r="A113" s="5"/>
      <c r="B113" s="36"/>
      <c r="C113" s="5"/>
      <c r="D113" s="51"/>
      <c r="E113" s="52"/>
      <c r="F113" s="5"/>
      <c r="G113" s="5"/>
      <c r="H113" s="27"/>
      <c r="I113" s="27"/>
      <c r="J113" s="27"/>
      <c r="K113" s="27"/>
      <c r="L113" s="27"/>
      <c r="M113" s="124"/>
      <c r="N113" s="124"/>
      <c r="O113" s="124"/>
      <c r="P113" s="124"/>
      <c r="Q113" s="124"/>
      <c r="R113" s="124"/>
    </row>
    <row r="114" spans="1:18" s="166" customFormat="1" x14ac:dyDescent="0.2">
      <c r="A114" s="5"/>
      <c r="B114" s="36"/>
      <c r="C114" s="5"/>
      <c r="D114" s="51"/>
      <c r="E114" s="52"/>
      <c r="F114" s="5"/>
      <c r="G114" s="5"/>
      <c r="H114" s="27"/>
      <c r="I114" s="27"/>
      <c r="J114" s="27"/>
      <c r="K114" s="27"/>
      <c r="L114" s="27"/>
      <c r="M114" s="124"/>
      <c r="N114" s="124"/>
      <c r="O114" s="124"/>
      <c r="P114" s="124"/>
      <c r="Q114" s="124"/>
      <c r="R114" s="124"/>
    </row>
    <row r="115" spans="1:18" s="166" customFormat="1" x14ac:dyDescent="0.2">
      <c r="A115" s="5"/>
      <c r="B115" s="36"/>
      <c r="C115" s="5"/>
      <c r="D115" s="51"/>
      <c r="E115" s="52"/>
      <c r="F115" s="5"/>
      <c r="G115" s="5"/>
      <c r="H115" s="27"/>
      <c r="I115" s="27"/>
      <c r="J115" s="27"/>
      <c r="K115" s="27"/>
      <c r="L115" s="27"/>
      <c r="M115" s="124"/>
      <c r="N115" s="124"/>
      <c r="O115" s="124"/>
      <c r="P115" s="124"/>
      <c r="Q115" s="124"/>
      <c r="R115" s="124"/>
    </row>
    <row r="116" spans="1:18" s="166" customFormat="1" x14ac:dyDescent="0.2">
      <c r="A116" s="5"/>
      <c r="B116" s="36"/>
      <c r="C116" s="5"/>
      <c r="D116" s="51"/>
      <c r="E116" s="52"/>
      <c r="F116" s="5"/>
      <c r="G116" s="5"/>
      <c r="H116" s="27"/>
      <c r="I116" s="27"/>
      <c r="J116" s="27"/>
      <c r="K116" s="27"/>
      <c r="L116" s="27"/>
      <c r="M116" s="124"/>
      <c r="N116" s="124"/>
      <c r="O116" s="124"/>
      <c r="P116" s="124"/>
      <c r="Q116" s="124"/>
      <c r="R116" s="124"/>
    </row>
    <row r="117" spans="1:18" s="166" customFormat="1" x14ac:dyDescent="0.2">
      <c r="A117" s="5"/>
      <c r="B117" s="36"/>
      <c r="C117" s="5"/>
      <c r="D117" s="51"/>
      <c r="E117" s="52"/>
      <c r="F117" s="5"/>
      <c r="G117" s="5"/>
      <c r="H117" s="27"/>
      <c r="I117" s="27"/>
      <c r="J117" s="27"/>
      <c r="K117" s="27"/>
      <c r="L117" s="27"/>
      <c r="M117" s="124"/>
      <c r="N117" s="124"/>
      <c r="O117" s="124"/>
      <c r="P117" s="124"/>
      <c r="Q117" s="124"/>
      <c r="R117" s="124"/>
    </row>
    <row r="118" spans="1:18" s="166" customFormat="1" x14ac:dyDescent="0.2">
      <c r="A118" s="5"/>
      <c r="B118" s="36"/>
      <c r="C118" s="5"/>
      <c r="D118" s="51"/>
      <c r="E118" s="52"/>
      <c r="F118" s="5"/>
      <c r="G118" s="5"/>
      <c r="H118" s="27"/>
      <c r="I118" s="27"/>
      <c r="J118" s="27"/>
      <c r="K118" s="27"/>
      <c r="L118" s="27"/>
      <c r="M118" s="124"/>
      <c r="N118" s="124"/>
      <c r="O118" s="124"/>
      <c r="P118" s="124"/>
      <c r="Q118" s="124"/>
      <c r="R118" s="124"/>
    </row>
    <row r="119" spans="1:18" s="166" customFormat="1" x14ac:dyDescent="0.2">
      <c r="A119" s="5"/>
      <c r="B119" s="36"/>
      <c r="C119" s="5"/>
      <c r="D119" s="51"/>
      <c r="E119" s="52"/>
      <c r="F119" s="5"/>
      <c r="G119" s="5"/>
      <c r="H119" s="27"/>
      <c r="I119" s="27"/>
      <c r="J119" s="27"/>
      <c r="K119" s="27"/>
      <c r="L119" s="27"/>
      <c r="M119" s="124"/>
      <c r="N119" s="124"/>
      <c r="O119" s="124"/>
      <c r="P119" s="124"/>
      <c r="Q119" s="124"/>
      <c r="R119" s="124"/>
    </row>
    <row r="120" spans="1:18" s="166" customFormat="1" x14ac:dyDescent="0.2">
      <c r="A120" s="5"/>
      <c r="B120" s="36"/>
      <c r="C120" s="5"/>
      <c r="D120" s="51"/>
      <c r="E120" s="52"/>
      <c r="F120" s="5"/>
      <c r="G120" s="5"/>
      <c r="H120" s="27"/>
      <c r="I120" s="27"/>
      <c r="J120" s="27"/>
      <c r="K120" s="27"/>
      <c r="L120" s="27"/>
      <c r="M120" s="124"/>
      <c r="N120" s="124"/>
      <c r="O120" s="124"/>
      <c r="P120" s="124"/>
      <c r="Q120" s="124"/>
      <c r="R120" s="124"/>
    </row>
    <row r="121" spans="1:18" s="166" customFormat="1" x14ac:dyDescent="0.2">
      <c r="A121" s="5"/>
      <c r="B121" s="5"/>
      <c r="C121" s="5"/>
      <c r="D121" s="51"/>
      <c r="E121" s="52"/>
      <c r="F121" s="5"/>
      <c r="G121" s="5"/>
      <c r="H121" s="27"/>
      <c r="I121" s="27"/>
      <c r="J121" s="27"/>
      <c r="K121" s="27"/>
      <c r="L121" s="27"/>
      <c r="M121" s="124"/>
      <c r="N121" s="124"/>
      <c r="O121" s="124"/>
      <c r="P121" s="124"/>
      <c r="Q121" s="124"/>
      <c r="R121" s="124"/>
    </row>
    <row r="122" spans="1:18" s="166" customFormat="1" x14ac:dyDescent="0.2">
      <c r="A122" s="5"/>
      <c r="B122" s="5"/>
      <c r="C122" s="5"/>
      <c r="D122" s="51"/>
      <c r="E122" s="52"/>
      <c r="F122" s="5"/>
      <c r="G122" s="5"/>
      <c r="H122" s="27"/>
      <c r="I122" s="27"/>
      <c r="J122" s="27"/>
      <c r="K122" s="27"/>
      <c r="L122" s="27"/>
      <c r="M122" s="124"/>
      <c r="N122" s="124"/>
      <c r="O122" s="124"/>
      <c r="P122" s="124"/>
      <c r="Q122" s="124"/>
      <c r="R122" s="124"/>
    </row>
    <row r="123" spans="1:18" s="166" customFormat="1" x14ac:dyDescent="0.2">
      <c r="A123" s="5"/>
      <c r="B123" s="5"/>
      <c r="C123" s="5"/>
      <c r="D123" s="51"/>
      <c r="E123" s="52"/>
      <c r="F123" s="5"/>
      <c r="G123" s="5"/>
      <c r="H123" s="27"/>
      <c r="I123" s="27"/>
      <c r="J123" s="27"/>
      <c r="K123" s="27"/>
      <c r="L123" s="27"/>
      <c r="M123" s="124"/>
      <c r="N123" s="124"/>
      <c r="O123" s="124"/>
      <c r="P123" s="124"/>
      <c r="Q123" s="124"/>
      <c r="R123" s="124"/>
    </row>
    <row r="124" spans="1:18" s="166" customFormat="1" x14ac:dyDescent="0.2">
      <c r="A124" s="5"/>
      <c r="B124" s="5"/>
      <c r="C124" s="5"/>
      <c r="D124" s="51"/>
      <c r="E124" s="52"/>
      <c r="F124" s="5"/>
      <c r="G124" s="5"/>
      <c r="H124" s="27"/>
      <c r="I124" s="27"/>
      <c r="J124" s="27"/>
      <c r="K124" s="27"/>
      <c r="L124" s="27"/>
      <c r="M124" s="124"/>
      <c r="N124" s="124"/>
      <c r="O124" s="124"/>
      <c r="P124" s="124"/>
      <c r="Q124" s="124"/>
      <c r="R124" s="124"/>
    </row>
    <row r="125" spans="1:18" s="166" customFormat="1" x14ac:dyDescent="0.2">
      <c r="A125" s="5"/>
      <c r="B125" s="5"/>
      <c r="C125" s="5"/>
      <c r="D125" s="51"/>
      <c r="E125" s="52"/>
      <c r="F125" s="5"/>
      <c r="G125" s="5"/>
      <c r="H125" s="27"/>
      <c r="I125" s="27"/>
      <c r="J125" s="27"/>
      <c r="K125" s="27"/>
      <c r="L125" s="27"/>
      <c r="M125" s="124"/>
      <c r="N125" s="124"/>
      <c r="O125" s="124"/>
      <c r="P125" s="124"/>
      <c r="Q125" s="124"/>
      <c r="R125" s="124"/>
    </row>
    <row r="126" spans="1:18" s="166" customFormat="1" x14ac:dyDescent="0.2">
      <c r="A126" s="5"/>
      <c r="B126" s="5"/>
      <c r="C126" s="5"/>
      <c r="D126" s="51"/>
      <c r="E126" s="52"/>
      <c r="F126" s="5"/>
      <c r="G126" s="5"/>
      <c r="H126" s="27"/>
      <c r="I126" s="27"/>
      <c r="J126" s="27"/>
      <c r="K126" s="27"/>
      <c r="L126" s="27"/>
      <c r="M126" s="124"/>
      <c r="N126" s="124"/>
      <c r="O126" s="124"/>
      <c r="P126" s="124"/>
      <c r="Q126" s="124"/>
      <c r="R126" s="124"/>
    </row>
    <row r="127" spans="1:18" s="166" customFormat="1" x14ac:dyDescent="0.2">
      <c r="A127" s="5"/>
      <c r="B127" s="5"/>
      <c r="C127" s="5"/>
      <c r="D127" s="51"/>
      <c r="E127" s="52"/>
      <c r="F127" s="5"/>
      <c r="G127" s="5"/>
      <c r="H127" s="27"/>
      <c r="I127" s="27"/>
      <c r="J127" s="27"/>
      <c r="K127" s="27"/>
      <c r="L127" s="27"/>
      <c r="M127" s="124"/>
      <c r="N127" s="124"/>
      <c r="O127" s="124"/>
      <c r="P127" s="124"/>
      <c r="Q127" s="124"/>
      <c r="R127" s="124"/>
    </row>
    <row r="128" spans="1:18" s="166" customFormat="1" x14ac:dyDescent="0.2">
      <c r="A128" s="5"/>
      <c r="B128" s="5"/>
      <c r="C128" s="5"/>
      <c r="D128" s="51"/>
      <c r="E128" s="52"/>
      <c r="F128" s="5"/>
      <c r="G128" s="5"/>
      <c r="H128" s="27"/>
      <c r="I128" s="27"/>
      <c r="J128" s="27"/>
      <c r="K128" s="27"/>
      <c r="L128" s="27"/>
      <c r="M128" s="124"/>
      <c r="N128" s="124"/>
      <c r="O128" s="124"/>
      <c r="P128" s="124"/>
      <c r="Q128" s="124"/>
      <c r="R128" s="124"/>
    </row>
    <row r="129" spans="1:18" s="166" customFormat="1" x14ac:dyDescent="0.2">
      <c r="A129" s="5"/>
      <c r="B129" s="5"/>
      <c r="C129" s="5"/>
      <c r="D129" s="51"/>
      <c r="E129" s="52"/>
      <c r="F129" s="5"/>
      <c r="G129" s="5"/>
      <c r="H129" s="27"/>
      <c r="I129" s="27"/>
      <c r="J129" s="27"/>
      <c r="K129" s="27"/>
      <c r="L129" s="27"/>
      <c r="M129" s="124"/>
      <c r="N129" s="124"/>
      <c r="O129" s="124"/>
      <c r="P129" s="124"/>
      <c r="Q129" s="124"/>
      <c r="R129" s="124"/>
    </row>
    <row r="130" spans="1:18" s="166" customFormat="1" x14ac:dyDescent="0.2">
      <c r="A130" s="5"/>
      <c r="B130" s="5"/>
      <c r="C130" s="5"/>
      <c r="D130" s="5"/>
      <c r="E130" s="5"/>
      <c r="F130" s="5"/>
      <c r="G130" s="5"/>
      <c r="H130" s="27"/>
      <c r="I130" s="27"/>
      <c r="J130" s="27"/>
      <c r="K130" s="27"/>
      <c r="L130" s="27"/>
      <c r="M130" s="124"/>
      <c r="N130" s="124"/>
      <c r="O130" s="124"/>
      <c r="P130" s="124"/>
      <c r="Q130" s="124"/>
      <c r="R130" s="124"/>
    </row>
    <row r="131" spans="1:18" s="166" customFormat="1" x14ac:dyDescent="0.2">
      <c r="A131" s="5"/>
      <c r="B131" s="5"/>
      <c r="C131" s="5"/>
      <c r="D131" s="5"/>
      <c r="E131" s="5"/>
      <c r="F131" s="5"/>
      <c r="G131" s="5"/>
      <c r="H131" s="27"/>
      <c r="I131" s="27"/>
      <c r="J131" s="27"/>
      <c r="K131" s="27"/>
      <c r="L131" s="27"/>
      <c r="M131" s="124"/>
      <c r="N131" s="124"/>
      <c r="O131" s="124"/>
      <c r="P131" s="124"/>
      <c r="Q131" s="124"/>
      <c r="R131" s="124"/>
    </row>
    <row r="132" spans="1:18" s="166" customFormat="1" x14ac:dyDescent="0.2">
      <c r="A132" s="5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24"/>
      <c r="N132" s="124"/>
      <c r="O132" s="124"/>
      <c r="P132" s="124"/>
      <c r="Q132" s="124"/>
      <c r="R132" s="124"/>
    </row>
    <row r="133" spans="1:18" s="166" customFormat="1" x14ac:dyDescent="0.2">
      <c r="A133" s="5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24"/>
      <c r="N133" s="124"/>
      <c r="O133" s="124"/>
      <c r="P133" s="124"/>
      <c r="Q133" s="124"/>
      <c r="R133" s="124"/>
    </row>
    <row r="134" spans="1:18" s="166" customFormat="1" x14ac:dyDescent="0.2">
      <c r="A134" s="5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24"/>
      <c r="N134" s="124"/>
      <c r="O134" s="124"/>
      <c r="P134" s="124"/>
      <c r="Q134" s="124"/>
      <c r="R134" s="124"/>
    </row>
    <row r="135" spans="1:18" s="166" customFormat="1" x14ac:dyDescent="0.2">
      <c r="A135" s="5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24"/>
      <c r="N135" s="124"/>
      <c r="O135" s="124"/>
      <c r="P135" s="124"/>
      <c r="Q135" s="124"/>
      <c r="R135" s="124"/>
    </row>
    <row r="136" spans="1:18" s="166" customFormat="1" x14ac:dyDescent="0.2">
      <c r="A136" s="25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24"/>
      <c r="N136" s="124"/>
      <c r="O136" s="124"/>
      <c r="P136" s="124"/>
      <c r="Q136" s="124"/>
      <c r="R136" s="124"/>
    </row>
    <row r="137" spans="1:18" s="166" customFormat="1" x14ac:dyDescent="0.2">
      <c r="A137" s="25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24"/>
      <c r="N137" s="124"/>
      <c r="O137" s="124"/>
      <c r="P137" s="124"/>
      <c r="Q137" s="124"/>
      <c r="R137" s="124"/>
    </row>
    <row r="138" spans="1:18" s="166" customFormat="1" x14ac:dyDescent="0.2">
      <c r="A138" s="25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24"/>
      <c r="N138" s="124"/>
      <c r="O138" s="124"/>
      <c r="P138" s="124"/>
      <c r="Q138" s="124"/>
      <c r="R138" s="124"/>
    </row>
    <row r="139" spans="1:18" s="166" customFormat="1" x14ac:dyDescent="0.2">
      <c r="A139" s="25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24"/>
      <c r="N139" s="124"/>
      <c r="O139" s="124"/>
      <c r="P139" s="124"/>
      <c r="Q139" s="124"/>
      <c r="R139" s="124"/>
    </row>
    <row r="140" spans="1:18" s="166" customFormat="1" x14ac:dyDescent="0.2">
      <c r="A140" s="25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  <c r="M140" s="124"/>
      <c r="N140" s="124"/>
      <c r="O140" s="124"/>
      <c r="P140" s="124"/>
      <c r="Q140" s="124"/>
      <c r="R140" s="124"/>
    </row>
    <row r="141" spans="1:18" s="166" customFormat="1" x14ac:dyDescent="0.2">
      <c r="A141" s="25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  <c r="M141" s="124"/>
      <c r="N141" s="124"/>
      <c r="O141" s="124"/>
      <c r="P141" s="124"/>
      <c r="Q141" s="124"/>
      <c r="R141" s="124"/>
    </row>
    <row r="142" spans="1:18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4"/>
      <c r="N142" s="124"/>
      <c r="O142" s="124"/>
      <c r="P142" s="124"/>
      <c r="Q142" s="124"/>
      <c r="R142" s="124"/>
    </row>
    <row r="143" spans="1:18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4"/>
      <c r="N143" s="124"/>
      <c r="O143" s="124"/>
      <c r="P143" s="124"/>
      <c r="Q143" s="124"/>
      <c r="R143" s="124"/>
    </row>
    <row r="144" spans="1:18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4"/>
      <c r="N144" s="124"/>
      <c r="O144" s="124"/>
      <c r="P144" s="124"/>
      <c r="Q144" s="124"/>
      <c r="R144" s="124"/>
    </row>
    <row r="145" spans="1:18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4"/>
      <c r="N145" s="124"/>
      <c r="O145" s="124"/>
      <c r="P145" s="124"/>
      <c r="Q145" s="124"/>
      <c r="R145" s="124"/>
    </row>
    <row r="146" spans="1:18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4"/>
      <c r="N146" s="124"/>
      <c r="O146" s="124"/>
      <c r="P146" s="124"/>
      <c r="Q146" s="124"/>
      <c r="R146" s="124"/>
    </row>
    <row r="147" spans="1:18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4"/>
      <c r="N147" s="124"/>
      <c r="O147" s="124"/>
      <c r="P147" s="124"/>
      <c r="Q147" s="124"/>
      <c r="R147" s="124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4"/>
    <col min="23" max="23" width="11.42578125" style="137"/>
    <col min="24" max="26" width="11.42578125" style="183"/>
    <col min="27" max="16384" width="11.42578125" style="135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0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0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0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0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0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0"/>
    </row>
    <row r="7" spans="1:26" ht="15.75" x14ac:dyDescent="0.25">
      <c r="A7" s="29"/>
      <c r="B7" s="30"/>
      <c r="C7" s="378" t="s">
        <v>197</v>
      </c>
      <c r="D7" s="378"/>
      <c r="E7" s="378"/>
      <c r="F7" s="378"/>
      <c r="G7" s="378"/>
      <c r="H7" s="378"/>
      <c r="I7" s="378"/>
      <c r="J7" s="378"/>
      <c r="K7" s="378"/>
      <c r="L7" s="32"/>
      <c r="O7" s="180"/>
    </row>
    <row r="8" spans="1:26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  <c r="O8" s="180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0"/>
    </row>
    <row r="10" spans="1:26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40"/>
      <c r="N10" s="140"/>
      <c r="O10" s="180"/>
      <c r="P10" s="140"/>
      <c r="Q10" s="140"/>
      <c r="R10" s="140"/>
      <c r="S10" s="140"/>
      <c r="T10" s="140"/>
      <c r="U10" s="140"/>
      <c r="V10" s="140"/>
      <c r="W10" s="141"/>
      <c r="X10" s="182"/>
      <c r="Y10" s="182"/>
      <c r="Z10" s="182"/>
    </row>
    <row r="11" spans="1:26" s="136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0"/>
      <c r="N11" s="140"/>
      <c r="O11" s="180"/>
      <c r="P11" s="140"/>
      <c r="Q11" s="140"/>
      <c r="R11" s="140"/>
      <c r="S11" s="140"/>
      <c r="T11" s="140"/>
      <c r="U11" s="140"/>
      <c r="V11" s="140"/>
      <c r="W11" s="141"/>
      <c r="X11" s="182"/>
      <c r="Y11" s="182"/>
      <c r="Z11" s="182"/>
    </row>
    <row r="12" spans="1:26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0"/>
      <c r="N12" s="140"/>
      <c r="O12" s="180"/>
      <c r="P12" s="140"/>
      <c r="Q12" s="140"/>
      <c r="R12" s="140"/>
      <c r="S12" s="140"/>
      <c r="T12" s="140"/>
      <c r="U12" s="140"/>
      <c r="V12" s="140"/>
      <c r="W12" s="141"/>
      <c r="X12" s="182"/>
      <c r="Y12" s="182"/>
      <c r="Z12" s="182"/>
    </row>
    <row r="13" spans="1:26" s="136" customFormat="1" ht="14.25" x14ac:dyDescent="0.2">
      <c r="A13" s="72"/>
      <c r="B13" s="61" t="s">
        <v>94</v>
      </c>
      <c r="C13" s="62">
        <v>1757.1849999999999</v>
      </c>
      <c r="D13" s="62">
        <v>1617.588</v>
      </c>
      <c r="E13" s="62">
        <v>1673.5119999999999</v>
      </c>
      <c r="F13" s="62">
        <v>2233.0949999999998</v>
      </c>
      <c r="G13" s="62">
        <v>3080.8040000000001</v>
      </c>
      <c r="H13" s="62">
        <v>3205.48</v>
      </c>
      <c r="I13" s="62">
        <v>4.0468656883073439</v>
      </c>
      <c r="J13" s="62">
        <v>104.04686568830735</v>
      </c>
      <c r="K13" s="62">
        <v>37.961170483118735</v>
      </c>
      <c r="L13" s="73"/>
      <c r="M13" s="224"/>
      <c r="N13" s="215"/>
      <c r="O13" s="219"/>
      <c r="P13" s="215"/>
      <c r="Q13" s="215"/>
      <c r="R13" s="215"/>
      <c r="S13" s="140"/>
      <c r="T13" s="140"/>
      <c r="U13" s="140"/>
      <c r="V13" s="140"/>
      <c r="W13" s="141"/>
      <c r="X13" s="182"/>
      <c r="Y13" s="182"/>
      <c r="Z13" s="182"/>
    </row>
    <row r="14" spans="1:26" s="136" customFormat="1" x14ac:dyDescent="0.25">
      <c r="A14" s="72"/>
      <c r="B14" s="61" t="s">
        <v>95</v>
      </c>
      <c r="C14" s="62">
        <v>1856.069</v>
      </c>
      <c r="D14" s="62">
        <v>1488.1479999999999</v>
      </c>
      <c r="E14" s="62">
        <v>1880.643</v>
      </c>
      <c r="F14" s="62">
        <v>2996.701</v>
      </c>
      <c r="G14" s="62">
        <v>3217.93</v>
      </c>
      <c r="H14" s="63">
        <v>3477.0259999999998</v>
      </c>
      <c r="I14" s="63">
        <v>8.0516356788370214</v>
      </c>
      <c r="J14" s="63">
        <v>108.05163567883702</v>
      </c>
      <c r="K14" s="63">
        <v>7.3824181992130589</v>
      </c>
      <c r="L14" s="73"/>
      <c r="M14" s="224"/>
      <c r="N14" s="215"/>
      <c r="O14" s="219"/>
      <c r="P14" s="215"/>
      <c r="Q14" s="215"/>
      <c r="R14" s="215"/>
      <c r="S14" s="140"/>
      <c r="T14" s="140"/>
      <c r="U14" s="140"/>
      <c r="V14" s="140"/>
      <c r="W14" s="141"/>
      <c r="X14" s="182"/>
      <c r="Y14" s="182"/>
      <c r="Z14" s="182"/>
    </row>
    <row r="15" spans="1:26" s="136" customFormat="1" ht="14.25" x14ac:dyDescent="0.2">
      <c r="A15" s="72"/>
      <c r="B15" s="61" t="s">
        <v>96</v>
      </c>
      <c r="C15" s="62">
        <v>1839.1590000000001</v>
      </c>
      <c r="D15" s="62">
        <v>1503.6120000000001</v>
      </c>
      <c r="E15" s="62">
        <v>2119.6</v>
      </c>
      <c r="F15" s="62">
        <v>3097.4839999999999</v>
      </c>
      <c r="G15" s="62">
        <v>3293.6990000000001</v>
      </c>
      <c r="H15" s="62"/>
      <c r="I15" s="62" t="s">
        <v>332</v>
      </c>
      <c r="J15" s="62" t="s">
        <v>332</v>
      </c>
      <c r="K15" s="62" t="s">
        <v>332</v>
      </c>
      <c r="L15" s="73"/>
      <c r="M15" s="224"/>
      <c r="N15" s="215"/>
      <c r="O15" s="219"/>
      <c r="P15" s="215"/>
      <c r="Q15" s="215"/>
      <c r="R15" s="215"/>
      <c r="S15" s="140"/>
      <c r="T15" s="140"/>
      <c r="U15" s="140"/>
      <c r="V15" s="140"/>
      <c r="W15" s="141"/>
      <c r="X15" s="182"/>
      <c r="Y15" s="182"/>
      <c r="Z15" s="182"/>
    </row>
    <row r="16" spans="1:26" s="136" customFormat="1" ht="14.25" x14ac:dyDescent="0.2">
      <c r="A16" s="72"/>
      <c r="B16" s="61" t="s">
        <v>97</v>
      </c>
      <c r="C16" s="62">
        <v>1537.816</v>
      </c>
      <c r="D16" s="62">
        <v>1755.383</v>
      </c>
      <c r="E16" s="62">
        <v>2058.8330000000001</v>
      </c>
      <c r="F16" s="62">
        <v>2995.39</v>
      </c>
      <c r="G16" s="62">
        <v>3210.8009999999999</v>
      </c>
      <c r="H16" s="62"/>
      <c r="I16" s="62" t="s">
        <v>332</v>
      </c>
      <c r="J16" s="62" t="s">
        <v>332</v>
      </c>
      <c r="K16" s="62" t="s">
        <v>332</v>
      </c>
      <c r="L16" s="73"/>
      <c r="M16" s="215"/>
      <c r="N16" s="215"/>
      <c r="O16" s="219"/>
      <c r="P16" s="215"/>
      <c r="Q16" s="215"/>
      <c r="R16" s="215"/>
      <c r="S16" s="140"/>
      <c r="T16" s="140"/>
      <c r="U16" s="140"/>
      <c r="V16" s="140"/>
      <c r="W16" s="141"/>
      <c r="X16" s="182"/>
      <c r="Y16" s="182"/>
      <c r="Z16" s="182"/>
    </row>
    <row r="17" spans="1:26" s="136" customFormat="1" ht="15.75" x14ac:dyDescent="0.25">
      <c r="A17" s="72"/>
      <c r="B17" s="61"/>
      <c r="C17" s="176"/>
      <c r="D17" s="176"/>
      <c r="E17" s="176"/>
      <c r="F17" s="176"/>
      <c r="G17" s="176"/>
      <c r="H17" s="162"/>
      <c r="I17" s="69"/>
      <c r="J17" s="69"/>
      <c r="K17" s="69"/>
      <c r="L17" s="73"/>
      <c r="M17" s="140"/>
      <c r="N17" s="140"/>
      <c r="O17" s="180"/>
      <c r="P17" s="140"/>
      <c r="Q17" s="140"/>
      <c r="R17" s="140"/>
      <c r="S17" s="140"/>
      <c r="T17" s="140"/>
      <c r="U17" s="140"/>
      <c r="V17" s="140"/>
      <c r="W17" s="141"/>
      <c r="X17" s="182"/>
      <c r="Y17" s="182"/>
      <c r="Z17" s="182"/>
    </row>
    <row r="18" spans="1:26" s="136" customFormat="1" x14ac:dyDescent="0.25">
      <c r="A18" s="72"/>
      <c r="B18" s="58" t="s">
        <v>17</v>
      </c>
      <c r="C18" s="307">
        <v>3613.2539999999999</v>
      </c>
      <c r="D18" s="307">
        <v>3105.7359999999999</v>
      </c>
      <c r="E18" s="307">
        <v>3554.1549999999997</v>
      </c>
      <c r="F18" s="307">
        <v>5229.7960000000003</v>
      </c>
      <c r="G18" s="307">
        <v>6298.7340000000004</v>
      </c>
      <c r="H18" s="63">
        <v>6682.5059999999994</v>
      </c>
      <c r="I18" s="64">
        <v>6.0928434190108627</v>
      </c>
      <c r="J18" s="63">
        <v>106.09284341901086</v>
      </c>
      <c r="K18" s="63">
        <v>20.439382339196399</v>
      </c>
      <c r="L18" s="73"/>
      <c r="M18" s="181"/>
      <c r="N18" s="181"/>
      <c r="O18" s="181"/>
      <c r="P18" s="181"/>
      <c r="Q18" s="181"/>
      <c r="R18" s="181"/>
      <c r="S18" s="140"/>
      <c r="T18" s="140"/>
      <c r="U18" s="140"/>
      <c r="V18" s="140"/>
      <c r="W18" s="141"/>
      <c r="X18" s="182"/>
      <c r="Y18" s="182"/>
      <c r="Z18" s="182"/>
    </row>
    <row r="19" spans="1:26" s="136" customFormat="1" x14ac:dyDescent="0.25">
      <c r="A19" s="72"/>
      <c r="B19" s="58" t="s">
        <v>16</v>
      </c>
      <c r="C19" s="308"/>
      <c r="D19" s="307">
        <v>-14.046009497256495</v>
      </c>
      <c r="E19" s="307">
        <v>14.438413310081732</v>
      </c>
      <c r="F19" s="307">
        <v>47.145974218907185</v>
      </c>
      <c r="G19" s="307">
        <v>20.439382339196399</v>
      </c>
      <c r="H19" s="63">
        <v>6.0928434190108627</v>
      </c>
      <c r="I19" s="309"/>
      <c r="J19" s="309"/>
      <c r="K19" s="309"/>
      <c r="L19" s="73"/>
      <c r="M19" s="181"/>
      <c r="N19" s="181"/>
      <c r="O19" s="181"/>
      <c r="P19" s="181"/>
      <c r="Q19" s="181"/>
      <c r="R19" s="181"/>
      <c r="S19" s="140"/>
      <c r="T19" s="140"/>
      <c r="U19" s="140"/>
      <c r="V19" s="140"/>
      <c r="W19" s="141"/>
      <c r="X19" s="182"/>
      <c r="Y19" s="182"/>
      <c r="Z19" s="182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181"/>
      <c r="N20" s="181"/>
      <c r="O20" s="181"/>
      <c r="P20" s="181"/>
      <c r="Q20" s="181"/>
      <c r="R20" s="181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181"/>
      <c r="N21" s="181"/>
      <c r="O21" s="181"/>
      <c r="P21" s="181"/>
      <c r="Q21" s="181"/>
      <c r="R21" s="181"/>
    </row>
    <row r="22" spans="1:26" ht="14.25" customHeight="1" x14ac:dyDescent="0.25">
      <c r="A22" s="29"/>
      <c r="B22" s="41"/>
      <c r="C22" s="386" t="s">
        <v>197</v>
      </c>
      <c r="D22" s="386"/>
      <c r="E22" s="386"/>
      <c r="F22" s="386"/>
      <c r="G22" s="386"/>
      <c r="H22" s="386"/>
      <c r="I22" s="386"/>
      <c r="J22" s="386"/>
      <c r="K22" s="386"/>
      <c r="L22" s="32"/>
      <c r="O22" s="180"/>
    </row>
    <row r="23" spans="1:26" ht="15.75" x14ac:dyDescent="0.2">
      <c r="A23" s="42"/>
      <c r="B23" s="34"/>
      <c r="C23" s="386" t="s">
        <v>335</v>
      </c>
      <c r="D23" s="386"/>
      <c r="E23" s="386"/>
      <c r="F23" s="386"/>
      <c r="G23" s="386"/>
      <c r="H23" s="386"/>
      <c r="I23" s="386"/>
      <c r="J23" s="386"/>
      <c r="K23" s="386"/>
      <c r="L23" s="32"/>
      <c r="O23" s="180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180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2" t="s">
        <v>285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4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4" customFormat="1" x14ac:dyDescent="0.2">
      <c r="A38" s="5"/>
      <c r="B38" s="26"/>
      <c r="C38" s="26"/>
      <c r="D38" s="26"/>
      <c r="E38" s="26"/>
      <c r="F38" s="26"/>
      <c r="G38" s="26"/>
      <c r="H38" s="26"/>
      <c r="I38" s="26"/>
      <c r="J38" s="5"/>
      <c r="K38" s="5"/>
      <c r="L38" s="5"/>
    </row>
    <row r="39" spans="1:12" s="124" customFormat="1" x14ac:dyDescent="0.2">
      <c r="A39" s="5"/>
      <c r="B39" s="27" t="s">
        <v>36</v>
      </c>
      <c r="C39" s="115"/>
      <c r="D39" s="115"/>
      <c r="E39" s="26"/>
      <c r="F39" s="26"/>
      <c r="G39" s="26"/>
      <c r="H39" s="26"/>
      <c r="I39" s="26"/>
      <c r="J39" s="5"/>
      <c r="K39" s="5"/>
      <c r="L39" s="5"/>
    </row>
    <row r="40" spans="1:12" s="124" customFormat="1" x14ac:dyDescent="0.2">
      <c r="A40" s="5"/>
      <c r="B40" s="356"/>
      <c r="C40" s="357"/>
      <c r="D40" s="357"/>
      <c r="E40" s="26"/>
      <c r="F40" s="26"/>
      <c r="G40" s="26"/>
      <c r="H40" s="26"/>
      <c r="I40" s="26"/>
      <c r="J40" s="5"/>
      <c r="K40" s="5"/>
      <c r="L40" s="5"/>
    </row>
    <row r="41" spans="1:12" s="124" customFormat="1" x14ac:dyDescent="0.2">
      <c r="A41" s="5"/>
      <c r="B41" s="356"/>
      <c r="C41" s="357"/>
      <c r="D41" s="357"/>
      <c r="E41" s="26"/>
      <c r="F41" s="26"/>
      <c r="G41" s="26"/>
      <c r="H41" s="26"/>
      <c r="I41" s="26"/>
      <c r="J41" s="5"/>
      <c r="K41" s="5"/>
      <c r="L41" s="5"/>
    </row>
    <row r="42" spans="1:12" s="124" customFormat="1" x14ac:dyDescent="0.2">
      <c r="A42" s="5"/>
      <c r="B42" s="356"/>
      <c r="C42" s="357"/>
      <c r="D42" s="357"/>
      <c r="E42" s="26"/>
      <c r="F42" s="26"/>
      <c r="G42" s="26"/>
      <c r="H42" s="26"/>
      <c r="I42" s="26"/>
      <c r="J42" s="5"/>
      <c r="K42" s="5"/>
      <c r="L42" s="5"/>
    </row>
    <row r="43" spans="1:12" s="124" customFormat="1" x14ac:dyDescent="0.2">
      <c r="A43" s="5"/>
      <c r="B43" s="248">
        <v>1890594</v>
      </c>
      <c r="C43" s="106">
        <v>39417</v>
      </c>
      <c r="D43" s="248">
        <v>1890.5940000000001</v>
      </c>
      <c r="E43" s="26"/>
      <c r="F43" s="26"/>
      <c r="G43" s="26"/>
      <c r="H43" s="26"/>
      <c r="I43" s="26"/>
      <c r="J43" s="5"/>
      <c r="K43" s="5"/>
      <c r="L43" s="5"/>
    </row>
    <row r="44" spans="1:12" s="124" customFormat="1" x14ac:dyDescent="0.2">
      <c r="A44" s="5"/>
      <c r="B44" s="248">
        <v>1971844</v>
      </c>
      <c r="C44" s="106">
        <v>39508</v>
      </c>
      <c r="D44" s="248">
        <v>1971.8440000000001</v>
      </c>
      <c r="E44" s="26"/>
      <c r="F44" s="26"/>
      <c r="G44" s="26"/>
      <c r="H44" s="26"/>
      <c r="I44" s="26"/>
      <c r="J44" s="5"/>
      <c r="K44" s="5"/>
      <c r="L44" s="5"/>
    </row>
    <row r="45" spans="1:12" s="124" customFormat="1" x14ac:dyDescent="0.2">
      <c r="A45" s="5"/>
      <c r="B45" s="248">
        <v>2019821</v>
      </c>
      <c r="C45" s="106">
        <v>39600</v>
      </c>
      <c r="D45" s="248">
        <v>2019.8209999999999</v>
      </c>
      <c r="E45" s="26"/>
      <c r="F45" s="26"/>
      <c r="G45" s="26"/>
      <c r="H45" s="26"/>
      <c r="I45" s="26"/>
      <c r="J45" s="5"/>
      <c r="K45" s="5"/>
      <c r="L45" s="5"/>
    </row>
    <row r="46" spans="1:12" s="124" customFormat="1" x14ac:dyDescent="0.2">
      <c r="A46" s="5"/>
      <c r="B46" s="248">
        <v>2147709</v>
      </c>
      <c r="C46" s="106">
        <v>39692</v>
      </c>
      <c r="D46" s="248">
        <v>2147.7089999999998</v>
      </c>
      <c r="E46" s="26"/>
      <c r="F46" s="26"/>
      <c r="G46" s="26"/>
      <c r="H46" s="26"/>
      <c r="I46" s="26"/>
      <c r="J46" s="5"/>
      <c r="K46" s="5"/>
      <c r="L46" s="5"/>
    </row>
    <row r="47" spans="1:12" s="124" customFormat="1" x14ac:dyDescent="0.2">
      <c r="A47" s="5"/>
      <c r="B47" s="248">
        <v>2083231</v>
      </c>
      <c r="C47" s="106">
        <v>39783</v>
      </c>
      <c r="D47" s="248">
        <v>2083.2310000000002</v>
      </c>
      <c r="E47" s="26"/>
      <c r="F47" s="26"/>
      <c r="G47" s="26"/>
      <c r="H47" s="26"/>
      <c r="I47" s="26"/>
      <c r="J47" s="5"/>
      <c r="K47" s="5"/>
      <c r="L47" s="5"/>
    </row>
    <row r="48" spans="1:12" s="124" customFormat="1" x14ac:dyDescent="0.2">
      <c r="A48" s="5"/>
      <c r="B48" s="248">
        <v>2205434</v>
      </c>
      <c r="C48" s="106">
        <v>39873</v>
      </c>
      <c r="D48" s="248">
        <v>2205.4340000000002</v>
      </c>
      <c r="E48" s="26"/>
      <c r="F48" s="26"/>
      <c r="G48" s="26"/>
      <c r="H48" s="26"/>
      <c r="I48" s="26"/>
      <c r="J48" s="5"/>
      <c r="K48" s="5"/>
      <c r="L48" s="5"/>
    </row>
    <row r="49" spans="1:12" s="124" customFormat="1" x14ac:dyDescent="0.2">
      <c r="A49" s="5"/>
      <c r="B49" s="248">
        <v>2078956</v>
      </c>
      <c r="C49" s="106">
        <v>39965</v>
      </c>
      <c r="D49" s="248">
        <v>2078.9560000000001</v>
      </c>
      <c r="E49" s="26"/>
      <c r="F49" s="26"/>
      <c r="G49" s="26"/>
      <c r="H49" s="26"/>
      <c r="I49" s="26"/>
      <c r="J49" s="5"/>
      <c r="K49" s="5"/>
      <c r="L49" s="5"/>
    </row>
    <row r="50" spans="1:12" s="124" customFormat="1" x14ac:dyDescent="0.2">
      <c r="A50" s="5"/>
      <c r="B50" s="248">
        <v>2049818</v>
      </c>
      <c r="C50" s="106">
        <v>40057</v>
      </c>
      <c r="D50" s="248">
        <v>2049.8180000000002</v>
      </c>
      <c r="E50" s="26"/>
      <c r="F50" s="26"/>
      <c r="G50" s="26"/>
      <c r="H50" s="26"/>
      <c r="I50" s="26"/>
      <c r="J50" s="5"/>
      <c r="K50" s="5"/>
      <c r="L50" s="5"/>
    </row>
    <row r="51" spans="1:12" s="124" customFormat="1" x14ac:dyDescent="0.2">
      <c r="A51" s="5"/>
      <c r="B51" s="248">
        <v>1838016</v>
      </c>
      <c r="C51" s="106">
        <v>40148</v>
      </c>
      <c r="D51" s="248">
        <v>1838.0160000000001</v>
      </c>
      <c r="E51" s="55"/>
      <c r="F51" s="26"/>
      <c r="G51" s="26"/>
      <c r="H51" s="26"/>
      <c r="I51" s="26"/>
      <c r="J51" s="5"/>
      <c r="K51" s="5"/>
      <c r="L51" s="5"/>
    </row>
    <row r="52" spans="1:12" s="124" customFormat="1" x14ac:dyDescent="0.2">
      <c r="A52" s="5"/>
      <c r="B52" s="248">
        <v>1892862</v>
      </c>
      <c r="C52" s="106">
        <v>40238</v>
      </c>
      <c r="D52" s="248">
        <v>1892.8620000000001</v>
      </c>
      <c r="E52" s="55"/>
      <c r="F52" s="26"/>
      <c r="G52" s="26"/>
      <c r="H52" s="26"/>
      <c r="I52" s="26"/>
      <c r="J52" s="5"/>
      <c r="K52" s="5"/>
      <c r="L52" s="5"/>
    </row>
    <row r="53" spans="1:12" s="124" customFormat="1" x14ac:dyDescent="0.2">
      <c r="A53" s="5"/>
      <c r="B53" s="248">
        <v>2001060</v>
      </c>
      <c r="C53" s="106">
        <v>40330</v>
      </c>
      <c r="D53" s="248">
        <v>2001.06</v>
      </c>
      <c r="E53" s="55"/>
      <c r="F53" s="26"/>
      <c r="G53" s="26"/>
      <c r="H53" s="26"/>
      <c r="I53" s="26"/>
      <c r="J53" s="5"/>
      <c r="K53" s="5"/>
      <c r="L53" s="5"/>
    </row>
    <row r="54" spans="1:12" s="124" customFormat="1" x14ac:dyDescent="0.2">
      <c r="A54" s="5"/>
      <c r="B54" s="248">
        <v>1959417</v>
      </c>
      <c r="C54" s="106">
        <v>40422</v>
      </c>
      <c r="D54" s="248">
        <v>1959.4169999999999</v>
      </c>
      <c r="E54" s="55"/>
      <c r="F54" s="26"/>
      <c r="G54" s="26"/>
      <c r="H54" s="26"/>
      <c r="I54" s="26"/>
      <c r="J54" s="5"/>
      <c r="K54" s="5"/>
      <c r="L54" s="5"/>
    </row>
    <row r="55" spans="1:12" s="124" customFormat="1" x14ac:dyDescent="0.2">
      <c r="A55" s="5"/>
      <c r="B55" s="248">
        <v>1795874</v>
      </c>
      <c r="C55" s="106">
        <v>40513</v>
      </c>
      <c r="D55" s="248">
        <v>1795.874</v>
      </c>
      <c r="E55" s="55"/>
      <c r="F55" s="26"/>
      <c r="G55" s="26"/>
      <c r="H55" s="26"/>
      <c r="I55" s="26"/>
      <c r="J55" s="5"/>
      <c r="K55" s="5"/>
      <c r="L55" s="5"/>
    </row>
    <row r="56" spans="1:12" s="124" customFormat="1" x14ac:dyDescent="0.2">
      <c r="A56" s="5"/>
      <c r="B56" s="248">
        <v>1757185</v>
      </c>
      <c r="C56" s="106">
        <v>40603</v>
      </c>
      <c r="D56" s="248">
        <v>1757.1849999999999</v>
      </c>
      <c r="E56" s="55"/>
      <c r="F56" s="26"/>
      <c r="G56" s="26"/>
      <c r="H56" s="26"/>
      <c r="I56" s="26"/>
      <c r="J56" s="5"/>
      <c r="K56" s="5"/>
      <c r="L56" s="5"/>
    </row>
    <row r="57" spans="1:12" s="124" customFormat="1" x14ac:dyDescent="0.2">
      <c r="A57" s="5"/>
      <c r="B57" s="248">
        <v>1856069</v>
      </c>
      <c r="C57" s="106">
        <v>40695</v>
      </c>
      <c r="D57" s="248">
        <v>1856.069</v>
      </c>
      <c r="E57" s="55"/>
      <c r="F57" s="26"/>
      <c r="G57" s="26"/>
      <c r="H57" s="26"/>
      <c r="I57" s="26"/>
      <c r="J57" s="5"/>
      <c r="K57" s="5"/>
      <c r="L57" s="5"/>
    </row>
    <row r="58" spans="1:12" s="124" customFormat="1" x14ac:dyDescent="0.2">
      <c r="A58" s="5"/>
      <c r="B58" s="248">
        <v>1839159</v>
      </c>
      <c r="C58" s="106">
        <v>40787</v>
      </c>
      <c r="D58" s="248">
        <v>1839.1590000000001</v>
      </c>
      <c r="E58" s="55"/>
      <c r="F58" s="26"/>
      <c r="G58" s="26"/>
      <c r="H58" s="26"/>
      <c r="I58" s="26"/>
      <c r="J58" s="5"/>
      <c r="K58" s="5"/>
      <c r="L58" s="5"/>
    </row>
    <row r="59" spans="1:12" s="124" customFormat="1" x14ac:dyDescent="0.2">
      <c r="A59" s="5"/>
      <c r="B59" s="248">
        <v>1537816</v>
      </c>
      <c r="C59" s="106">
        <v>40878</v>
      </c>
      <c r="D59" s="248">
        <v>1537.816</v>
      </c>
      <c r="E59" s="55"/>
      <c r="F59" s="26"/>
      <c r="G59" s="26"/>
      <c r="H59" s="26"/>
      <c r="I59" s="26"/>
      <c r="J59" s="5"/>
      <c r="K59" s="5"/>
      <c r="L59" s="5"/>
    </row>
    <row r="60" spans="1:12" s="124" customFormat="1" x14ac:dyDescent="0.2">
      <c r="A60" s="5"/>
      <c r="B60" s="248">
        <v>1617588</v>
      </c>
      <c r="C60" s="106">
        <v>40969</v>
      </c>
      <c r="D60" s="248">
        <v>1617.588</v>
      </c>
      <c r="E60" s="52"/>
      <c r="F60" s="26"/>
      <c r="G60" s="26"/>
      <c r="H60" s="26"/>
      <c r="I60" s="26"/>
      <c r="J60" s="5"/>
      <c r="K60" s="5"/>
      <c r="L60" s="5"/>
    </row>
    <row r="61" spans="1:12" s="124" customFormat="1" x14ac:dyDescent="0.2">
      <c r="A61" s="5"/>
      <c r="B61" s="248">
        <v>1488148</v>
      </c>
      <c r="C61" s="106">
        <v>41061</v>
      </c>
      <c r="D61" s="248">
        <v>1488.1479999999999</v>
      </c>
      <c r="E61" s="52"/>
      <c r="F61" s="26"/>
      <c r="G61" s="26"/>
      <c r="H61" s="26"/>
      <c r="I61" s="26"/>
      <c r="J61" s="5"/>
      <c r="K61" s="5"/>
      <c r="L61" s="5"/>
    </row>
    <row r="62" spans="1:12" s="124" customFormat="1" x14ac:dyDescent="0.2">
      <c r="A62" s="5"/>
      <c r="B62" s="248">
        <v>1503612</v>
      </c>
      <c r="C62" s="106">
        <v>41153</v>
      </c>
      <c r="D62" s="248">
        <v>1503.6120000000001</v>
      </c>
      <c r="E62" s="52"/>
      <c r="F62" s="26"/>
      <c r="G62" s="26"/>
      <c r="H62" s="26"/>
      <c r="I62" s="26"/>
      <c r="J62" s="5"/>
      <c r="K62" s="5"/>
      <c r="L62" s="5"/>
    </row>
    <row r="63" spans="1:12" s="124" customFormat="1" x14ac:dyDescent="0.2">
      <c r="A63" s="5"/>
      <c r="B63" s="248">
        <v>1755383</v>
      </c>
      <c r="C63" s="106">
        <v>41244</v>
      </c>
      <c r="D63" s="248">
        <v>1755.383</v>
      </c>
      <c r="E63" s="52"/>
      <c r="F63" s="26"/>
      <c r="G63" s="26"/>
      <c r="H63" s="26"/>
      <c r="I63" s="26"/>
      <c r="J63" s="5"/>
      <c r="K63" s="5"/>
      <c r="L63" s="5"/>
    </row>
    <row r="64" spans="1:12" s="124" customFormat="1" x14ac:dyDescent="0.2">
      <c r="A64" s="5"/>
      <c r="B64" s="248">
        <v>1673512</v>
      </c>
      <c r="C64" s="106">
        <v>41334</v>
      </c>
      <c r="D64" s="248">
        <v>1673.5119999999999</v>
      </c>
      <c r="E64" s="52"/>
      <c r="F64" s="26"/>
      <c r="G64" s="26"/>
      <c r="H64" s="26"/>
      <c r="I64" s="26"/>
      <c r="J64" s="5"/>
      <c r="K64" s="5"/>
      <c r="L64" s="5"/>
    </row>
    <row r="65" spans="1:22" s="124" customFormat="1" x14ac:dyDescent="0.2">
      <c r="A65" s="5"/>
      <c r="B65" s="248">
        <v>1880643</v>
      </c>
      <c r="C65" s="106">
        <v>41426</v>
      </c>
      <c r="D65" s="248">
        <v>1880.643</v>
      </c>
      <c r="E65" s="52"/>
      <c r="F65" s="26"/>
      <c r="G65" s="26"/>
      <c r="H65" s="26"/>
      <c r="I65" s="26"/>
      <c r="J65" s="5"/>
      <c r="K65" s="5"/>
      <c r="L65" s="5"/>
    </row>
    <row r="66" spans="1:22" s="124" customFormat="1" x14ac:dyDescent="0.2">
      <c r="A66" s="5"/>
      <c r="B66" s="248">
        <v>2119600</v>
      </c>
      <c r="C66" s="106">
        <v>41518</v>
      </c>
      <c r="D66" s="248">
        <v>2119.6</v>
      </c>
      <c r="E66" s="52"/>
      <c r="F66" s="26"/>
      <c r="G66" s="26"/>
      <c r="H66" s="26"/>
      <c r="I66" s="26"/>
      <c r="J66" s="5"/>
      <c r="K66" s="5"/>
      <c r="L66" s="5"/>
    </row>
    <row r="67" spans="1:22" s="124" customFormat="1" x14ac:dyDescent="0.2">
      <c r="A67" s="5"/>
      <c r="B67" s="248">
        <v>2058833</v>
      </c>
      <c r="C67" s="106">
        <v>41609</v>
      </c>
      <c r="D67" s="248">
        <v>2058.8330000000001</v>
      </c>
      <c r="E67" s="52"/>
      <c r="F67" s="26"/>
      <c r="G67" s="26"/>
      <c r="H67" s="26"/>
      <c r="I67" s="26"/>
      <c r="J67" s="5"/>
      <c r="K67" s="5"/>
      <c r="L67" s="5"/>
    </row>
    <row r="68" spans="1:22" s="124" customFormat="1" x14ac:dyDescent="0.2">
      <c r="A68" s="5"/>
      <c r="B68" s="248">
        <v>2233095</v>
      </c>
      <c r="C68" s="106">
        <v>41699</v>
      </c>
      <c r="D68" s="248">
        <v>2233.0949999999998</v>
      </c>
      <c r="E68" s="52"/>
      <c r="F68" s="26"/>
      <c r="G68" s="26"/>
      <c r="H68" s="26"/>
      <c r="I68" s="26"/>
      <c r="J68" s="5"/>
      <c r="K68" s="5"/>
      <c r="L68" s="5"/>
    </row>
    <row r="69" spans="1:22" s="124" customFormat="1" x14ac:dyDescent="0.2">
      <c r="A69" s="5"/>
      <c r="B69" s="248">
        <v>2996701</v>
      </c>
      <c r="C69" s="106">
        <v>41791</v>
      </c>
      <c r="D69" s="248">
        <v>2996.701</v>
      </c>
      <c r="E69" s="52"/>
      <c r="F69" s="26"/>
      <c r="G69" s="26"/>
      <c r="H69" s="26"/>
      <c r="I69" s="26"/>
      <c r="J69" s="5"/>
      <c r="K69" s="5"/>
      <c r="L69" s="5"/>
    </row>
    <row r="70" spans="1:22" s="124" customFormat="1" x14ac:dyDescent="0.2">
      <c r="A70" s="5"/>
      <c r="B70" s="248">
        <v>3097484</v>
      </c>
      <c r="C70" s="106">
        <v>41883</v>
      </c>
      <c r="D70" s="248">
        <v>3097.4839999999999</v>
      </c>
      <c r="E70" s="52"/>
      <c r="F70" s="26"/>
      <c r="G70" s="26"/>
      <c r="H70" s="26"/>
      <c r="I70" s="26"/>
      <c r="J70" s="5"/>
      <c r="K70" s="5"/>
      <c r="L70" s="5"/>
    </row>
    <row r="71" spans="1:22" s="124" customFormat="1" x14ac:dyDescent="0.2">
      <c r="A71" s="5"/>
      <c r="B71" s="248">
        <v>2995390</v>
      </c>
      <c r="C71" s="106">
        <v>41974</v>
      </c>
      <c r="D71" s="248">
        <v>2995.39</v>
      </c>
      <c r="E71" s="52"/>
      <c r="F71" s="26"/>
      <c r="G71" s="26"/>
      <c r="H71" s="26"/>
      <c r="I71" s="26"/>
      <c r="J71" s="5"/>
      <c r="K71" s="5"/>
      <c r="L71" s="5"/>
    </row>
    <row r="72" spans="1:22" s="124" customFormat="1" x14ac:dyDescent="0.2">
      <c r="A72" s="5"/>
      <c r="B72" s="89">
        <v>3080804</v>
      </c>
      <c r="C72" s="106">
        <v>42064</v>
      </c>
      <c r="D72" s="248">
        <v>3080.8040000000001</v>
      </c>
      <c r="E72" s="52"/>
      <c r="F72" s="26"/>
      <c r="G72" s="26"/>
      <c r="H72" s="26"/>
      <c r="I72" s="26"/>
      <c r="J72" s="5"/>
      <c r="K72" s="5"/>
      <c r="L72" s="5"/>
    </row>
    <row r="73" spans="1:22" s="124" customFormat="1" x14ac:dyDescent="0.2">
      <c r="A73" s="5"/>
      <c r="B73" s="89">
        <v>3217930</v>
      </c>
      <c r="C73" s="106">
        <v>42156</v>
      </c>
      <c r="D73" s="248">
        <v>3217.93</v>
      </c>
      <c r="E73" s="52"/>
      <c r="F73" s="26"/>
      <c r="G73" s="26"/>
      <c r="H73" s="26"/>
      <c r="I73" s="26"/>
      <c r="J73" s="5"/>
      <c r="K73" s="5"/>
      <c r="L73" s="5"/>
    </row>
    <row r="74" spans="1:22" s="124" customFormat="1" x14ac:dyDescent="0.2">
      <c r="A74" s="5"/>
      <c r="B74" s="89">
        <v>3293699</v>
      </c>
      <c r="C74" s="106">
        <v>42248</v>
      </c>
      <c r="D74" s="248">
        <v>3293.6990000000001</v>
      </c>
      <c r="E74" s="52"/>
      <c r="F74" s="26"/>
      <c r="G74" s="26"/>
      <c r="H74" s="26"/>
      <c r="I74" s="26"/>
      <c r="J74" s="5"/>
      <c r="K74" s="5"/>
      <c r="L74" s="5"/>
    </row>
    <row r="75" spans="1:22" s="124" customFormat="1" x14ac:dyDescent="0.2">
      <c r="A75" s="5"/>
      <c r="B75" s="89">
        <v>3210801</v>
      </c>
      <c r="C75" s="106">
        <v>42339</v>
      </c>
      <c r="D75" s="248">
        <v>3210.8009999999999</v>
      </c>
      <c r="E75" s="52"/>
      <c r="F75" s="26"/>
      <c r="G75" s="26"/>
      <c r="H75" s="26"/>
      <c r="I75" s="26"/>
      <c r="J75" s="5"/>
      <c r="K75" s="5"/>
      <c r="L75" s="5"/>
    </row>
    <row r="76" spans="1:22" s="124" customFormat="1" x14ac:dyDescent="0.2">
      <c r="A76" s="5"/>
      <c r="B76" s="89">
        <v>3205480</v>
      </c>
      <c r="C76" s="106">
        <v>42430</v>
      </c>
      <c r="D76" s="248">
        <v>3205.48</v>
      </c>
      <c r="E76" s="52"/>
      <c r="F76" s="26"/>
      <c r="G76" s="26"/>
      <c r="H76" s="26"/>
      <c r="I76" s="26"/>
      <c r="J76" s="5"/>
      <c r="K76" s="5"/>
      <c r="L76" s="5"/>
    </row>
    <row r="77" spans="1:22" s="124" customFormat="1" x14ac:dyDescent="0.2">
      <c r="A77" s="5"/>
      <c r="B77" s="89">
        <v>3477026</v>
      </c>
      <c r="C77" s="106">
        <v>42522</v>
      </c>
      <c r="D77" s="248">
        <v>3477.0259999999998</v>
      </c>
      <c r="E77" s="52"/>
      <c r="F77" s="26"/>
      <c r="G77" s="26"/>
      <c r="H77" s="26"/>
      <c r="I77" s="26"/>
      <c r="J77" s="5"/>
      <c r="K77" s="5"/>
      <c r="L77" s="5"/>
    </row>
    <row r="78" spans="1:22" s="124" customFormat="1" x14ac:dyDescent="0.2">
      <c r="A78" s="5"/>
      <c r="B78" s="53"/>
      <c r="C78" s="26"/>
      <c r="D78" s="54"/>
      <c r="E78" s="55"/>
      <c r="F78" s="26"/>
      <c r="G78" s="26"/>
      <c r="H78" s="26"/>
      <c r="I78" s="26"/>
      <c r="J78" s="5"/>
      <c r="K78" s="5"/>
      <c r="L78" s="5"/>
    </row>
    <row r="79" spans="1:22" s="124" customFormat="1" x14ac:dyDescent="0.2">
      <c r="A79" s="5"/>
      <c r="B79" s="53"/>
      <c r="C79" s="26"/>
      <c r="D79" s="54"/>
      <c r="E79" s="55"/>
      <c r="F79" s="26"/>
      <c r="G79" s="26"/>
      <c r="H79" s="26"/>
      <c r="I79" s="26"/>
      <c r="J79" s="5"/>
      <c r="K79" s="5"/>
      <c r="L79" s="5"/>
    </row>
    <row r="80" spans="1:22" s="166" customFormat="1" x14ac:dyDescent="0.2">
      <c r="A80" s="5"/>
      <c r="B80" s="53"/>
      <c r="C80" s="26"/>
      <c r="D80" s="54"/>
      <c r="E80" s="55"/>
      <c r="F80" s="26"/>
      <c r="G80" s="26"/>
      <c r="H80" s="26"/>
      <c r="I80" s="26"/>
      <c r="J80" s="27"/>
      <c r="K80" s="27"/>
      <c r="L80" s="27"/>
      <c r="M80" s="124"/>
      <c r="N80" s="124"/>
      <c r="O80" s="124"/>
      <c r="P80" s="124"/>
      <c r="Q80" s="124"/>
      <c r="R80" s="124"/>
      <c r="S80" s="124"/>
      <c r="T80" s="124"/>
      <c r="U80" s="124"/>
      <c r="V80" s="124"/>
    </row>
    <row r="81" spans="1:26" s="166" customFormat="1" x14ac:dyDescent="0.2">
      <c r="A81" s="5"/>
      <c r="B81" s="53"/>
      <c r="C81" s="26"/>
      <c r="D81" s="54"/>
      <c r="E81" s="55"/>
      <c r="F81" s="26"/>
      <c r="G81" s="26"/>
      <c r="H81" s="26"/>
      <c r="I81" s="26"/>
      <c r="J81" s="27"/>
      <c r="K81" s="27"/>
      <c r="L81" s="27"/>
      <c r="M81" s="124"/>
      <c r="N81" s="124"/>
      <c r="O81" s="124"/>
      <c r="P81" s="124"/>
      <c r="Q81" s="124"/>
      <c r="R81" s="124"/>
      <c r="S81" s="124"/>
      <c r="T81" s="124"/>
      <c r="U81" s="124"/>
      <c r="V81" s="124"/>
    </row>
    <row r="82" spans="1:26" s="137" customFormat="1" x14ac:dyDescent="0.2">
      <c r="A82" s="5"/>
      <c r="B82" s="36"/>
      <c r="C82" s="5"/>
      <c r="D82" s="51"/>
      <c r="E82" s="52"/>
      <c r="F82" s="5"/>
      <c r="G82" s="26"/>
      <c r="H82" s="26"/>
      <c r="I82" s="26"/>
      <c r="J82" s="26"/>
      <c r="K82" s="26"/>
      <c r="L82" s="26"/>
      <c r="M82" s="124"/>
      <c r="N82" s="124"/>
      <c r="O82" s="124"/>
      <c r="P82" s="124"/>
      <c r="Q82" s="124"/>
      <c r="R82" s="124"/>
      <c r="S82" s="124"/>
      <c r="T82" s="124"/>
      <c r="U82" s="124"/>
      <c r="V82" s="124"/>
      <c r="X82" s="183"/>
      <c r="Y82" s="183"/>
      <c r="Z82" s="183"/>
    </row>
    <row r="83" spans="1:26" s="137" customFormat="1" x14ac:dyDescent="0.2">
      <c r="A83" s="26"/>
      <c r="B83" s="53"/>
      <c r="C83" s="26"/>
      <c r="D83" s="54"/>
      <c r="E83" s="55"/>
      <c r="F83" s="26"/>
      <c r="G83" s="26"/>
      <c r="H83" s="26"/>
      <c r="I83" s="26"/>
      <c r="J83" s="26"/>
      <c r="K83" s="26"/>
      <c r="L83" s="26"/>
      <c r="M83" s="124"/>
      <c r="N83" s="124"/>
      <c r="O83" s="124"/>
      <c r="P83" s="124"/>
      <c r="Q83" s="124"/>
      <c r="R83" s="124"/>
      <c r="S83" s="124"/>
      <c r="T83" s="124"/>
      <c r="U83" s="124"/>
      <c r="V83" s="124"/>
      <c r="X83" s="183"/>
      <c r="Y83" s="183"/>
      <c r="Z83" s="183"/>
    </row>
    <row r="84" spans="1:26" s="137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  <c r="M84" s="124"/>
      <c r="N84" s="124"/>
      <c r="O84" s="124"/>
      <c r="P84" s="124"/>
      <c r="Q84" s="124"/>
      <c r="R84" s="124"/>
      <c r="S84" s="124"/>
      <c r="T84" s="124"/>
      <c r="U84" s="124"/>
      <c r="V84" s="124"/>
      <c r="X84" s="183"/>
      <c r="Y84" s="183"/>
      <c r="Z84" s="183"/>
    </row>
    <row r="85" spans="1:26" s="137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  <c r="M85" s="124"/>
      <c r="N85" s="124"/>
      <c r="O85" s="124"/>
      <c r="P85" s="124"/>
      <c r="Q85" s="124"/>
      <c r="R85" s="124"/>
      <c r="S85" s="124"/>
      <c r="T85" s="124"/>
      <c r="U85" s="124"/>
      <c r="V85" s="124"/>
      <c r="X85" s="183"/>
      <c r="Y85" s="183"/>
      <c r="Z85" s="183"/>
    </row>
    <row r="86" spans="1:26" s="137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  <c r="M86" s="124"/>
      <c r="N86" s="124"/>
      <c r="O86" s="124"/>
      <c r="P86" s="124"/>
      <c r="Q86" s="124"/>
      <c r="R86" s="124"/>
      <c r="S86" s="124"/>
      <c r="T86" s="124"/>
      <c r="U86" s="124"/>
      <c r="V86" s="124"/>
      <c r="X86" s="183"/>
      <c r="Y86" s="183"/>
      <c r="Z86" s="183"/>
    </row>
    <row r="87" spans="1:26" s="137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  <c r="M87" s="124"/>
      <c r="N87" s="124"/>
      <c r="O87" s="124"/>
      <c r="P87" s="124"/>
      <c r="Q87" s="124"/>
      <c r="R87" s="124"/>
      <c r="S87" s="124"/>
      <c r="T87" s="124"/>
      <c r="U87" s="124"/>
      <c r="V87" s="124"/>
      <c r="X87" s="183"/>
      <c r="Y87" s="183"/>
      <c r="Z87" s="183"/>
    </row>
    <row r="88" spans="1:26" s="137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  <c r="M88" s="124"/>
      <c r="N88" s="124"/>
      <c r="O88" s="124"/>
      <c r="P88" s="124"/>
      <c r="Q88" s="124"/>
      <c r="R88" s="124"/>
      <c r="S88" s="124"/>
      <c r="T88" s="124"/>
      <c r="U88" s="124"/>
      <c r="V88" s="124"/>
      <c r="X88" s="183"/>
      <c r="Y88" s="183"/>
      <c r="Z88" s="183"/>
    </row>
    <row r="89" spans="1:26" s="137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  <c r="M89" s="124"/>
      <c r="N89" s="124"/>
      <c r="O89" s="124"/>
      <c r="P89" s="124"/>
      <c r="Q89" s="124"/>
      <c r="R89" s="124"/>
      <c r="S89" s="124"/>
      <c r="T89" s="124"/>
      <c r="U89" s="124"/>
      <c r="V89" s="124"/>
      <c r="X89" s="183"/>
      <c r="Y89" s="183"/>
      <c r="Z89" s="183"/>
    </row>
    <row r="90" spans="1:26" s="137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  <c r="M90" s="124"/>
      <c r="N90" s="124"/>
      <c r="O90" s="124"/>
      <c r="P90" s="124"/>
      <c r="Q90" s="124"/>
      <c r="R90" s="124"/>
      <c r="S90" s="124"/>
      <c r="T90" s="124"/>
      <c r="U90" s="124"/>
      <c r="V90" s="124"/>
      <c r="X90" s="183"/>
      <c r="Y90" s="183"/>
      <c r="Z90" s="183"/>
    </row>
    <row r="91" spans="1:26" s="137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4"/>
      <c r="N91" s="124"/>
      <c r="O91" s="124"/>
      <c r="P91" s="124"/>
      <c r="Q91" s="124"/>
      <c r="R91" s="124"/>
      <c r="S91" s="124"/>
      <c r="T91" s="124"/>
      <c r="U91" s="124"/>
      <c r="V91" s="124"/>
      <c r="X91" s="183"/>
      <c r="Y91" s="183"/>
      <c r="Z91" s="183"/>
    </row>
    <row r="92" spans="1:26" s="137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4"/>
      <c r="N92" s="124"/>
      <c r="O92" s="124"/>
      <c r="P92" s="124"/>
      <c r="Q92" s="124"/>
      <c r="R92" s="124"/>
      <c r="S92" s="124"/>
      <c r="T92" s="124"/>
      <c r="U92" s="124"/>
      <c r="V92" s="124"/>
      <c r="X92" s="183"/>
      <c r="Y92" s="183"/>
      <c r="Z92" s="183"/>
    </row>
    <row r="93" spans="1:26" s="137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4"/>
      <c r="N93" s="124"/>
      <c r="O93" s="124"/>
      <c r="P93" s="124"/>
      <c r="Q93" s="124"/>
      <c r="R93" s="124"/>
      <c r="S93" s="124"/>
      <c r="T93" s="124"/>
      <c r="U93" s="124"/>
      <c r="V93" s="124"/>
      <c r="X93" s="183"/>
      <c r="Y93" s="183"/>
      <c r="Z93" s="183"/>
    </row>
    <row r="94" spans="1:26" s="137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4"/>
      <c r="N94" s="124"/>
      <c r="O94" s="124"/>
      <c r="P94" s="124"/>
      <c r="Q94" s="124"/>
      <c r="R94" s="124"/>
      <c r="S94" s="124"/>
      <c r="T94" s="124"/>
      <c r="U94" s="124"/>
      <c r="V94" s="124"/>
      <c r="X94" s="183"/>
      <c r="Y94" s="183"/>
      <c r="Z94" s="183"/>
    </row>
    <row r="95" spans="1:26" s="137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4"/>
      <c r="N95" s="124"/>
      <c r="O95" s="124"/>
      <c r="P95" s="124"/>
      <c r="Q95" s="124"/>
      <c r="R95" s="124"/>
      <c r="S95" s="124"/>
      <c r="T95" s="124"/>
      <c r="U95" s="124"/>
      <c r="V95" s="124"/>
      <c r="X95" s="183"/>
      <c r="Y95" s="183"/>
      <c r="Z95" s="183"/>
    </row>
    <row r="96" spans="1:26" s="13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4"/>
      <c r="N96" s="124"/>
      <c r="O96" s="124"/>
      <c r="P96" s="124"/>
      <c r="Q96" s="124"/>
      <c r="R96" s="124"/>
      <c r="S96" s="124"/>
      <c r="T96" s="124"/>
      <c r="U96" s="124"/>
      <c r="V96" s="124"/>
      <c r="X96" s="183"/>
      <c r="Y96" s="183"/>
      <c r="Z96" s="183"/>
    </row>
    <row r="97" spans="1:26" s="13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4"/>
      <c r="N97" s="124"/>
      <c r="O97" s="124"/>
      <c r="P97" s="124"/>
      <c r="Q97" s="124"/>
      <c r="R97" s="124"/>
      <c r="S97" s="124"/>
      <c r="T97" s="124"/>
      <c r="U97" s="124"/>
      <c r="V97" s="124"/>
      <c r="X97" s="183"/>
      <c r="Y97" s="183"/>
      <c r="Z97" s="183"/>
    </row>
    <row r="98" spans="1:26" s="13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4"/>
      <c r="N98" s="124"/>
      <c r="O98" s="124"/>
      <c r="P98" s="124"/>
      <c r="Q98" s="124"/>
      <c r="R98" s="124"/>
      <c r="S98" s="124"/>
      <c r="T98" s="124"/>
      <c r="U98" s="124"/>
      <c r="V98" s="124"/>
      <c r="X98" s="183"/>
      <c r="Y98" s="183"/>
      <c r="Z98" s="183"/>
    </row>
    <row r="99" spans="1:26" s="13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4"/>
      <c r="N99" s="124"/>
      <c r="O99" s="124"/>
      <c r="P99" s="124"/>
      <c r="Q99" s="124"/>
      <c r="R99" s="124"/>
      <c r="S99" s="124"/>
      <c r="T99" s="124"/>
      <c r="U99" s="124"/>
      <c r="V99" s="124"/>
      <c r="X99" s="183"/>
      <c r="Y99" s="183"/>
      <c r="Z99" s="183"/>
    </row>
    <row r="100" spans="1:26" s="13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4"/>
      <c r="N100" s="124"/>
      <c r="O100" s="124"/>
      <c r="P100" s="124"/>
      <c r="Q100" s="124"/>
      <c r="R100" s="124"/>
      <c r="S100" s="124"/>
      <c r="T100" s="124"/>
      <c r="U100" s="124"/>
      <c r="V100" s="124"/>
      <c r="X100" s="183"/>
      <c r="Y100" s="183"/>
      <c r="Z100" s="183"/>
    </row>
    <row r="101" spans="1:26" s="13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4"/>
      <c r="N101" s="124"/>
      <c r="O101" s="124"/>
      <c r="P101" s="124"/>
      <c r="Q101" s="124"/>
      <c r="R101" s="124"/>
      <c r="S101" s="124"/>
      <c r="T101" s="124"/>
      <c r="U101" s="124"/>
      <c r="V101" s="124"/>
      <c r="X101" s="183"/>
      <c r="Y101" s="183"/>
      <c r="Z101" s="183"/>
    </row>
    <row r="102" spans="1:26" s="13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4"/>
      <c r="N102" s="124"/>
      <c r="O102" s="124"/>
      <c r="P102" s="124"/>
      <c r="Q102" s="124"/>
      <c r="R102" s="124"/>
      <c r="S102" s="124"/>
      <c r="T102" s="124"/>
      <c r="U102" s="124"/>
      <c r="V102" s="124"/>
      <c r="X102" s="183"/>
      <c r="Y102" s="183"/>
      <c r="Z102" s="183"/>
    </row>
    <row r="103" spans="1:26" s="13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4"/>
      <c r="N103" s="124"/>
      <c r="O103" s="124"/>
      <c r="P103" s="124"/>
      <c r="Q103" s="124"/>
      <c r="R103" s="124"/>
      <c r="S103" s="124"/>
      <c r="T103" s="124"/>
      <c r="U103" s="124"/>
      <c r="V103" s="124"/>
      <c r="X103" s="183"/>
      <c r="Y103" s="183"/>
      <c r="Z103" s="183"/>
    </row>
    <row r="104" spans="1:26" s="13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4"/>
      <c r="N104" s="124"/>
      <c r="O104" s="124"/>
      <c r="P104" s="124"/>
      <c r="Q104" s="124"/>
      <c r="R104" s="124"/>
      <c r="S104" s="124"/>
      <c r="T104" s="124"/>
      <c r="U104" s="124"/>
      <c r="V104" s="124"/>
      <c r="X104" s="183"/>
      <c r="Y104" s="183"/>
      <c r="Z104" s="183"/>
    </row>
    <row r="105" spans="1:26" s="13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4"/>
      <c r="N105" s="124"/>
      <c r="O105" s="124"/>
      <c r="P105" s="124"/>
      <c r="Q105" s="124"/>
      <c r="R105" s="124"/>
      <c r="S105" s="124"/>
      <c r="T105" s="124"/>
      <c r="U105" s="124"/>
      <c r="V105" s="124"/>
      <c r="X105" s="183"/>
      <c r="Y105" s="183"/>
      <c r="Z105" s="183"/>
    </row>
    <row r="106" spans="1:26" s="13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4"/>
      <c r="N106" s="124"/>
      <c r="O106" s="124"/>
      <c r="P106" s="124"/>
      <c r="Q106" s="124"/>
      <c r="R106" s="124"/>
      <c r="S106" s="124"/>
      <c r="T106" s="124"/>
      <c r="U106" s="124"/>
      <c r="V106" s="124"/>
      <c r="X106" s="183"/>
      <c r="Y106" s="183"/>
      <c r="Z106" s="183"/>
    </row>
    <row r="107" spans="1:26" s="13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4"/>
      <c r="N107" s="124"/>
      <c r="O107" s="124"/>
      <c r="P107" s="124"/>
      <c r="Q107" s="124"/>
      <c r="R107" s="124"/>
      <c r="S107" s="124"/>
      <c r="T107" s="124"/>
      <c r="U107" s="124"/>
      <c r="V107" s="124"/>
      <c r="X107" s="183"/>
      <c r="Y107" s="183"/>
      <c r="Z107" s="183"/>
    </row>
    <row r="108" spans="1:26" s="13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4"/>
      <c r="N108" s="124"/>
      <c r="O108" s="124"/>
      <c r="P108" s="124"/>
      <c r="Q108" s="124"/>
      <c r="R108" s="124"/>
      <c r="S108" s="124"/>
      <c r="T108" s="124"/>
      <c r="U108" s="124"/>
      <c r="V108" s="124"/>
      <c r="X108" s="183"/>
      <c r="Y108" s="183"/>
      <c r="Z108" s="183"/>
    </row>
    <row r="109" spans="1:26" s="13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4"/>
      <c r="N109" s="124"/>
      <c r="O109" s="124"/>
      <c r="P109" s="124"/>
      <c r="Q109" s="124"/>
      <c r="R109" s="124"/>
      <c r="S109" s="124"/>
      <c r="T109" s="124"/>
      <c r="U109" s="124"/>
      <c r="V109" s="124"/>
      <c r="X109" s="183"/>
      <c r="Y109" s="183"/>
      <c r="Z109" s="183"/>
    </row>
    <row r="110" spans="1:26" s="13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4"/>
      <c r="N110" s="124"/>
      <c r="O110" s="124"/>
      <c r="P110" s="124"/>
      <c r="Q110" s="124"/>
      <c r="R110" s="124"/>
      <c r="S110" s="124"/>
      <c r="T110" s="124"/>
      <c r="U110" s="124"/>
      <c r="V110" s="124"/>
      <c r="X110" s="183"/>
      <c r="Y110" s="183"/>
      <c r="Z110" s="183"/>
    </row>
    <row r="111" spans="1:26" s="13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4"/>
      <c r="N111" s="124"/>
      <c r="O111" s="124"/>
      <c r="P111" s="124"/>
      <c r="Q111" s="124"/>
      <c r="R111" s="124"/>
      <c r="S111" s="124"/>
      <c r="T111" s="124"/>
      <c r="U111" s="124"/>
      <c r="V111" s="124"/>
      <c r="X111" s="183"/>
      <c r="Y111" s="183"/>
      <c r="Z111" s="183"/>
    </row>
    <row r="112" spans="1:26" s="13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4"/>
      <c r="N112" s="124"/>
      <c r="O112" s="124"/>
      <c r="P112" s="124"/>
      <c r="Q112" s="124"/>
      <c r="R112" s="124"/>
      <c r="S112" s="124"/>
      <c r="T112" s="124"/>
      <c r="U112" s="124"/>
      <c r="V112" s="124"/>
      <c r="X112" s="183"/>
      <c r="Y112" s="183"/>
      <c r="Z112" s="183"/>
    </row>
    <row r="113" spans="1:26" s="13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4"/>
      <c r="N113" s="124"/>
      <c r="O113" s="124"/>
      <c r="P113" s="124"/>
      <c r="Q113" s="124"/>
      <c r="R113" s="124"/>
      <c r="S113" s="124"/>
      <c r="T113" s="124"/>
      <c r="U113" s="124"/>
      <c r="V113" s="124"/>
      <c r="X113" s="183"/>
      <c r="Y113" s="183"/>
      <c r="Z113" s="183"/>
    </row>
    <row r="114" spans="1:26" s="13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4"/>
      <c r="N114" s="124"/>
      <c r="O114" s="124"/>
      <c r="P114" s="124"/>
      <c r="Q114" s="124"/>
      <c r="R114" s="124"/>
      <c r="S114" s="124"/>
      <c r="T114" s="124"/>
      <c r="U114" s="124"/>
      <c r="V114" s="124"/>
      <c r="X114" s="183"/>
      <c r="Y114" s="183"/>
      <c r="Z114" s="183"/>
    </row>
    <row r="115" spans="1:26" s="13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4"/>
      <c r="N115" s="124"/>
      <c r="O115" s="124"/>
      <c r="P115" s="124"/>
      <c r="Q115" s="124"/>
      <c r="R115" s="124"/>
      <c r="S115" s="124"/>
      <c r="T115" s="124"/>
      <c r="U115" s="124"/>
      <c r="V115" s="124"/>
      <c r="X115" s="183"/>
      <c r="Y115" s="183"/>
      <c r="Z115" s="183"/>
    </row>
    <row r="116" spans="1:26" s="13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4"/>
      <c r="N116" s="124"/>
      <c r="O116" s="124"/>
      <c r="P116" s="124"/>
      <c r="Q116" s="124"/>
      <c r="R116" s="124"/>
      <c r="S116" s="124"/>
      <c r="T116" s="124"/>
      <c r="U116" s="124"/>
      <c r="V116" s="124"/>
      <c r="X116" s="183"/>
      <c r="Y116" s="183"/>
      <c r="Z116" s="183"/>
    </row>
    <row r="117" spans="1:26" s="13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4"/>
      <c r="N117" s="124"/>
      <c r="O117" s="124"/>
      <c r="P117" s="124"/>
      <c r="Q117" s="124"/>
      <c r="R117" s="124"/>
      <c r="S117" s="124"/>
      <c r="T117" s="124"/>
      <c r="U117" s="124"/>
      <c r="V117" s="124"/>
      <c r="X117" s="183"/>
      <c r="Y117" s="183"/>
      <c r="Z117" s="183"/>
    </row>
    <row r="118" spans="1:26" s="13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4"/>
      <c r="N118" s="124"/>
      <c r="O118" s="124"/>
      <c r="P118" s="124"/>
      <c r="Q118" s="124"/>
      <c r="R118" s="124"/>
      <c r="S118" s="124"/>
      <c r="T118" s="124"/>
      <c r="U118" s="124"/>
      <c r="V118" s="124"/>
      <c r="X118" s="183"/>
      <c r="Y118" s="183"/>
      <c r="Z118" s="183"/>
    </row>
    <row r="119" spans="1:26" s="13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4"/>
      <c r="N119" s="124"/>
      <c r="O119" s="124"/>
      <c r="P119" s="124"/>
      <c r="Q119" s="124"/>
      <c r="R119" s="124"/>
      <c r="S119" s="124"/>
      <c r="T119" s="124"/>
      <c r="U119" s="124"/>
      <c r="V119" s="124"/>
      <c r="X119" s="183"/>
      <c r="Y119" s="183"/>
      <c r="Z119" s="183"/>
    </row>
    <row r="120" spans="1:26" s="13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4"/>
      <c r="N120" s="124"/>
      <c r="O120" s="124"/>
      <c r="P120" s="124"/>
      <c r="Q120" s="124"/>
      <c r="R120" s="124"/>
      <c r="S120" s="124"/>
      <c r="T120" s="124"/>
      <c r="U120" s="124"/>
      <c r="V120" s="124"/>
      <c r="X120" s="183"/>
      <c r="Y120" s="183"/>
      <c r="Z120" s="183"/>
    </row>
    <row r="121" spans="1:26" s="137" customFormat="1" x14ac:dyDescent="0.2">
      <c r="A121" s="26"/>
      <c r="B121" s="26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4"/>
      <c r="N121" s="124"/>
      <c r="O121" s="124"/>
      <c r="P121" s="124"/>
      <c r="Q121" s="124"/>
      <c r="R121" s="124"/>
      <c r="S121" s="124"/>
      <c r="T121" s="124"/>
      <c r="U121" s="124"/>
      <c r="V121" s="124"/>
      <c r="X121" s="183"/>
      <c r="Y121" s="183"/>
      <c r="Z121" s="183"/>
    </row>
    <row r="122" spans="1:26" s="137" customFormat="1" x14ac:dyDescent="0.2">
      <c r="A122" s="26"/>
      <c r="B122" s="26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4"/>
      <c r="N122" s="124"/>
      <c r="O122" s="124"/>
      <c r="P122" s="124"/>
      <c r="Q122" s="124"/>
      <c r="R122" s="124"/>
      <c r="S122" s="124"/>
      <c r="T122" s="124"/>
      <c r="U122" s="124"/>
      <c r="V122" s="124"/>
      <c r="X122" s="183"/>
      <c r="Y122" s="183"/>
      <c r="Z122" s="183"/>
    </row>
    <row r="123" spans="1:26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4"/>
      <c r="N123" s="124"/>
      <c r="O123" s="124"/>
      <c r="P123" s="124"/>
      <c r="Q123" s="124"/>
      <c r="R123" s="124"/>
      <c r="S123" s="124"/>
      <c r="T123" s="124"/>
      <c r="U123" s="124"/>
      <c r="V123" s="124"/>
      <c r="X123" s="183"/>
      <c r="Y123" s="183"/>
      <c r="Z123" s="183"/>
    </row>
    <row r="124" spans="1:26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4"/>
      <c r="N124" s="124"/>
      <c r="O124" s="124"/>
      <c r="P124" s="124"/>
      <c r="Q124" s="124"/>
      <c r="R124" s="124"/>
      <c r="S124" s="124"/>
      <c r="T124" s="124"/>
      <c r="U124" s="124"/>
      <c r="V124" s="124"/>
      <c r="X124" s="183"/>
      <c r="Y124" s="183"/>
      <c r="Z124" s="183"/>
    </row>
    <row r="125" spans="1:26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4"/>
      <c r="N125" s="124"/>
      <c r="O125" s="124"/>
      <c r="P125" s="124"/>
      <c r="Q125" s="124"/>
      <c r="R125" s="124"/>
      <c r="S125" s="124"/>
      <c r="T125" s="124"/>
      <c r="U125" s="124"/>
      <c r="V125" s="124"/>
      <c r="X125" s="183"/>
      <c r="Y125" s="183"/>
      <c r="Z125" s="183"/>
    </row>
    <row r="126" spans="1:26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4"/>
      <c r="N126" s="124"/>
      <c r="O126" s="124"/>
      <c r="P126" s="124"/>
      <c r="Q126" s="124"/>
      <c r="R126" s="124"/>
      <c r="S126" s="124"/>
      <c r="T126" s="124"/>
      <c r="U126" s="124"/>
      <c r="V126" s="124"/>
      <c r="X126" s="183"/>
      <c r="Y126" s="183"/>
      <c r="Z126" s="183"/>
    </row>
    <row r="127" spans="1:26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4"/>
      <c r="N127" s="124"/>
      <c r="O127" s="124"/>
      <c r="P127" s="124"/>
      <c r="Q127" s="124"/>
      <c r="R127" s="124"/>
      <c r="S127" s="124"/>
      <c r="T127" s="124"/>
      <c r="U127" s="124"/>
      <c r="V127" s="124"/>
      <c r="X127" s="183"/>
      <c r="Y127" s="183"/>
      <c r="Z127" s="183"/>
    </row>
    <row r="128" spans="1:26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4"/>
      <c r="N128" s="124"/>
      <c r="O128" s="124"/>
      <c r="P128" s="124"/>
      <c r="Q128" s="124"/>
      <c r="R128" s="124"/>
      <c r="S128" s="124"/>
      <c r="T128" s="124"/>
      <c r="U128" s="124"/>
      <c r="V128" s="124"/>
      <c r="X128" s="183"/>
      <c r="Y128" s="183"/>
      <c r="Z128" s="183"/>
    </row>
    <row r="129" spans="1:26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4"/>
      <c r="N129" s="124"/>
      <c r="O129" s="124"/>
      <c r="P129" s="124"/>
      <c r="Q129" s="124"/>
      <c r="R129" s="124"/>
      <c r="S129" s="124"/>
      <c r="T129" s="124"/>
      <c r="U129" s="124"/>
      <c r="V129" s="124"/>
      <c r="X129" s="183"/>
      <c r="Y129" s="183"/>
      <c r="Z129" s="183"/>
    </row>
    <row r="130" spans="1:26" s="137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24"/>
      <c r="N130" s="124"/>
      <c r="O130" s="124"/>
      <c r="P130" s="124"/>
      <c r="Q130" s="124"/>
      <c r="R130" s="124"/>
      <c r="S130" s="124"/>
      <c r="T130" s="124"/>
      <c r="U130" s="124"/>
      <c r="V130" s="124"/>
      <c r="X130" s="183"/>
      <c r="Y130" s="183"/>
      <c r="Z130" s="183"/>
    </row>
    <row r="131" spans="1:26" s="137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24"/>
      <c r="N131" s="124"/>
      <c r="O131" s="124"/>
      <c r="P131" s="124"/>
      <c r="Q131" s="124"/>
      <c r="R131" s="124"/>
      <c r="S131" s="124"/>
      <c r="T131" s="124"/>
      <c r="U131" s="124"/>
      <c r="V131" s="124"/>
      <c r="X131" s="183"/>
      <c r="Y131" s="183"/>
      <c r="Z131" s="183"/>
    </row>
    <row r="132" spans="1:26" s="166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4"/>
      <c r="N132" s="124"/>
      <c r="O132" s="124"/>
      <c r="P132" s="124"/>
      <c r="Q132" s="124"/>
      <c r="R132" s="124"/>
      <c r="S132" s="124"/>
      <c r="T132" s="124"/>
      <c r="U132" s="124"/>
      <c r="V132" s="124"/>
      <c r="W132" s="137"/>
      <c r="X132" s="183"/>
      <c r="Y132" s="183"/>
      <c r="Z132" s="183"/>
    </row>
    <row r="133" spans="1:26" s="166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4"/>
      <c r="N133" s="124"/>
      <c r="O133" s="124"/>
      <c r="P133" s="124"/>
      <c r="Q133" s="124"/>
      <c r="R133" s="124"/>
      <c r="S133" s="124"/>
      <c r="T133" s="124"/>
      <c r="U133" s="124"/>
      <c r="V133" s="124"/>
      <c r="W133" s="137"/>
      <c r="X133" s="183"/>
      <c r="Y133" s="183"/>
      <c r="Z133" s="183"/>
    </row>
    <row r="134" spans="1:26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4"/>
      <c r="N134" s="124"/>
      <c r="O134" s="124"/>
      <c r="P134" s="124"/>
      <c r="Q134" s="124"/>
      <c r="R134" s="124"/>
      <c r="S134" s="124"/>
      <c r="T134" s="124"/>
      <c r="U134" s="124"/>
      <c r="V134" s="124"/>
      <c r="W134" s="137"/>
      <c r="X134" s="183"/>
      <c r="Y134" s="183"/>
      <c r="Z134" s="183"/>
    </row>
    <row r="135" spans="1:26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4"/>
      <c r="N135" s="124"/>
      <c r="O135" s="124"/>
      <c r="P135" s="124"/>
      <c r="Q135" s="124"/>
      <c r="R135" s="124"/>
      <c r="S135" s="124"/>
      <c r="T135" s="124"/>
      <c r="U135" s="124"/>
      <c r="V135" s="124"/>
      <c r="W135" s="137"/>
      <c r="X135" s="183"/>
      <c r="Y135" s="183"/>
      <c r="Z135" s="183"/>
    </row>
    <row r="136" spans="1:26" s="166" customFormat="1" x14ac:dyDescent="0.2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124"/>
      <c r="N136" s="124"/>
      <c r="O136" s="124"/>
      <c r="P136" s="124"/>
      <c r="Q136" s="124"/>
      <c r="R136" s="124"/>
      <c r="S136" s="124"/>
      <c r="T136" s="124"/>
      <c r="U136" s="124"/>
      <c r="V136" s="124"/>
      <c r="W136" s="137"/>
      <c r="X136" s="183"/>
      <c r="Y136" s="183"/>
      <c r="Z136" s="183"/>
    </row>
    <row r="137" spans="1:26" s="166" customFormat="1" x14ac:dyDescent="0.2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124"/>
      <c r="N137" s="124"/>
      <c r="O137" s="124"/>
      <c r="P137" s="124"/>
      <c r="Q137" s="124"/>
      <c r="R137" s="124"/>
      <c r="S137" s="124"/>
      <c r="T137" s="124"/>
      <c r="U137" s="124"/>
      <c r="V137" s="124"/>
      <c r="W137" s="137"/>
      <c r="X137" s="183"/>
      <c r="Y137" s="183"/>
      <c r="Z137" s="183"/>
    </row>
    <row r="138" spans="1:26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4"/>
      <c r="N138" s="124"/>
      <c r="O138" s="124"/>
      <c r="P138" s="124"/>
      <c r="Q138" s="124"/>
      <c r="R138" s="124"/>
      <c r="S138" s="124"/>
      <c r="T138" s="124"/>
      <c r="U138" s="124"/>
      <c r="V138" s="124"/>
      <c r="W138" s="137"/>
      <c r="X138" s="183"/>
      <c r="Y138" s="183"/>
      <c r="Z138" s="183"/>
    </row>
    <row r="139" spans="1:26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4"/>
      <c r="N139" s="124"/>
      <c r="O139" s="124"/>
      <c r="P139" s="124"/>
      <c r="Q139" s="124"/>
      <c r="R139" s="124"/>
      <c r="S139" s="124"/>
      <c r="T139" s="124"/>
      <c r="U139" s="124"/>
      <c r="V139" s="124"/>
      <c r="W139" s="137"/>
      <c r="X139" s="183"/>
      <c r="Y139" s="183"/>
      <c r="Z139" s="183"/>
    </row>
    <row r="140" spans="1:26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4"/>
      <c r="N140" s="124"/>
      <c r="O140" s="124"/>
      <c r="P140" s="124"/>
      <c r="Q140" s="124"/>
      <c r="R140" s="124"/>
      <c r="S140" s="124"/>
      <c r="T140" s="124"/>
      <c r="U140" s="124"/>
      <c r="V140" s="124"/>
      <c r="W140" s="137"/>
      <c r="X140" s="183"/>
      <c r="Y140" s="183"/>
      <c r="Z140" s="183"/>
    </row>
    <row r="141" spans="1:26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4"/>
      <c r="N141" s="124"/>
      <c r="O141" s="124"/>
      <c r="P141" s="124"/>
      <c r="Q141" s="124"/>
      <c r="R141" s="124"/>
      <c r="S141" s="124"/>
      <c r="T141" s="124"/>
      <c r="U141" s="124"/>
      <c r="V141" s="124"/>
      <c r="W141" s="137"/>
      <c r="X141" s="183"/>
      <c r="Y141" s="183"/>
      <c r="Z141" s="183"/>
    </row>
    <row r="142" spans="1:26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4"/>
      <c r="N142" s="124"/>
      <c r="O142" s="124"/>
      <c r="P142" s="124"/>
      <c r="Q142" s="124"/>
      <c r="R142" s="124"/>
      <c r="S142" s="124"/>
      <c r="T142" s="124"/>
      <c r="U142" s="124"/>
      <c r="V142" s="124"/>
      <c r="W142" s="137"/>
      <c r="X142" s="183"/>
      <c r="Y142" s="183"/>
      <c r="Z142" s="183"/>
    </row>
    <row r="143" spans="1:26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4"/>
      <c r="N143" s="124"/>
      <c r="O143" s="124"/>
      <c r="P143" s="124"/>
      <c r="Q143" s="124"/>
      <c r="R143" s="124"/>
      <c r="S143" s="124"/>
      <c r="T143" s="124"/>
      <c r="U143" s="124"/>
      <c r="V143" s="124"/>
      <c r="W143" s="137"/>
      <c r="X143" s="183"/>
      <c r="Y143" s="183"/>
      <c r="Z143" s="183"/>
    </row>
    <row r="144" spans="1:26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4"/>
      <c r="N144" s="124"/>
      <c r="O144" s="124"/>
      <c r="P144" s="124"/>
      <c r="Q144" s="124"/>
      <c r="R144" s="124"/>
      <c r="S144" s="124"/>
      <c r="T144" s="124"/>
      <c r="U144" s="124"/>
      <c r="V144" s="124"/>
      <c r="W144" s="137"/>
      <c r="X144" s="183"/>
      <c r="Y144" s="183"/>
      <c r="Z144" s="183"/>
    </row>
    <row r="145" spans="1:26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4"/>
      <c r="N145" s="124"/>
      <c r="O145" s="124"/>
      <c r="P145" s="124"/>
      <c r="Q145" s="124"/>
      <c r="R145" s="124"/>
      <c r="S145" s="124"/>
      <c r="T145" s="124"/>
      <c r="U145" s="124"/>
      <c r="V145" s="124"/>
      <c r="W145" s="137"/>
      <c r="X145" s="183"/>
      <c r="Y145" s="183"/>
      <c r="Z145" s="183"/>
    </row>
    <row r="146" spans="1:26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4"/>
      <c r="N146" s="124"/>
      <c r="O146" s="124"/>
      <c r="P146" s="124"/>
      <c r="Q146" s="124"/>
      <c r="R146" s="124"/>
      <c r="S146" s="124"/>
      <c r="T146" s="124"/>
      <c r="U146" s="124"/>
      <c r="V146" s="124"/>
      <c r="W146" s="137"/>
      <c r="X146" s="183"/>
      <c r="Y146" s="183"/>
      <c r="Z146" s="183"/>
    </row>
    <row r="147" spans="1:26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4"/>
      <c r="N147" s="124"/>
      <c r="O147" s="124"/>
      <c r="P147" s="124"/>
      <c r="Q147" s="124"/>
      <c r="R147" s="124"/>
      <c r="S147" s="124"/>
      <c r="T147" s="124"/>
      <c r="U147" s="124"/>
      <c r="V147" s="124"/>
      <c r="W147" s="137"/>
      <c r="X147" s="183"/>
      <c r="Y147" s="183"/>
      <c r="Z147" s="18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5703125" style="124" bestFit="1" customWidth="1"/>
    <col min="15" max="15" width="12.140625" style="124" bestFit="1" customWidth="1"/>
    <col min="16" max="18" width="11.5703125" style="166" bestFit="1" customWidth="1"/>
    <col min="19" max="20" width="11.42578125" style="185"/>
    <col min="21" max="26" width="11.42578125" style="183"/>
    <col min="27" max="16384" width="11.42578125" style="135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0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0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0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0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0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0"/>
    </row>
    <row r="7" spans="1:26" ht="15.75" x14ac:dyDescent="0.25">
      <c r="A7" s="29"/>
      <c r="B7" s="30"/>
      <c r="C7" s="378" t="s">
        <v>198</v>
      </c>
      <c r="D7" s="378"/>
      <c r="E7" s="378"/>
      <c r="F7" s="378"/>
      <c r="G7" s="378"/>
      <c r="H7" s="378"/>
      <c r="I7" s="378"/>
      <c r="J7" s="378"/>
      <c r="K7" s="378"/>
      <c r="L7" s="32"/>
      <c r="O7" s="180"/>
    </row>
    <row r="8" spans="1:26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  <c r="O8" s="180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0"/>
    </row>
    <row r="10" spans="1:26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40"/>
      <c r="N10" s="140"/>
      <c r="O10" s="180"/>
      <c r="P10" s="179"/>
      <c r="Q10" s="179"/>
      <c r="R10" s="179"/>
      <c r="S10" s="187"/>
      <c r="T10" s="187"/>
      <c r="U10" s="182"/>
      <c r="V10" s="182"/>
      <c r="W10" s="182"/>
      <c r="X10" s="182"/>
      <c r="Y10" s="182"/>
      <c r="Z10" s="182"/>
    </row>
    <row r="11" spans="1:26" s="136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0"/>
      <c r="N11" s="140"/>
      <c r="O11" s="180"/>
      <c r="P11" s="179"/>
      <c r="Q11" s="179"/>
      <c r="R11" s="179"/>
      <c r="S11" s="187"/>
      <c r="T11" s="187"/>
      <c r="U11" s="182"/>
      <c r="V11" s="182"/>
      <c r="W11" s="182"/>
      <c r="X11" s="182"/>
      <c r="Y11" s="182"/>
      <c r="Z11" s="182"/>
    </row>
    <row r="12" spans="1:26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0"/>
      <c r="N12" s="140"/>
      <c r="O12" s="180"/>
      <c r="P12" s="179"/>
      <c r="Q12" s="179"/>
      <c r="R12" s="179"/>
      <c r="S12" s="187"/>
      <c r="T12" s="187"/>
      <c r="U12" s="182"/>
      <c r="V12" s="182"/>
      <c r="W12" s="182"/>
      <c r="X12" s="182"/>
      <c r="Y12" s="182"/>
      <c r="Z12" s="182"/>
    </row>
    <row r="13" spans="1:26" s="136" customFormat="1" x14ac:dyDescent="0.2">
      <c r="A13" s="72"/>
      <c r="B13" s="61" t="s">
        <v>94</v>
      </c>
      <c r="C13" s="62">
        <v>840.26</v>
      </c>
      <c r="D13" s="62">
        <v>1249.162</v>
      </c>
      <c r="E13" s="62">
        <v>904.28099999999995</v>
      </c>
      <c r="F13" s="62">
        <v>1141.172</v>
      </c>
      <c r="G13" s="62">
        <v>1237.2639999999999</v>
      </c>
      <c r="H13" s="62">
        <v>1160.579</v>
      </c>
      <c r="I13" s="62">
        <v>-6.1979496695935499</v>
      </c>
      <c r="J13" s="62">
        <v>93.802050330406445</v>
      </c>
      <c r="K13" s="62">
        <v>8.4204659770831913</v>
      </c>
      <c r="L13" s="32"/>
      <c r="M13" s="216"/>
      <c r="N13" s="56">
        <v>1</v>
      </c>
      <c r="O13" s="225"/>
      <c r="P13" s="195"/>
      <c r="Q13" s="195"/>
      <c r="R13" s="195"/>
      <c r="S13" s="187"/>
      <c r="T13" s="187"/>
      <c r="U13" s="182"/>
      <c r="V13" s="182"/>
      <c r="W13" s="182"/>
      <c r="X13" s="182"/>
      <c r="Y13" s="182"/>
      <c r="Z13" s="182"/>
    </row>
    <row r="14" spans="1:26" s="136" customFormat="1" ht="15.75" x14ac:dyDescent="0.25">
      <c r="A14" s="72"/>
      <c r="B14" s="61" t="s">
        <v>95</v>
      </c>
      <c r="C14" s="62">
        <v>1493.5509999999999</v>
      </c>
      <c r="D14" s="62">
        <v>926.27800000000002</v>
      </c>
      <c r="E14" s="62">
        <v>1180.154</v>
      </c>
      <c r="F14" s="62">
        <v>1627.346</v>
      </c>
      <c r="G14" s="62">
        <v>1249.2139999999999</v>
      </c>
      <c r="H14" s="63">
        <v>1146.0740000000001</v>
      </c>
      <c r="I14" s="170">
        <v>-8.2563916190500528</v>
      </c>
      <c r="J14" s="171">
        <v>91.743608380949951</v>
      </c>
      <c r="K14" s="171">
        <v>-23.236115736911511</v>
      </c>
      <c r="L14" s="32"/>
      <c r="M14" s="216"/>
      <c r="N14" s="25" t="s">
        <v>332</v>
      </c>
      <c r="O14" s="225"/>
      <c r="P14" s="195"/>
      <c r="Q14" s="195"/>
      <c r="R14" s="195"/>
      <c r="S14" s="187"/>
      <c r="T14" s="187"/>
      <c r="U14" s="182"/>
      <c r="V14" s="182"/>
      <c r="W14" s="182"/>
      <c r="X14" s="182"/>
      <c r="Y14" s="182"/>
      <c r="Z14" s="182"/>
    </row>
    <row r="15" spans="1:26" s="136" customFormat="1" x14ac:dyDescent="0.2">
      <c r="A15" s="72"/>
      <c r="B15" s="61" t="s">
        <v>96</v>
      </c>
      <c r="C15" s="62">
        <v>1344.2760000000001</v>
      </c>
      <c r="D15" s="62">
        <v>1094.367</v>
      </c>
      <c r="E15" s="62">
        <v>1282.8209999999999</v>
      </c>
      <c r="F15" s="62">
        <v>1118.877</v>
      </c>
      <c r="G15" s="62">
        <v>1139.0260000000001</v>
      </c>
      <c r="H15" s="62"/>
      <c r="I15" s="62" t="s">
        <v>332</v>
      </c>
      <c r="J15" s="62" t="s">
        <v>332</v>
      </c>
      <c r="K15" s="62" t="s">
        <v>332</v>
      </c>
      <c r="L15" s="32"/>
      <c r="M15" s="216"/>
      <c r="N15" s="25" t="s">
        <v>332</v>
      </c>
      <c r="O15" s="225"/>
      <c r="P15" s="195"/>
      <c r="Q15" s="195"/>
      <c r="R15" s="195"/>
      <c r="S15" s="187"/>
      <c r="T15" s="187"/>
      <c r="U15" s="182"/>
      <c r="V15" s="182"/>
      <c r="W15" s="182"/>
      <c r="X15" s="182"/>
      <c r="Y15" s="182"/>
      <c r="Z15" s="182"/>
    </row>
    <row r="16" spans="1:26" s="136" customFormat="1" x14ac:dyDescent="0.2">
      <c r="A16" s="72"/>
      <c r="B16" s="61" t="s">
        <v>97</v>
      </c>
      <c r="C16" s="62">
        <v>1075.377</v>
      </c>
      <c r="D16" s="62">
        <v>1044.0840000000001</v>
      </c>
      <c r="E16" s="62">
        <v>1019.292</v>
      </c>
      <c r="F16" s="62">
        <v>1017.821</v>
      </c>
      <c r="G16" s="62">
        <v>686.74099999999999</v>
      </c>
      <c r="H16" s="62"/>
      <c r="I16" s="62" t="s">
        <v>332</v>
      </c>
      <c r="J16" s="62" t="s">
        <v>332</v>
      </c>
      <c r="K16" s="62" t="s">
        <v>332</v>
      </c>
      <c r="L16" s="32"/>
      <c r="M16" s="216"/>
      <c r="N16" s="25" t="s">
        <v>332</v>
      </c>
      <c r="O16" s="225"/>
      <c r="P16" s="195"/>
      <c r="Q16" s="195"/>
      <c r="R16" s="195"/>
      <c r="S16" s="187"/>
      <c r="T16" s="187"/>
      <c r="U16" s="182"/>
      <c r="V16" s="182"/>
      <c r="W16" s="182"/>
      <c r="X16" s="182"/>
      <c r="Y16" s="182"/>
      <c r="Z16" s="182"/>
    </row>
    <row r="17" spans="1:26" s="136" customFormat="1" ht="15.75" x14ac:dyDescent="0.25">
      <c r="A17" s="72"/>
      <c r="B17" s="58" t="s">
        <v>19</v>
      </c>
      <c r="C17" s="293">
        <v>4753.4639999999999</v>
      </c>
      <c r="D17" s="65">
        <v>4313.8909999999996</v>
      </c>
      <c r="E17" s="65">
        <v>4386.5479999999998</v>
      </c>
      <c r="F17" s="65">
        <v>4905.2160000000003</v>
      </c>
      <c r="G17" s="65">
        <v>4312.2449999999999</v>
      </c>
      <c r="H17" s="63">
        <v>2306.6530000000002</v>
      </c>
      <c r="I17" s="172"/>
      <c r="J17" s="172"/>
      <c r="K17" s="172"/>
      <c r="L17" s="73"/>
      <c r="M17" s="195"/>
      <c r="N17" s="195"/>
      <c r="O17" s="225"/>
      <c r="P17" s="195"/>
      <c r="Q17" s="195"/>
      <c r="R17" s="195"/>
      <c r="S17" s="187"/>
      <c r="T17" s="187"/>
      <c r="U17" s="182"/>
      <c r="V17" s="182"/>
      <c r="W17" s="182"/>
      <c r="X17" s="182"/>
      <c r="Y17" s="182"/>
      <c r="Z17" s="182"/>
    </row>
    <row r="18" spans="1:26" s="136" customFormat="1" x14ac:dyDescent="0.25">
      <c r="A18" s="72"/>
      <c r="B18" s="58" t="s">
        <v>16</v>
      </c>
      <c r="C18" s="294"/>
      <c r="D18" s="65">
        <v>-9.2474246149755306</v>
      </c>
      <c r="E18" s="65">
        <v>1.6842567417674648</v>
      </c>
      <c r="F18" s="65">
        <v>11.8240584623718</v>
      </c>
      <c r="G18" s="65">
        <v>-12.088580808673877</v>
      </c>
      <c r="H18" s="66"/>
      <c r="I18" s="66"/>
      <c r="J18" s="66"/>
      <c r="K18" s="66"/>
      <c r="L18" s="73"/>
      <c r="M18" s="140"/>
      <c r="N18" s="140"/>
      <c r="O18" s="140"/>
      <c r="P18" s="140"/>
      <c r="Q18" s="140"/>
      <c r="R18" s="140"/>
      <c r="S18" s="187"/>
      <c r="T18" s="187"/>
      <c r="U18" s="182"/>
      <c r="V18" s="182"/>
      <c r="W18" s="182"/>
      <c r="X18" s="182"/>
      <c r="Y18" s="182"/>
      <c r="Z18" s="182"/>
    </row>
    <row r="19" spans="1:26" s="136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0"/>
      <c r="N19" s="140"/>
      <c r="O19" s="140"/>
      <c r="P19" s="140"/>
      <c r="Q19" s="140"/>
      <c r="R19" s="140"/>
      <c r="S19" s="187"/>
      <c r="T19" s="187"/>
      <c r="U19" s="182"/>
      <c r="V19" s="182"/>
      <c r="W19" s="182"/>
      <c r="X19" s="182"/>
      <c r="Y19" s="182"/>
      <c r="Z19" s="182"/>
    </row>
    <row r="20" spans="1:26" s="136" customFormat="1" x14ac:dyDescent="0.25">
      <c r="A20" s="72"/>
      <c r="B20" s="58" t="s">
        <v>17</v>
      </c>
      <c r="C20" s="65">
        <v>2333.8109999999997</v>
      </c>
      <c r="D20" s="65">
        <v>2175.44</v>
      </c>
      <c r="E20" s="65">
        <v>2084.4349999999999</v>
      </c>
      <c r="F20" s="65">
        <v>2768.518</v>
      </c>
      <c r="G20" s="65">
        <v>2486.4780000000001</v>
      </c>
      <c r="H20" s="63">
        <v>2306.6530000000002</v>
      </c>
      <c r="I20" s="64">
        <v>-7.2321170748343544</v>
      </c>
      <c r="J20" s="63">
        <v>92.767882925165651</v>
      </c>
      <c r="K20" s="63">
        <v>-10.187399901319038</v>
      </c>
      <c r="L20" s="73"/>
      <c r="M20" s="140"/>
      <c r="N20" s="140"/>
      <c r="O20" s="140"/>
      <c r="P20" s="140"/>
      <c r="Q20" s="140"/>
      <c r="R20" s="140"/>
      <c r="S20" s="187"/>
      <c r="T20" s="187"/>
      <c r="U20" s="182"/>
      <c r="V20" s="182"/>
      <c r="W20" s="182"/>
      <c r="X20" s="182"/>
      <c r="Y20" s="182"/>
      <c r="Z20" s="182"/>
    </row>
    <row r="21" spans="1:26" s="136" customFormat="1" x14ac:dyDescent="0.25">
      <c r="A21" s="72"/>
      <c r="B21" s="58" t="s">
        <v>16</v>
      </c>
      <c r="C21" s="294"/>
      <c r="D21" s="65">
        <v>-6.7859393926928853</v>
      </c>
      <c r="E21" s="65">
        <v>-4.1832916559408684</v>
      </c>
      <c r="F21" s="65">
        <v>32.818629508715787</v>
      </c>
      <c r="G21" s="65">
        <v>-10.187399901319038</v>
      </c>
      <c r="H21" s="63">
        <v>-6.7833542396772195</v>
      </c>
      <c r="I21" s="66"/>
      <c r="J21" s="66"/>
      <c r="K21" s="66"/>
      <c r="L21" s="73"/>
      <c r="M21" s="140"/>
      <c r="N21" s="140"/>
      <c r="O21" s="140"/>
      <c r="P21" s="140"/>
      <c r="Q21" s="140"/>
      <c r="R21" s="140"/>
      <c r="S21" s="187"/>
      <c r="T21" s="187"/>
      <c r="U21" s="182"/>
      <c r="V21" s="182"/>
      <c r="W21" s="182"/>
      <c r="X21" s="182"/>
      <c r="Y21" s="182"/>
      <c r="Z21" s="182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0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0"/>
    </row>
    <row r="24" spans="1:26" ht="14.25" customHeight="1" x14ac:dyDescent="0.25">
      <c r="A24" s="29"/>
      <c r="B24" s="41"/>
      <c r="C24" s="386" t="s">
        <v>199</v>
      </c>
      <c r="D24" s="386"/>
      <c r="E24" s="386"/>
      <c r="F24" s="386"/>
      <c r="G24" s="386"/>
      <c r="H24" s="386"/>
      <c r="I24" s="386"/>
      <c r="J24" s="386"/>
      <c r="K24" s="386"/>
      <c r="L24" s="32"/>
      <c r="O24" s="180"/>
    </row>
    <row r="25" spans="1:26" s="166" customFormat="1" ht="15.75" x14ac:dyDescent="0.2">
      <c r="A25" s="42"/>
      <c r="B25" s="34"/>
      <c r="C25" s="386" t="s">
        <v>328</v>
      </c>
      <c r="D25" s="386"/>
      <c r="E25" s="386"/>
      <c r="F25" s="386"/>
      <c r="G25" s="386"/>
      <c r="H25" s="386"/>
      <c r="I25" s="386"/>
      <c r="J25" s="386"/>
      <c r="K25" s="386"/>
      <c r="L25" s="32"/>
      <c r="M25" s="124"/>
      <c r="N25" s="124"/>
      <c r="O25" s="124"/>
    </row>
    <row r="26" spans="1:26" s="166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4"/>
      <c r="N26" s="124"/>
      <c r="O26" s="124"/>
    </row>
    <row r="27" spans="1:26" s="166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4"/>
      <c r="N27" s="124"/>
      <c r="O27" s="124"/>
    </row>
    <row r="28" spans="1:26" s="166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4"/>
      <c r="N28" s="124"/>
      <c r="O28" s="124"/>
    </row>
    <row r="29" spans="1:26" s="166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4"/>
      <c r="N29" s="124"/>
      <c r="O29" s="124"/>
    </row>
    <row r="30" spans="1:26" s="166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4"/>
      <c r="N30" s="124"/>
      <c r="O30" s="124"/>
    </row>
    <row r="31" spans="1:26" s="166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4"/>
      <c r="N31" s="124"/>
      <c r="O31" s="124"/>
    </row>
    <row r="32" spans="1:26" s="166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4"/>
      <c r="N32" s="124"/>
      <c r="O32" s="124"/>
    </row>
    <row r="33" spans="1:15" s="166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4"/>
      <c r="N33" s="124"/>
      <c r="O33" s="124"/>
    </row>
    <row r="34" spans="1:15" s="166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4"/>
      <c r="N34" s="124"/>
      <c r="O34" s="124"/>
    </row>
    <row r="35" spans="1:15" s="166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4"/>
      <c r="N35" s="124"/>
      <c r="O35" s="124"/>
    </row>
    <row r="36" spans="1:15" s="166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4"/>
      <c r="N36" s="124"/>
      <c r="O36" s="124"/>
    </row>
    <row r="37" spans="1:15" s="166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4"/>
      <c r="N37" s="124"/>
      <c r="O37" s="124"/>
    </row>
    <row r="38" spans="1:15" x14ac:dyDescent="0.2">
      <c r="A38" s="142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4" customFormat="1" x14ac:dyDescent="0.2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</row>
    <row r="41" spans="1:15" s="124" customFormat="1" x14ac:dyDescent="0.2">
      <c r="A41" s="26"/>
      <c r="B41" s="27" t="s">
        <v>98</v>
      </c>
      <c r="C41" s="27"/>
      <c r="D41" s="27"/>
      <c r="E41" s="26"/>
      <c r="F41" s="26"/>
      <c r="G41" s="5"/>
      <c r="H41" s="5"/>
      <c r="I41" s="5"/>
      <c r="J41" s="5"/>
      <c r="K41" s="5"/>
      <c r="L41" s="5"/>
    </row>
    <row r="42" spans="1:15" s="124" customFormat="1" x14ac:dyDescent="0.2">
      <c r="A42" s="26"/>
      <c r="B42" s="248"/>
      <c r="C42" s="249"/>
      <c r="D42" s="249"/>
      <c r="E42" s="26"/>
      <c r="F42" s="26"/>
      <c r="G42" s="5"/>
      <c r="H42" s="5"/>
      <c r="I42" s="5"/>
      <c r="J42" s="5"/>
      <c r="K42" s="5"/>
      <c r="L42" s="5"/>
    </row>
    <row r="43" spans="1:15" s="124" customFormat="1" x14ac:dyDescent="0.2">
      <c r="A43" s="26"/>
      <c r="B43" s="248"/>
      <c r="C43" s="249"/>
      <c r="D43" s="249"/>
      <c r="E43" s="26"/>
      <c r="F43" s="26"/>
      <c r="G43" s="5"/>
      <c r="H43" s="5"/>
      <c r="I43" s="5"/>
      <c r="J43" s="5"/>
      <c r="K43" s="5"/>
      <c r="L43" s="5"/>
    </row>
    <row r="44" spans="1:15" s="124" customFormat="1" x14ac:dyDescent="0.2">
      <c r="A44" s="26"/>
      <c r="B44" s="248"/>
      <c r="C44" s="249"/>
      <c r="D44" s="249"/>
      <c r="E44" s="26"/>
      <c r="F44" s="26"/>
      <c r="G44" s="5"/>
      <c r="H44" s="5"/>
      <c r="I44" s="5"/>
      <c r="J44" s="5"/>
      <c r="K44" s="5"/>
      <c r="L44" s="5"/>
    </row>
    <row r="45" spans="1:15" s="124" customFormat="1" x14ac:dyDescent="0.2">
      <c r="A45" s="26"/>
      <c r="B45" s="248">
        <v>1349309</v>
      </c>
      <c r="C45" s="106">
        <v>39417</v>
      </c>
      <c r="D45" s="248">
        <v>1349.309</v>
      </c>
      <c r="E45" s="26"/>
      <c r="F45" s="26"/>
      <c r="G45" s="5"/>
      <c r="H45" s="5"/>
      <c r="I45" s="5"/>
      <c r="J45" s="5"/>
      <c r="K45" s="5"/>
      <c r="L45" s="5"/>
    </row>
    <row r="46" spans="1:15" s="124" customFormat="1" x14ac:dyDescent="0.2">
      <c r="A46" s="26"/>
      <c r="B46" s="248">
        <v>1495400</v>
      </c>
      <c r="C46" s="106">
        <v>39508</v>
      </c>
      <c r="D46" s="248">
        <v>1495.4</v>
      </c>
      <c r="E46" s="26"/>
      <c r="F46" s="26"/>
      <c r="G46" s="5"/>
      <c r="H46" s="5"/>
      <c r="I46" s="5"/>
      <c r="J46" s="5"/>
      <c r="K46" s="5"/>
      <c r="L46" s="5"/>
    </row>
    <row r="47" spans="1:15" s="124" customFormat="1" x14ac:dyDescent="0.2">
      <c r="A47" s="26"/>
      <c r="B47" s="248">
        <v>1315505</v>
      </c>
      <c r="C47" s="106">
        <v>39600</v>
      </c>
      <c r="D47" s="248">
        <v>1315.5050000000001</v>
      </c>
      <c r="E47" s="26"/>
      <c r="F47" s="26"/>
      <c r="G47" s="5"/>
      <c r="H47" s="5"/>
      <c r="I47" s="5"/>
      <c r="J47" s="5"/>
      <c r="K47" s="5"/>
      <c r="L47" s="5"/>
    </row>
    <row r="48" spans="1:15" s="124" customFormat="1" x14ac:dyDescent="0.2">
      <c r="A48" s="26"/>
      <c r="B48" s="248">
        <v>1316604</v>
      </c>
      <c r="C48" s="106">
        <v>39692</v>
      </c>
      <c r="D48" s="248">
        <v>1316.604</v>
      </c>
      <c r="E48" s="26"/>
      <c r="F48" s="26"/>
      <c r="G48" s="5"/>
      <c r="H48" s="5"/>
      <c r="I48" s="5"/>
      <c r="J48" s="5"/>
      <c r="K48" s="5"/>
      <c r="L48" s="5"/>
    </row>
    <row r="49" spans="1:12" s="124" customFormat="1" x14ac:dyDescent="0.2">
      <c r="A49" s="26"/>
      <c r="B49" s="248">
        <v>917258</v>
      </c>
      <c r="C49" s="106">
        <v>39783</v>
      </c>
      <c r="D49" s="248">
        <v>917.25800000000004</v>
      </c>
      <c r="E49" s="26"/>
      <c r="F49" s="26"/>
      <c r="G49" s="5"/>
      <c r="H49" s="5"/>
      <c r="I49" s="5"/>
      <c r="J49" s="5"/>
      <c r="K49" s="5"/>
      <c r="L49" s="5"/>
    </row>
    <row r="50" spans="1:12" s="124" customFormat="1" x14ac:dyDescent="0.2">
      <c r="A50" s="26"/>
      <c r="B50" s="248">
        <v>993880</v>
      </c>
      <c r="C50" s="106">
        <v>39873</v>
      </c>
      <c r="D50" s="248">
        <v>993.88</v>
      </c>
      <c r="E50" s="26"/>
      <c r="F50" s="26"/>
      <c r="G50" s="5"/>
      <c r="H50" s="5"/>
      <c r="I50" s="5"/>
      <c r="J50" s="5"/>
      <c r="K50" s="5"/>
      <c r="L50" s="5"/>
    </row>
    <row r="51" spans="1:12" s="124" customFormat="1" x14ac:dyDescent="0.2">
      <c r="A51" s="26"/>
      <c r="B51" s="248">
        <v>891285</v>
      </c>
      <c r="C51" s="106">
        <v>39965</v>
      </c>
      <c r="D51" s="248">
        <v>891.28499999999997</v>
      </c>
      <c r="E51" s="26"/>
      <c r="F51" s="26"/>
      <c r="G51" s="5"/>
      <c r="H51" s="5"/>
      <c r="I51" s="5"/>
      <c r="J51" s="5"/>
      <c r="K51" s="5"/>
      <c r="L51" s="5"/>
    </row>
    <row r="52" spans="1:12" s="124" customFormat="1" x14ac:dyDescent="0.2">
      <c r="A52" s="26"/>
      <c r="B52" s="248">
        <v>735496</v>
      </c>
      <c r="C52" s="106">
        <v>40057</v>
      </c>
      <c r="D52" s="248">
        <v>735.49599999999998</v>
      </c>
      <c r="E52" s="26"/>
      <c r="F52" s="26"/>
      <c r="G52" s="5"/>
      <c r="H52" s="5"/>
      <c r="I52" s="5"/>
      <c r="J52" s="5"/>
      <c r="K52" s="5"/>
      <c r="L52" s="5"/>
    </row>
    <row r="53" spans="1:12" s="124" customFormat="1" x14ac:dyDescent="0.2">
      <c r="A53" s="26"/>
      <c r="B53" s="248">
        <v>1106445</v>
      </c>
      <c r="C53" s="106">
        <v>40148</v>
      </c>
      <c r="D53" s="248">
        <v>1106.4449999999999</v>
      </c>
      <c r="E53" s="55"/>
      <c r="F53" s="26"/>
      <c r="G53" s="5"/>
      <c r="H53" s="5"/>
      <c r="I53" s="5"/>
      <c r="J53" s="5"/>
      <c r="K53" s="5"/>
      <c r="L53" s="5"/>
    </row>
    <row r="54" spans="1:12" s="124" customFormat="1" x14ac:dyDescent="0.2">
      <c r="A54" s="26"/>
      <c r="B54" s="248">
        <v>1276985</v>
      </c>
      <c r="C54" s="106">
        <v>40238</v>
      </c>
      <c r="D54" s="248">
        <v>1276.9849999999999</v>
      </c>
      <c r="E54" s="55"/>
      <c r="F54" s="26"/>
      <c r="G54" s="5"/>
      <c r="H54" s="5"/>
      <c r="I54" s="5"/>
      <c r="J54" s="5"/>
      <c r="K54" s="5"/>
      <c r="L54" s="5"/>
    </row>
    <row r="55" spans="1:12" s="124" customFormat="1" x14ac:dyDescent="0.2">
      <c r="A55" s="26"/>
      <c r="B55" s="248">
        <v>1419835</v>
      </c>
      <c r="C55" s="106">
        <v>40330</v>
      </c>
      <c r="D55" s="248">
        <v>1419.835</v>
      </c>
      <c r="E55" s="55"/>
      <c r="F55" s="26"/>
      <c r="G55" s="5"/>
      <c r="H55" s="5"/>
      <c r="I55" s="5"/>
      <c r="J55" s="5"/>
      <c r="K55" s="5"/>
      <c r="L55" s="5"/>
    </row>
    <row r="56" spans="1:12" s="124" customFormat="1" x14ac:dyDescent="0.2">
      <c r="A56" s="26"/>
      <c r="B56" s="248">
        <v>1101188</v>
      </c>
      <c r="C56" s="106">
        <v>40422</v>
      </c>
      <c r="D56" s="248">
        <v>1101.1880000000001</v>
      </c>
      <c r="E56" s="55"/>
      <c r="F56" s="26"/>
      <c r="G56" s="5"/>
      <c r="H56" s="5"/>
      <c r="I56" s="5"/>
      <c r="J56" s="5"/>
      <c r="K56" s="5"/>
      <c r="L56" s="5"/>
    </row>
    <row r="57" spans="1:12" s="124" customFormat="1" x14ac:dyDescent="0.2">
      <c r="A57" s="26"/>
      <c r="B57" s="248">
        <v>1070133</v>
      </c>
      <c r="C57" s="106">
        <v>40513</v>
      </c>
      <c r="D57" s="248">
        <v>1070.133</v>
      </c>
      <c r="E57" s="55"/>
      <c r="F57" s="26"/>
      <c r="G57" s="5"/>
      <c r="H57" s="5"/>
      <c r="I57" s="5"/>
      <c r="J57" s="5"/>
      <c r="K57" s="5"/>
      <c r="L57" s="5"/>
    </row>
    <row r="58" spans="1:12" s="124" customFormat="1" x14ac:dyDescent="0.2">
      <c r="A58" s="26"/>
      <c r="B58" s="248">
        <v>840260</v>
      </c>
      <c r="C58" s="106">
        <v>40603</v>
      </c>
      <c r="D58" s="248">
        <v>840.26</v>
      </c>
      <c r="E58" s="55"/>
      <c r="F58" s="26"/>
      <c r="G58" s="5"/>
      <c r="H58" s="5"/>
      <c r="I58" s="5"/>
      <c r="J58" s="5"/>
      <c r="K58" s="5"/>
      <c r="L58" s="5"/>
    </row>
    <row r="59" spans="1:12" s="124" customFormat="1" x14ac:dyDescent="0.2">
      <c r="A59" s="26"/>
      <c r="B59" s="248">
        <v>1493551</v>
      </c>
      <c r="C59" s="106">
        <v>40695</v>
      </c>
      <c r="D59" s="248">
        <v>1493.5509999999999</v>
      </c>
      <c r="E59" s="55"/>
      <c r="F59" s="26"/>
      <c r="G59" s="5"/>
      <c r="H59" s="5"/>
      <c r="I59" s="5"/>
      <c r="J59" s="5"/>
      <c r="K59" s="5"/>
      <c r="L59" s="5"/>
    </row>
    <row r="60" spans="1:12" s="124" customFormat="1" x14ac:dyDescent="0.2">
      <c r="A60" s="26"/>
      <c r="B60" s="248">
        <v>1344276</v>
      </c>
      <c r="C60" s="106">
        <v>40787</v>
      </c>
      <c r="D60" s="248">
        <v>1344.2760000000001</v>
      </c>
      <c r="E60" s="55"/>
      <c r="F60" s="26"/>
      <c r="G60" s="5"/>
      <c r="H60" s="5"/>
      <c r="I60" s="5"/>
      <c r="J60" s="5"/>
      <c r="K60" s="5"/>
      <c r="L60" s="5"/>
    </row>
    <row r="61" spans="1:12" s="124" customFormat="1" x14ac:dyDescent="0.2">
      <c r="A61" s="26"/>
      <c r="B61" s="248">
        <v>1075377</v>
      </c>
      <c r="C61" s="106">
        <v>40878</v>
      </c>
      <c r="D61" s="248">
        <v>1075.377</v>
      </c>
      <c r="E61" s="55"/>
      <c r="F61" s="26"/>
      <c r="G61" s="5"/>
      <c r="H61" s="5"/>
      <c r="I61" s="5"/>
      <c r="J61" s="5"/>
      <c r="K61" s="5"/>
      <c r="L61" s="5"/>
    </row>
    <row r="62" spans="1:12" s="124" customFormat="1" x14ac:dyDescent="0.2">
      <c r="A62" s="26"/>
      <c r="B62" s="248">
        <v>1249162</v>
      </c>
      <c r="C62" s="106">
        <v>40969</v>
      </c>
      <c r="D62" s="248">
        <v>1249.162</v>
      </c>
      <c r="E62" s="55"/>
      <c r="F62" s="26"/>
      <c r="G62" s="5"/>
      <c r="H62" s="5"/>
      <c r="I62" s="5"/>
      <c r="J62" s="5"/>
      <c r="K62" s="5"/>
      <c r="L62" s="5"/>
    </row>
    <row r="63" spans="1:12" s="124" customFormat="1" x14ac:dyDescent="0.2">
      <c r="A63" s="26"/>
      <c r="B63" s="248">
        <v>926278</v>
      </c>
      <c r="C63" s="106">
        <v>41061</v>
      </c>
      <c r="D63" s="248">
        <v>926.27800000000002</v>
      </c>
      <c r="E63" s="55"/>
      <c r="F63" s="26"/>
      <c r="G63" s="5"/>
      <c r="H63" s="5"/>
      <c r="I63" s="5"/>
      <c r="J63" s="5"/>
      <c r="K63" s="5"/>
      <c r="L63" s="5"/>
    </row>
    <row r="64" spans="1:12" s="124" customFormat="1" x14ac:dyDescent="0.2">
      <c r="A64" s="26"/>
      <c r="B64" s="248">
        <v>1094367</v>
      </c>
      <c r="C64" s="106">
        <v>41153</v>
      </c>
      <c r="D64" s="248">
        <v>1094.367</v>
      </c>
      <c r="E64" s="52"/>
      <c r="F64" s="26"/>
      <c r="G64" s="5"/>
      <c r="H64" s="5"/>
      <c r="I64" s="5"/>
      <c r="J64" s="5"/>
      <c r="K64" s="5"/>
      <c r="L64" s="5"/>
    </row>
    <row r="65" spans="1:12" s="124" customFormat="1" x14ac:dyDescent="0.2">
      <c r="A65" s="5"/>
      <c r="B65" s="248">
        <v>1044084</v>
      </c>
      <c r="C65" s="106">
        <v>41244</v>
      </c>
      <c r="D65" s="248">
        <v>1044.0840000000001</v>
      </c>
      <c r="E65" s="52"/>
      <c r="F65" s="26"/>
      <c r="G65" s="5"/>
      <c r="H65" s="5"/>
      <c r="I65" s="5"/>
      <c r="J65" s="5"/>
      <c r="K65" s="5"/>
      <c r="L65" s="5"/>
    </row>
    <row r="66" spans="1:12" s="124" customFormat="1" x14ac:dyDescent="0.2">
      <c r="A66" s="5"/>
      <c r="B66" s="248">
        <v>904281</v>
      </c>
      <c r="C66" s="106">
        <v>41334</v>
      </c>
      <c r="D66" s="248">
        <v>904.28099999999995</v>
      </c>
      <c r="E66" s="52"/>
      <c r="F66" s="26"/>
      <c r="G66" s="5"/>
      <c r="H66" s="5"/>
      <c r="I66" s="5"/>
      <c r="J66" s="5"/>
      <c r="K66" s="5"/>
      <c r="L66" s="5"/>
    </row>
    <row r="67" spans="1:12" s="124" customFormat="1" x14ac:dyDescent="0.2">
      <c r="A67" s="5"/>
      <c r="B67" s="248">
        <v>1180154</v>
      </c>
      <c r="C67" s="106">
        <v>41426</v>
      </c>
      <c r="D67" s="248">
        <v>1180.154</v>
      </c>
      <c r="E67" s="52"/>
      <c r="F67" s="26"/>
      <c r="G67" s="5"/>
      <c r="H67" s="5"/>
      <c r="I67" s="5"/>
      <c r="J67" s="5"/>
      <c r="K67" s="5"/>
      <c r="L67" s="5"/>
    </row>
    <row r="68" spans="1:12" s="124" customFormat="1" x14ac:dyDescent="0.2">
      <c r="A68" s="5"/>
      <c r="B68" s="248">
        <v>1282821</v>
      </c>
      <c r="C68" s="106">
        <v>41518</v>
      </c>
      <c r="D68" s="248">
        <v>1282.8209999999999</v>
      </c>
      <c r="E68" s="52"/>
      <c r="F68" s="26"/>
      <c r="G68" s="5"/>
      <c r="H68" s="5"/>
      <c r="I68" s="5"/>
      <c r="J68" s="5"/>
      <c r="K68" s="5"/>
      <c r="L68" s="5"/>
    </row>
    <row r="69" spans="1:12" s="124" customFormat="1" x14ac:dyDescent="0.2">
      <c r="A69" s="5"/>
      <c r="B69" s="248">
        <v>1019292</v>
      </c>
      <c r="C69" s="106">
        <v>41609</v>
      </c>
      <c r="D69" s="248">
        <v>1019.292</v>
      </c>
      <c r="E69" s="52"/>
      <c r="F69" s="26"/>
      <c r="G69" s="5"/>
      <c r="H69" s="5"/>
      <c r="I69" s="5"/>
      <c r="J69" s="5"/>
      <c r="K69" s="5"/>
      <c r="L69" s="5"/>
    </row>
    <row r="70" spans="1:12" s="124" customFormat="1" x14ac:dyDescent="0.2">
      <c r="A70" s="5"/>
      <c r="B70" s="248">
        <v>1141172</v>
      </c>
      <c r="C70" s="106">
        <v>41699</v>
      </c>
      <c r="D70" s="248">
        <v>1141.172</v>
      </c>
      <c r="E70" s="52"/>
      <c r="F70" s="26"/>
      <c r="G70" s="5"/>
      <c r="H70" s="5"/>
      <c r="I70" s="5"/>
      <c r="J70" s="5"/>
      <c r="K70" s="5"/>
      <c r="L70" s="5"/>
    </row>
    <row r="71" spans="1:12" s="124" customFormat="1" x14ac:dyDescent="0.2">
      <c r="A71" s="5"/>
      <c r="B71" s="248">
        <v>1627346</v>
      </c>
      <c r="C71" s="106">
        <v>41791</v>
      </c>
      <c r="D71" s="248">
        <v>1627.346</v>
      </c>
      <c r="E71" s="52"/>
      <c r="F71" s="26"/>
      <c r="G71" s="5"/>
      <c r="H71" s="5"/>
      <c r="I71" s="5"/>
      <c r="J71" s="5"/>
      <c r="K71" s="5"/>
      <c r="L71" s="5"/>
    </row>
    <row r="72" spans="1:12" s="124" customFormat="1" x14ac:dyDescent="0.2">
      <c r="A72" s="5"/>
      <c r="B72" s="248">
        <v>1118877</v>
      </c>
      <c r="C72" s="106">
        <v>41883</v>
      </c>
      <c r="D72" s="248">
        <v>1118.877</v>
      </c>
      <c r="E72" s="52"/>
      <c r="F72" s="26"/>
      <c r="G72" s="5"/>
      <c r="H72" s="5"/>
      <c r="I72" s="5"/>
      <c r="J72" s="5"/>
      <c r="K72" s="5"/>
      <c r="L72" s="5"/>
    </row>
    <row r="73" spans="1:12" s="124" customFormat="1" x14ac:dyDescent="0.2">
      <c r="A73" s="5"/>
      <c r="B73" s="248">
        <v>1017821</v>
      </c>
      <c r="C73" s="106">
        <v>41974</v>
      </c>
      <c r="D73" s="248">
        <v>1017.821</v>
      </c>
      <c r="E73" s="52"/>
      <c r="F73" s="26"/>
      <c r="G73" s="5"/>
      <c r="H73" s="5"/>
      <c r="I73" s="5"/>
      <c r="J73" s="5"/>
      <c r="K73" s="5"/>
      <c r="L73" s="5"/>
    </row>
    <row r="74" spans="1:12" s="124" customFormat="1" x14ac:dyDescent="0.2">
      <c r="A74" s="5"/>
      <c r="B74" s="89">
        <v>1237264</v>
      </c>
      <c r="C74" s="106">
        <v>42064</v>
      </c>
      <c r="D74" s="248">
        <v>1237.2639999999999</v>
      </c>
      <c r="E74" s="52"/>
      <c r="F74" s="26"/>
      <c r="G74" s="5"/>
      <c r="H74" s="5"/>
      <c r="I74" s="5"/>
      <c r="J74" s="5"/>
      <c r="K74" s="5"/>
      <c r="L74" s="5"/>
    </row>
    <row r="75" spans="1:12" s="124" customFormat="1" x14ac:dyDescent="0.2">
      <c r="A75" s="5"/>
      <c r="B75" s="89">
        <v>1249214</v>
      </c>
      <c r="C75" s="106">
        <v>42156</v>
      </c>
      <c r="D75" s="248">
        <v>1249.2139999999999</v>
      </c>
      <c r="E75" s="52"/>
      <c r="F75" s="26"/>
      <c r="G75" s="5"/>
      <c r="H75" s="5"/>
      <c r="I75" s="5"/>
      <c r="J75" s="5"/>
      <c r="K75" s="5"/>
      <c r="L75" s="5"/>
    </row>
    <row r="76" spans="1:12" s="124" customFormat="1" x14ac:dyDescent="0.2">
      <c r="A76" s="5"/>
      <c r="B76" s="89">
        <v>1139026</v>
      </c>
      <c r="C76" s="106">
        <v>42248</v>
      </c>
      <c r="D76" s="248">
        <v>1139.0260000000001</v>
      </c>
      <c r="E76" s="52"/>
      <c r="F76" s="26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686741</v>
      </c>
      <c r="C77" s="106">
        <v>42339</v>
      </c>
      <c r="D77" s="248">
        <v>686.74099999999999</v>
      </c>
      <c r="E77" s="52"/>
      <c r="F77" s="26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1160579</v>
      </c>
      <c r="C78" s="106">
        <v>42430</v>
      </c>
      <c r="D78" s="248">
        <v>1160.579</v>
      </c>
      <c r="E78" s="52"/>
      <c r="F78" s="26"/>
      <c r="G78" s="5"/>
      <c r="H78" s="5"/>
      <c r="I78" s="5"/>
      <c r="J78" s="5"/>
      <c r="K78" s="5"/>
      <c r="L78" s="5"/>
    </row>
    <row r="79" spans="1:12" s="124" customFormat="1" x14ac:dyDescent="0.2">
      <c r="A79" s="5"/>
      <c r="B79" s="89">
        <v>1146074</v>
      </c>
      <c r="C79" s="106">
        <v>42522</v>
      </c>
      <c r="D79" s="248">
        <v>1146.0740000000001</v>
      </c>
      <c r="E79" s="52"/>
      <c r="F79" s="26"/>
      <c r="G79" s="5"/>
      <c r="H79" s="5"/>
      <c r="I79" s="5"/>
      <c r="J79" s="5"/>
      <c r="K79" s="5"/>
      <c r="L79" s="5"/>
    </row>
    <row r="80" spans="1:12" s="124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18" s="124" customFormat="1" x14ac:dyDescent="0.2">
      <c r="A81" s="26"/>
      <c r="B81" s="53"/>
      <c r="C81" s="26"/>
      <c r="D81" s="54"/>
      <c r="E81" s="55"/>
      <c r="F81" s="26"/>
      <c r="G81" s="5"/>
      <c r="H81" s="5"/>
      <c r="I81" s="5"/>
      <c r="J81" s="5"/>
      <c r="K81" s="5"/>
      <c r="L81" s="5"/>
    </row>
    <row r="82" spans="1:18" s="185" customFormat="1" x14ac:dyDescent="0.2">
      <c r="A82" s="26"/>
      <c r="B82" s="53"/>
      <c r="C82" s="26"/>
      <c r="D82" s="54"/>
      <c r="E82" s="55"/>
      <c r="F82" s="26"/>
      <c r="G82" s="5"/>
      <c r="H82" s="5"/>
      <c r="I82" s="5"/>
      <c r="J82" s="27"/>
      <c r="K82" s="27"/>
      <c r="L82" s="27"/>
      <c r="M82" s="124"/>
      <c r="N82" s="124"/>
      <c r="O82" s="124"/>
      <c r="P82" s="166"/>
      <c r="Q82" s="166"/>
      <c r="R82" s="166"/>
    </row>
    <row r="83" spans="1:18" s="185" customFormat="1" x14ac:dyDescent="0.2">
      <c r="A83" s="26"/>
      <c r="B83" s="53"/>
      <c r="C83" s="26"/>
      <c r="D83" s="54"/>
      <c r="E83" s="55"/>
      <c r="F83" s="26"/>
      <c r="G83" s="5"/>
      <c r="H83" s="5"/>
      <c r="I83" s="5"/>
      <c r="J83" s="27"/>
      <c r="K83" s="27"/>
      <c r="L83" s="27"/>
      <c r="M83" s="124"/>
      <c r="N83" s="124"/>
      <c r="O83" s="124"/>
      <c r="P83" s="166"/>
      <c r="Q83" s="166"/>
      <c r="R83" s="166"/>
    </row>
    <row r="84" spans="1:18" s="185" customFormat="1" x14ac:dyDescent="0.2">
      <c r="A84" s="26"/>
      <c r="B84" s="53"/>
      <c r="C84" s="26"/>
      <c r="D84" s="54"/>
      <c r="E84" s="55"/>
      <c r="F84" s="26"/>
      <c r="G84" s="5"/>
      <c r="H84" s="5"/>
      <c r="I84" s="5"/>
      <c r="J84" s="27"/>
      <c r="K84" s="27"/>
      <c r="L84" s="27"/>
      <c r="M84" s="124"/>
      <c r="N84" s="124"/>
      <c r="O84" s="124"/>
      <c r="P84" s="166"/>
      <c r="Q84" s="166"/>
      <c r="R84" s="166"/>
    </row>
    <row r="85" spans="1:18" s="185" customFormat="1" x14ac:dyDescent="0.2">
      <c r="A85" s="26"/>
      <c r="B85" s="53"/>
      <c r="C85" s="26"/>
      <c r="D85" s="54"/>
      <c r="E85" s="55"/>
      <c r="F85" s="26"/>
      <c r="G85" s="5"/>
      <c r="H85" s="5"/>
      <c r="I85" s="5"/>
      <c r="J85" s="27"/>
      <c r="K85" s="27"/>
      <c r="L85" s="27"/>
      <c r="M85" s="124"/>
      <c r="N85" s="124"/>
      <c r="O85" s="124"/>
      <c r="P85" s="166"/>
      <c r="Q85" s="166"/>
      <c r="R85" s="166"/>
    </row>
    <row r="86" spans="1:18" s="185" customFormat="1" x14ac:dyDescent="0.2">
      <c r="A86" s="26"/>
      <c r="B86" s="53"/>
      <c r="C86" s="26"/>
      <c r="D86" s="54"/>
      <c r="E86" s="55"/>
      <c r="F86" s="26"/>
      <c r="G86" s="5"/>
      <c r="H86" s="5"/>
      <c r="I86" s="5"/>
      <c r="J86" s="27"/>
      <c r="K86" s="27"/>
      <c r="L86" s="27"/>
      <c r="M86" s="124"/>
      <c r="N86" s="124"/>
      <c r="O86" s="124"/>
      <c r="P86" s="166"/>
      <c r="Q86" s="166"/>
      <c r="R86" s="166"/>
    </row>
    <row r="87" spans="1:18" s="185" customFormat="1" x14ac:dyDescent="0.2">
      <c r="A87" s="26"/>
      <c r="B87" s="53"/>
      <c r="C87" s="26"/>
      <c r="D87" s="54"/>
      <c r="E87" s="55"/>
      <c r="F87" s="26"/>
      <c r="G87" s="5"/>
      <c r="H87" s="5"/>
      <c r="I87" s="5"/>
      <c r="J87" s="27"/>
      <c r="K87" s="27"/>
      <c r="L87" s="27"/>
      <c r="M87" s="124"/>
      <c r="N87" s="124"/>
      <c r="O87" s="124"/>
      <c r="P87" s="166"/>
      <c r="Q87" s="166"/>
      <c r="R87" s="166"/>
    </row>
    <row r="88" spans="1:18" s="185" customFormat="1" x14ac:dyDescent="0.2">
      <c r="A88" s="26"/>
      <c r="B88" s="53"/>
      <c r="C88" s="26"/>
      <c r="D88" s="54"/>
      <c r="E88" s="55"/>
      <c r="F88" s="26"/>
      <c r="G88" s="5"/>
      <c r="H88" s="5"/>
      <c r="I88" s="5"/>
      <c r="J88" s="27"/>
      <c r="K88" s="27"/>
      <c r="L88" s="27"/>
      <c r="M88" s="124"/>
      <c r="N88" s="124"/>
      <c r="O88" s="124"/>
      <c r="P88" s="166"/>
      <c r="Q88" s="166"/>
      <c r="R88" s="166"/>
    </row>
    <row r="89" spans="1:18" s="185" customFormat="1" x14ac:dyDescent="0.2">
      <c r="A89" s="26"/>
      <c r="B89" s="53"/>
      <c r="C89" s="26"/>
      <c r="D89" s="54"/>
      <c r="E89" s="55"/>
      <c r="F89" s="26"/>
      <c r="G89" s="5"/>
      <c r="H89" s="5"/>
      <c r="I89" s="5"/>
      <c r="J89" s="27"/>
      <c r="K89" s="27"/>
      <c r="L89" s="27"/>
      <c r="M89" s="124"/>
      <c r="N89" s="124"/>
      <c r="O89" s="124"/>
      <c r="P89" s="166"/>
      <c r="Q89" s="166"/>
      <c r="R89" s="166"/>
    </row>
    <row r="90" spans="1:18" s="185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27"/>
      <c r="K90" s="27"/>
      <c r="L90" s="27"/>
      <c r="M90" s="124"/>
      <c r="N90" s="124"/>
      <c r="O90" s="124"/>
      <c r="P90" s="166"/>
      <c r="Q90" s="166"/>
      <c r="R90" s="166"/>
    </row>
    <row r="91" spans="1:18" s="185" customFormat="1" x14ac:dyDescent="0.2">
      <c r="A91" s="83"/>
      <c r="B91" s="36"/>
      <c r="C91" s="5"/>
      <c r="D91" s="51"/>
      <c r="E91" s="52"/>
      <c r="F91" s="5"/>
      <c r="G91" s="5"/>
      <c r="H91" s="5"/>
      <c r="I91" s="5"/>
      <c r="J91" s="27"/>
      <c r="K91" s="27"/>
      <c r="L91" s="27"/>
      <c r="M91" s="124"/>
      <c r="N91" s="124"/>
      <c r="O91" s="124"/>
      <c r="P91" s="166"/>
      <c r="Q91" s="166"/>
      <c r="R91" s="166"/>
    </row>
    <row r="92" spans="1:18" s="185" customFormat="1" x14ac:dyDescent="0.2">
      <c r="A92" s="83"/>
      <c r="B92" s="36"/>
      <c r="C92" s="5"/>
      <c r="D92" s="51"/>
      <c r="E92" s="52"/>
      <c r="F92" s="5"/>
      <c r="G92" s="5"/>
      <c r="H92" s="5"/>
      <c r="I92" s="5"/>
      <c r="J92" s="27"/>
      <c r="K92" s="27"/>
      <c r="L92" s="27"/>
      <c r="M92" s="124"/>
      <c r="N92" s="124"/>
      <c r="O92" s="124"/>
      <c r="P92" s="166"/>
      <c r="Q92" s="166"/>
      <c r="R92" s="166"/>
    </row>
    <row r="93" spans="1:18" s="185" customFormat="1" x14ac:dyDescent="0.2">
      <c r="A93" s="83"/>
      <c r="B93" s="36"/>
      <c r="C93" s="5"/>
      <c r="D93" s="51"/>
      <c r="E93" s="52"/>
      <c r="F93" s="5"/>
      <c r="G93" s="5"/>
      <c r="H93" s="5"/>
      <c r="I93" s="5"/>
      <c r="J93" s="27"/>
      <c r="K93" s="27"/>
      <c r="L93" s="27"/>
      <c r="M93" s="124"/>
      <c r="N93" s="124"/>
      <c r="O93" s="124"/>
      <c r="P93" s="166"/>
      <c r="Q93" s="166"/>
      <c r="R93" s="166"/>
    </row>
    <row r="94" spans="1:18" s="185" customFormat="1" x14ac:dyDescent="0.2">
      <c r="A94" s="83"/>
      <c r="B94" s="36"/>
      <c r="C94" s="5"/>
      <c r="D94" s="51"/>
      <c r="E94" s="52"/>
      <c r="F94" s="5"/>
      <c r="G94" s="5"/>
      <c r="H94" s="5"/>
      <c r="I94" s="5"/>
      <c r="J94" s="27"/>
      <c r="K94" s="27"/>
      <c r="L94" s="27"/>
      <c r="M94" s="124"/>
      <c r="N94" s="124"/>
      <c r="O94" s="124"/>
      <c r="P94" s="166"/>
      <c r="Q94" s="166"/>
      <c r="R94" s="166"/>
    </row>
    <row r="95" spans="1:18" s="185" customFormat="1" x14ac:dyDescent="0.2">
      <c r="A95" s="83"/>
      <c r="B95" s="36"/>
      <c r="C95" s="5"/>
      <c r="D95" s="51"/>
      <c r="E95" s="52"/>
      <c r="F95" s="5"/>
      <c r="G95" s="5"/>
      <c r="H95" s="5"/>
      <c r="I95" s="5"/>
      <c r="J95" s="27"/>
      <c r="K95" s="27"/>
      <c r="L95" s="27"/>
      <c r="M95" s="124"/>
      <c r="N95" s="124"/>
      <c r="O95" s="124"/>
      <c r="P95" s="166"/>
      <c r="Q95" s="166"/>
      <c r="R95" s="166"/>
    </row>
    <row r="96" spans="1:18" s="185" customFormat="1" x14ac:dyDescent="0.2">
      <c r="A96" s="83"/>
      <c r="B96" s="36"/>
      <c r="C96" s="5"/>
      <c r="D96" s="51"/>
      <c r="E96" s="52"/>
      <c r="F96" s="5"/>
      <c r="G96" s="5"/>
      <c r="H96" s="5"/>
      <c r="I96" s="5"/>
      <c r="J96" s="27"/>
      <c r="K96" s="27"/>
      <c r="L96" s="27"/>
      <c r="M96" s="124"/>
      <c r="N96" s="124"/>
      <c r="O96" s="124"/>
      <c r="P96" s="166"/>
      <c r="Q96" s="166"/>
      <c r="R96" s="166"/>
    </row>
    <row r="97" spans="1:18" s="185" customFormat="1" x14ac:dyDescent="0.2">
      <c r="A97" s="83"/>
      <c r="B97" s="36"/>
      <c r="C97" s="5"/>
      <c r="D97" s="51"/>
      <c r="E97" s="52"/>
      <c r="F97" s="5"/>
      <c r="G97" s="5"/>
      <c r="H97" s="5"/>
      <c r="I97" s="5"/>
      <c r="J97" s="27"/>
      <c r="K97" s="27"/>
      <c r="L97" s="27"/>
      <c r="M97" s="124"/>
      <c r="N97" s="124"/>
      <c r="O97" s="124"/>
      <c r="P97" s="166"/>
      <c r="Q97" s="166"/>
      <c r="R97" s="166"/>
    </row>
    <row r="98" spans="1:18" s="185" customFormat="1" x14ac:dyDescent="0.2">
      <c r="A98" s="83"/>
      <c r="B98" s="36"/>
      <c r="C98" s="5"/>
      <c r="D98" s="51"/>
      <c r="E98" s="52"/>
      <c r="F98" s="5"/>
      <c r="G98" s="5"/>
      <c r="H98" s="5"/>
      <c r="I98" s="5"/>
      <c r="J98" s="27"/>
      <c r="K98" s="27"/>
      <c r="L98" s="27"/>
      <c r="M98" s="124"/>
      <c r="N98" s="124"/>
      <c r="O98" s="124"/>
      <c r="P98" s="166"/>
      <c r="Q98" s="166"/>
      <c r="R98" s="166"/>
    </row>
    <row r="99" spans="1:18" s="185" customFormat="1" x14ac:dyDescent="0.2">
      <c r="A99" s="83"/>
      <c r="B99" s="36"/>
      <c r="C99" s="5"/>
      <c r="D99" s="51"/>
      <c r="E99" s="52"/>
      <c r="F99" s="5"/>
      <c r="G99" s="5"/>
      <c r="H99" s="5"/>
      <c r="I99" s="5"/>
      <c r="J99" s="27"/>
      <c r="K99" s="27"/>
      <c r="L99" s="27"/>
      <c r="M99" s="124"/>
      <c r="N99" s="124"/>
      <c r="O99" s="124"/>
      <c r="P99" s="166"/>
      <c r="Q99" s="166"/>
      <c r="R99" s="166"/>
    </row>
    <row r="100" spans="1:18" s="185" customFormat="1" x14ac:dyDescent="0.2">
      <c r="A100" s="83"/>
      <c r="B100" s="36"/>
      <c r="C100" s="5"/>
      <c r="D100" s="51"/>
      <c r="E100" s="52"/>
      <c r="F100" s="5"/>
      <c r="G100" s="5"/>
      <c r="H100" s="5"/>
      <c r="I100" s="5"/>
      <c r="J100" s="27"/>
      <c r="K100" s="27"/>
      <c r="L100" s="27"/>
      <c r="M100" s="124"/>
      <c r="N100" s="124"/>
      <c r="O100" s="124"/>
      <c r="P100" s="166"/>
      <c r="Q100" s="166"/>
      <c r="R100" s="166"/>
    </row>
    <row r="101" spans="1:18" s="185" customFormat="1" x14ac:dyDescent="0.2">
      <c r="A101" s="83"/>
      <c r="B101" s="36"/>
      <c r="C101" s="5"/>
      <c r="D101" s="51"/>
      <c r="E101" s="52"/>
      <c r="F101" s="5"/>
      <c r="G101" s="5"/>
      <c r="H101" s="5"/>
      <c r="I101" s="5"/>
      <c r="J101" s="27"/>
      <c r="K101" s="27"/>
      <c r="L101" s="27"/>
      <c r="M101" s="124"/>
      <c r="N101" s="124"/>
      <c r="O101" s="124"/>
      <c r="P101" s="166"/>
      <c r="Q101" s="166"/>
      <c r="R101" s="166"/>
    </row>
    <row r="102" spans="1:18" s="185" customFormat="1" x14ac:dyDescent="0.2">
      <c r="A102" s="83"/>
      <c r="B102" s="36"/>
      <c r="C102" s="5"/>
      <c r="D102" s="51"/>
      <c r="E102" s="52"/>
      <c r="F102" s="5"/>
      <c r="G102" s="5"/>
      <c r="H102" s="5"/>
      <c r="I102" s="5"/>
      <c r="J102" s="27"/>
      <c r="K102" s="27"/>
      <c r="L102" s="27"/>
      <c r="M102" s="124"/>
      <c r="N102" s="124"/>
      <c r="O102" s="124"/>
      <c r="P102" s="166"/>
      <c r="Q102" s="166"/>
      <c r="R102" s="166"/>
    </row>
    <row r="103" spans="1:18" s="185" customFormat="1" x14ac:dyDescent="0.2">
      <c r="A103" s="83"/>
      <c r="B103" s="36"/>
      <c r="C103" s="5"/>
      <c r="D103" s="51"/>
      <c r="E103" s="52"/>
      <c r="F103" s="5"/>
      <c r="G103" s="5"/>
      <c r="H103" s="5"/>
      <c r="I103" s="5"/>
      <c r="J103" s="27"/>
      <c r="K103" s="27"/>
      <c r="L103" s="27"/>
      <c r="M103" s="124"/>
      <c r="N103" s="124"/>
      <c r="O103" s="124"/>
      <c r="P103" s="166"/>
      <c r="Q103" s="166"/>
      <c r="R103" s="166"/>
    </row>
    <row r="104" spans="1:18" s="185" customFormat="1" x14ac:dyDescent="0.2">
      <c r="A104" s="83"/>
      <c r="B104" s="36"/>
      <c r="C104" s="5"/>
      <c r="D104" s="51"/>
      <c r="E104" s="52"/>
      <c r="F104" s="5"/>
      <c r="G104" s="5"/>
      <c r="H104" s="5"/>
      <c r="I104" s="5"/>
      <c r="J104" s="27"/>
      <c r="K104" s="27"/>
      <c r="L104" s="27"/>
      <c r="M104" s="124"/>
      <c r="N104" s="124"/>
      <c r="O104" s="124"/>
      <c r="P104" s="166"/>
      <c r="Q104" s="166"/>
      <c r="R104" s="166"/>
    </row>
    <row r="105" spans="1:18" s="185" customFormat="1" x14ac:dyDescent="0.2">
      <c r="A105" s="83"/>
      <c r="B105" s="36"/>
      <c r="C105" s="5"/>
      <c r="D105" s="51"/>
      <c r="E105" s="52"/>
      <c r="F105" s="5"/>
      <c r="G105" s="5"/>
      <c r="H105" s="5"/>
      <c r="I105" s="5"/>
      <c r="J105" s="27"/>
      <c r="K105" s="27"/>
      <c r="L105" s="27"/>
      <c r="M105" s="124"/>
      <c r="N105" s="124"/>
      <c r="O105" s="124"/>
      <c r="P105" s="166"/>
      <c r="Q105" s="166"/>
      <c r="R105" s="166"/>
    </row>
    <row r="106" spans="1:18" s="185" customFormat="1" x14ac:dyDescent="0.2">
      <c r="A106" s="83"/>
      <c r="B106" s="36"/>
      <c r="C106" s="5"/>
      <c r="D106" s="51"/>
      <c r="E106" s="52"/>
      <c r="F106" s="5"/>
      <c r="G106" s="5"/>
      <c r="H106" s="5"/>
      <c r="I106" s="5"/>
      <c r="J106" s="27"/>
      <c r="K106" s="27"/>
      <c r="L106" s="27"/>
      <c r="M106" s="124"/>
      <c r="N106" s="124"/>
      <c r="O106" s="124"/>
      <c r="P106" s="166"/>
      <c r="Q106" s="166"/>
      <c r="R106" s="166"/>
    </row>
    <row r="107" spans="1:18" s="185" customFormat="1" x14ac:dyDescent="0.2">
      <c r="A107" s="83"/>
      <c r="B107" s="36"/>
      <c r="C107" s="5"/>
      <c r="D107" s="51"/>
      <c r="E107" s="52"/>
      <c r="F107" s="5"/>
      <c r="G107" s="5"/>
      <c r="H107" s="5"/>
      <c r="I107" s="5"/>
      <c r="J107" s="27"/>
      <c r="K107" s="27"/>
      <c r="L107" s="27"/>
      <c r="M107" s="124"/>
      <c r="N107" s="124"/>
      <c r="O107" s="124"/>
      <c r="P107" s="166"/>
      <c r="Q107" s="166"/>
      <c r="R107" s="166"/>
    </row>
    <row r="108" spans="1:18" s="185" customFormat="1" x14ac:dyDescent="0.2">
      <c r="A108" s="83"/>
      <c r="B108" s="36"/>
      <c r="C108" s="5"/>
      <c r="D108" s="51"/>
      <c r="E108" s="52"/>
      <c r="F108" s="5"/>
      <c r="G108" s="5"/>
      <c r="H108" s="5"/>
      <c r="I108" s="5"/>
      <c r="J108" s="27"/>
      <c r="K108" s="27"/>
      <c r="L108" s="27"/>
      <c r="M108" s="124"/>
      <c r="N108" s="124"/>
      <c r="O108" s="124"/>
      <c r="P108" s="166"/>
      <c r="Q108" s="166"/>
      <c r="R108" s="166"/>
    </row>
    <row r="109" spans="1:18" s="185" customFormat="1" x14ac:dyDescent="0.2">
      <c r="A109" s="83"/>
      <c r="B109" s="89"/>
      <c r="C109" s="27"/>
      <c r="D109" s="106"/>
      <c r="E109" s="107"/>
      <c r="F109" s="27"/>
      <c r="G109" s="27"/>
      <c r="H109" s="27"/>
      <c r="I109" s="27"/>
      <c r="J109" s="27"/>
      <c r="K109" s="27"/>
      <c r="L109" s="27"/>
      <c r="M109" s="124"/>
      <c r="N109" s="124"/>
      <c r="O109" s="124"/>
      <c r="P109" s="166"/>
      <c r="Q109" s="166"/>
      <c r="R109" s="166"/>
    </row>
    <row r="110" spans="1:18" s="185" customFormat="1" x14ac:dyDescent="0.2">
      <c r="A110" s="83"/>
      <c r="B110" s="89"/>
      <c r="C110" s="27"/>
      <c r="D110" s="106"/>
      <c r="E110" s="107"/>
      <c r="F110" s="27"/>
      <c r="G110" s="27"/>
      <c r="H110" s="27"/>
      <c r="I110" s="27"/>
      <c r="J110" s="27"/>
      <c r="K110" s="27"/>
      <c r="L110" s="27"/>
      <c r="M110" s="124"/>
      <c r="N110" s="124"/>
      <c r="O110" s="124"/>
      <c r="P110" s="166"/>
      <c r="Q110" s="166"/>
      <c r="R110" s="166"/>
    </row>
    <row r="111" spans="1:18" s="185" customFormat="1" x14ac:dyDescent="0.2">
      <c r="A111" s="83"/>
      <c r="B111" s="89"/>
      <c r="C111" s="27"/>
      <c r="D111" s="106"/>
      <c r="E111" s="107"/>
      <c r="F111" s="27"/>
      <c r="G111" s="27"/>
      <c r="H111" s="27"/>
      <c r="I111" s="27"/>
      <c r="J111" s="27"/>
      <c r="K111" s="27"/>
      <c r="L111" s="27"/>
      <c r="M111" s="124"/>
      <c r="N111" s="124"/>
      <c r="O111" s="124"/>
      <c r="P111" s="166"/>
      <c r="Q111" s="166"/>
      <c r="R111" s="166"/>
    </row>
    <row r="112" spans="1:18" s="185" customFormat="1" x14ac:dyDescent="0.2">
      <c r="A112" s="83"/>
      <c r="B112" s="89"/>
      <c r="C112" s="27"/>
      <c r="D112" s="106"/>
      <c r="E112" s="107"/>
      <c r="F112" s="27"/>
      <c r="G112" s="27"/>
      <c r="H112" s="27"/>
      <c r="I112" s="27"/>
      <c r="J112" s="27"/>
      <c r="K112" s="27"/>
      <c r="L112" s="27"/>
      <c r="M112" s="124"/>
      <c r="N112" s="124"/>
      <c r="O112" s="124"/>
      <c r="P112" s="166"/>
      <c r="Q112" s="166"/>
      <c r="R112" s="166"/>
    </row>
    <row r="113" spans="1:18" s="185" customFormat="1" x14ac:dyDescent="0.2">
      <c r="A113" s="83"/>
      <c r="B113" s="89"/>
      <c r="C113" s="27"/>
      <c r="D113" s="106"/>
      <c r="E113" s="107"/>
      <c r="F113" s="27"/>
      <c r="G113" s="27"/>
      <c r="H113" s="27"/>
      <c r="I113" s="27"/>
      <c r="J113" s="27"/>
      <c r="K113" s="27"/>
      <c r="L113" s="27"/>
      <c r="M113" s="124"/>
      <c r="N113" s="124"/>
      <c r="O113" s="124"/>
      <c r="P113" s="166"/>
      <c r="Q113" s="166"/>
      <c r="R113" s="166"/>
    </row>
    <row r="114" spans="1:18" s="185" customFormat="1" x14ac:dyDescent="0.2">
      <c r="A114" s="83"/>
      <c r="B114" s="89"/>
      <c r="C114" s="27"/>
      <c r="D114" s="106"/>
      <c r="E114" s="107"/>
      <c r="F114" s="27"/>
      <c r="G114" s="27"/>
      <c r="H114" s="27"/>
      <c r="I114" s="27"/>
      <c r="J114" s="27"/>
      <c r="K114" s="27"/>
      <c r="L114" s="27"/>
      <c r="M114" s="124"/>
      <c r="N114" s="124"/>
      <c r="O114" s="124"/>
      <c r="P114" s="166"/>
      <c r="Q114" s="166"/>
      <c r="R114" s="166"/>
    </row>
    <row r="115" spans="1:18" s="185" customFormat="1" x14ac:dyDescent="0.2">
      <c r="A115" s="83"/>
      <c r="B115" s="89"/>
      <c r="C115" s="27"/>
      <c r="D115" s="106"/>
      <c r="E115" s="107"/>
      <c r="F115" s="27"/>
      <c r="G115" s="27"/>
      <c r="H115" s="27"/>
      <c r="I115" s="27"/>
      <c r="J115" s="27"/>
      <c r="K115" s="27"/>
      <c r="L115" s="27"/>
      <c r="M115" s="124"/>
      <c r="N115" s="124"/>
      <c r="O115" s="124"/>
      <c r="P115" s="166"/>
      <c r="Q115" s="166"/>
      <c r="R115" s="166"/>
    </row>
    <row r="116" spans="1:18" s="185" customFormat="1" x14ac:dyDescent="0.2">
      <c r="A116" s="83"/>
      <c r="B116" s="89"/>
      <c r="C116" s="27"/>
      <c r="D116" s="106"/>
      <c r="E116" s="107"/>
      <c r="F116" s="27"/>
      <c r="G116" s="27"/>
      <c r="H116" s="27"/>
      <c r="I116" s="27"/>
      <c r="J116" s="27"/>
      <c r="K116" s="27"/>
      <c r="L116" s="27"/>
      <c r="M116" s="124"/>
      <c r="N116" s="124"/>
      <c r="O116" s="124"/>
      <c r="P116" s="166"/>
      <c r="Q116" s="166"/>
      <c r="R116" s="166"/>
    </row>
    <row r="117" spans="1:18" s="185" customFormat="1" x14ac:dyDescent="0.2">
      <c r="A117" s="83"/>
      <c r="B117" s="89"/>
      <c r="C117" s="27"/>
      <c r="D117" s="106"/>
      <c r="E117" s="107"/>
      <c r="F117" s="27"/>
      <c r="G117" s="27"/>
      <c r="H117" s="27"/>
      <c r="I117" s="27"/>
      <c r="J117" s="27"/>
      <c r="K117" s="27"/>
      <c r="L117" s="27"/>
      <c r="M117" s="124"/>
      <c r="N117" s="124"/>
      <c r="O117" s="124"/>
      <c r="P117" s="166"/>
      <c r="Q117" s="166"/>
      <c r="R117" s="166"/>
    </row>
    <row r="118" spans="1:18" s="185" customFormat="1" x14ac:dyDescent="0.2">
      <c r="A118" s="83"/>
      <c r="B118" s="89"/>
      <c r="C118" s="27"/>
      <c r="D118" s="106"/>
      <c r="E118" s="107"/>
      <c r="F118" s="27"/>
      <c r="G118" s="27"/>
      <c r="H118" s="27"/>
      <c r="I118" s="27"/>
      <c r="J118" s="27"/>
      <c r="K118" s="27"/>
      <c r="L118" s="27"/>
      <c r="M118" s="124"/>
      <c r="N118" s="124"/>
      <c r="O118" s="124"/>
      <c r="P118" s="166"/>
      <c r="Q118" s="166"/>
      <c r="R118" s="166"/>
    </row>
    <row r="119" spans="1:18" s="185" customFormat="1" x14ac:dyDescent="0.2">
      <c r="A119" s="83"/>
      <c r="B119" s="89"/>
      <c r="C119" s="27"/>
      <c r="D119" s="106"/>
      <c r="E119" s="107"/>
      <c r="F119" s="27"/>
      <c r="G119" s="27"/>
      <c r="H119" s="27"/>
      <c r="I119" s="27"/>
      <c r="J119" s="27"/>
      <c r="K119" s="27"/>
      <c r="L119" s="27"/>
      <c r="M119" s="124"/>
      <c r="N119" s="124"/>
      <c r="O119" s="124"/>
      <c r="P119" s="166"/>
      <c r="Q119" s="166"/>
      <c r="R119" s="166"/>
    </row>
    <row r="120" spans="1:18" s="185" customFormat="1" x14ac:dyDescent="0.2">
      <c r="A120" s="83"/>
      <c r="B120" s="89"/>
      <c r="C120" s="27"/>
      <c r="D120" s="106"/>
      <c r="E120" s="107"/>
      <c r="F120" s="27"/>
      <c r="G120" s="27"/>
      <c r="H120" s="27"/>
      <c r="I120" s="27"/>
      <c r="J120" s="27"/>
      <c r="K120" s="27"/>
      <c r="L120" s="27"/>
      <c r="M120" s="124"/>
      <c r="N120" s="124"/>
      <c r="O120" s="124"/>
      <c r="P120" s="166"/>
      <c r="Q120" s="166"/>
      <c r="R120" s="166"/>
    </row>
    <row r="121" spans="1:18" s="185" customFormat="1" x14ac:dyDescent="0.2">
      <c r="A121" s="83"/>
      <c r="B121" s="89"/>
      <c r="C121" s="27"/>
      <c r="D121" s="106"/>
      <c r="E121" s="107"/>
      <c r="F121" s="27"/>
      <c r="G121" s="27"/>
      <c r="H121" s="27"/>
      <c r="I121" s="27"/>
      <c r="J121" s="27"/>
      <c r="K121" s="27"/>
      <c r="L121" s="27"/>
      <c r="M121" s="124"/>
      <c r="N121" s="124"/>
      <c r="O121" s="124"/>
      <c r="P121" s="166"/>
      <c r="Q121" s="166"/>
      <c r="R121" s="166"/>
    </row>
    <row r="122" spans="1:18" s="185" customFormat="1" x14ac:dyDescent="0.2">
      <c r="A122" s="83"/>
      <c r="B122" s="89"/>
      <c r="C122" s="27"/>
      <c r="D122" s="106"/>
      <c r="E122" s="107"/>
      <c r="F122" s="27"/>
      <c r="G122" s="27"/>
      <c r="H122" s="27"/>
      <c r="I122" s="27"/>
      <c r="J122" s="27"/>
      <c r="K122" s="27"/>
      <c r="L122" s="27"/>
      <c r="M122" s="124"/>
      <c r="N122" s="124"/>
      <c r="O122" s="124"/>
      <c r="P122" s="166"/>
      <c r="Q122" s="166"/>
      <c r="R122" s="166"/>
    </row>
    <row r="123" spans="1:18" s="185" customFormat="1" x14ac:dyDescent="0.2">
      <c r="A123" s="83"/>
      <c r="B123" s="27"/>
      <c r="C123" s="27"/>
      <c r="D123" s="106"/>
      <c r="E123" s="107"/>
      <c r="F123" s="27"/>
      <c r="G123" s="27"/>
      <c r="H123" s="27"/>
      <c r="I123" s="27"/>
      <c r="J123" s="27"/>
      <c r="K123" s="27"/>
      <c r="L123" s="27"/>
      <c r="M123" s="124"/>
      <c r="N123" s="124"/>
      <c r="O123" s="124"/>
      <c r="P123" s="166"/>
      <c r="Q123" s="166"/>
      <c r="R123" s="166"/>
    </row>
    <row r="124" spans="1:18" s="185" customFormat="1" x14ac:dyDescent="0.2">
      <c r="A124" s="83"/>
      <c r="B124" s="27"/>
      <c r="C124" s="27"/>
      <c r="D124" s="106"/>
      <c r="E124" s="107"/>
      <c r="F124" s="27"/>
      <c r="G124" s="27"/>
      <c r="H124" s="27"/>
      <c r="I124" s="27"/>
      <c r="J124" s="27"/>
      <c r="K124" s="27"/>
      <c r="L124" s="27"/>
      <c r="M124" s="124"/>
      <c r="N124" s="124"/>
      <c r="O124" s="124"/>
      <c r="P124" s="166"/>
      <c r="Q124" s="166"/>
      <c r="R124" s="166"/>
    </row>
    <row r="125" spans="1:18" s="185" customFormat="1" x14ac:dyDescent="0.2">
      <c r="A125" s="83"/>
      <c r="B125" s="27"/>
      <c r="C125" s="27"/>
      <c r="D125" s="106"/>
      <c r="E125" s="107"/>
      <c r="F125" s="27"/>
      <c r="G125" s="27"/>
      <c r="H125" s="27"/>
      <c r="I125" s="27"/>
      <c r="J125" s="27"/>
      <c r="K125" s="27"/>
      <c r="L125" s="27"/>
      <c r="M125" s="124"/>
      <c r="N125" s="124"/>
      <c r="O125" s="124"/>
      <c r="P125" s="166"/>
      <c r="Q125" s="166"/>
      <c r="R125" s="166"/>
    </row>
    <row r="126" spans="1:18" s="185" customFormat="1" x14ac:dyDescent="0.2">
      <c r="A126" s="83"/>
      <c r="B126" s="27"/>
      <c r="C126" s="27"/>
      <c r="D126" s="106"/>
      <c r="E126" s="107"/>
      <c r="F126" s="27"/>
      <c r="G126" s="27"/>
      <c r="H126" s="27"/>
      <c r="I126" s="27"/>
      <c r="J126" s="27"/>
      <c r="K126" s="27"/>
      <c r="L126" s="27"/>
      <c r="M126" s="124"/>
      <c r="N126" s="124"/>
      <c r="O126" s="124"/>
      <c r="P126" s="166"/>
      <c r="Q126" s="166"/>
      <c r="R126" s="166"/>
    </row>
    <row r="127" spans="1:18" s="185" customFormat="1" x14ac:dyDescent="0.2">
      <c r="A127" s="83"/>
      <c r="B127" s="27"/>
      <c r="C127" s="27"/>
      <c r="D127" s="106"/>
      <c r="E127" s="107"/>
      <c r="F127" s="27"/>
      <c r="G127" s="27"/>
      <c r="H127" s="27"/>
      <c r="I127" s="27"/>
      <c r="J127" s="27"/>
      <c r="K127" s="27"/>
      <c r="L127" s="27"/>
      <c r="M127" s="124"/>
      <c r="N127" s="124"/>
      <c r="O127" s="124"/>
      <c r="P127" s="166"/>
      <c r="Q127" s="166"/>
      <c r="R127" s="166"/>
    </row>
    <row r="128" spans="1:18" s="185" customFormat="1" x14ac:dyDescent="0.2">
      <c r="A128" s="83"/>
      <c r="B128" s="27"/>
      <c r="C128" s="27"/>
      <c r="D128" s="106"/>
      <c r="E128" s="107"/>
      <c r="F128" s="27"/>
      <c r="G128" s="27"/>
      <c r="H128" s="27"/>
      <c r="I128" s="27"/>
      <c r="J128" s="27"/>
      <c r="K128" s="27"/>
      <c r="L128" s="27"/>
      <c r="M128" s="124"/>
      <c r="N128" s="124"/>
      <c r="O128" s="124"/>
      <c r="P128" s="166"/>
      <c r="Q128" s="166"/>
      <c r="R128" s="166"/>
    </row>
    <row r="129" spans="1:26" s="185" customFormat="1" x14ac:dyDescent="0.2">
      <c r="A129" s="83"/>
      <c r="B129" s="27"/>
      <c r="C129" s="27"/>
      <c r="D129" s="106"/>
      <c r="E129" s="107"/>
      <c r="F129" s="27"/>
      <c r="G129" s="27"/>
      <c r="H129" s="27"/>
      <c r="I129" s="27"/>
      <c r="J129" s="27"/>
      <c r="K129" s="27"/>
      <c r="L129" s="27"/>
      <c r="M129" s="124"/>
      <c r="N129" s="124"/>
      <c r="O129" s="124"/>
      <c r="P129" s="166"/>
      <c r="Q129" s="166"/>
      <c r="R129" s="166"/>
    </row>
    <row r="130" spans="1:26" s="137" customFormat="1" x14ac:dyDescent="0.2">
      <c r="A130" s="26"/>
      <c r="B130" s="27"/>
      <c r="C130" s="27"/>
      <c r="D130" s="106"/>
      <c r="E130" s="107"/>
      <c r="F130" s="27"/>
      <c r="G130" s="27"/>
      <c r="H130" s="27"/>
      <c r="I130" s="27"/>
      <c r="J130" s="27"/>
      <c r="K130" s="27"/>
      <c r="L130" s="27"/>
      <c r="M130" s="124"/>
      <c r="N130" s="124"/>
      <c r="O130" s="124"/>
      <c r="P130" s="166"/>
      <c r="Q130" s="166"/>
      <c r="R130" s="166"/>
      <c r="S130" s="185"/>
      <c r="T130" s="185"/>
      <c r="U130" s="183"/>
      <c r="V130" s="183"/>
      <c r="W130" s="183"/>
      <c r="X130" s="183"/>
      <c r="Y130" s="183"/>
      <c r="Z130" s="183"/>
    </row>
    <row r="131" spans="1:26" s="137" customFormat="1" x14ac:dyDescent="0.2">
      <c r="A131" s="26"/>
      <c r="B131" s="27"/>
      <c r="C131" s="27"/>
      <c r="D131" s="106"/>
      <c r="E131" s="107"/>
      <c r="F131" s="27"/>
      <c r="G131" s="27"/>
      <c r="H131" s="27"/>
      <c r="I131" s="27"/>
      <c r="J131" s="27"/>
      <c r="K131" s="27"/>
      <c r="L131" s="27"/>
      <c r="M131" s="124"/>
      <c r="N131" s="124"/>
      <c r="O131" s="124"/>
      <c r="P131" s="166"/>
      <c r="Q131" s="166"/>
      <c r="R131" s="166"/>
      <c r="S131" s="185"/>
      <c r="T131" s="185"/>
      <c r="U131" s="183"/>
      <c r="V131" s="183"/>
      <c r="W131" s="183"/>
      <c r="X131" s="183"/>
      <c r="Y131" s="183"/>
      <c r="Z131" s="183"/>
    </row>
    <row r="132" spans="1:26" s="137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4"/>
      <c r="N132" s="124"/>
      <c r="O132" s="124"/>
      <c r="P132" s="166"/>
      <c r="Q132" s="166"/>
      <c r="R132" s="166"/>
      <c r="S132" s="185"/>
      <c r="T132" s="185"/>
      <c r="U132" s="183"/>
      <c r="V132" s="183"/>
      <c r="W132" s="183"/>
      <c r="X132" s="183"/>
      <c r="Y132" s="183"/>
      <c r="Z132" s="183"/>
    </row>
    <row r="133" spans="1:26" s="137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4"/>
      <c r="N133" s="124"/>
      <c r="O133" s="124"/>
      <c r="P133" s="166"/>
      <c r="Q133" s="166"/>
      <c r="R133" s="166"/>
      <c r="S133" s="185"/>
      <c r="T133" s="185"/>
      <c r="U133" s="183"/>
      <c r="V133" s="183"/>
      <c r="W133" s="183"/>
      <c r="X133" s="183"/>
      <c r="Y133" s="183"/>
      <c r="Z133" s="183"/>
    </row>
    <row r="134" spans="1:26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4"/>
      <c r="N134" s="124"/>
      <c r="O134" s="124"/>
      <c r="S134" s="185"/>
      <c r="T134" s="185"/>
      <c r="U134" s="183"/>
      <c r="V134" s="183"/>
      <c r="W134" s="183"/>
      <c r="X134" s="183"/>
      <c r="Y134" s="183"/>
      <c r="Z134" s="183"/>
    </row>
    <row r="135" spans="1:26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4"/>
      <c r="N135" s="124"/>
      <c r="O135" s="124"/>
      <c r="S135" s="185"/>
      <c r="T135" s="185"/>
      <c r="U135" s="183"/>
      <c r="V135" s="183"/>
      <c r="W135" s="183"/>
      <c r="X135" s="183"/>
      <c r="Y135" s="183"/>
      <c r="Z135" s="183"/>
    </row>
    <row r="136" spans="1:26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4"/>
      <c r="N136" s="124"/>
      <c r="O136" s="124"/>
      <c r="S136" s="185"/>
      <c r="T136" s="185"/>
      <c r="U136" s="183"/>
      <c r="V136" s="183"/>
      <c r="W136" s="183"/>
      <c r="X136" s="183"/>
      <c r="Y136" s="183"/>
      <c r="Z136" s="183"/>
    </row>
    <row r="137" spans="1:26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4"/>
      <c r="N137" s="124"/>
      <c r="O137" s="124"/>
      <c r="S137" s="185"/>
      <c r="T137" s="185"/>
      <c r="U137" s="183"/>
      <c r="V137" s="183"/>
      <c r="W137" s="183"/>
      <c r="X137" s="183"/>
      <c r="Y137" s="183"/>
      <c r="Z137" s="183"/>
    </row>
    <row r="138" spans="1:26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4"/>
      <c r="N138" s="124"/>
      <c r="O138" s="124"/>
      <c r="S138" s="185"/>
      <c r="T138" s="185"/>
      <c r="U138" s="183"/>
      <c r="V138" s="183"/>
      <c r="W138" s="183"/>
      <c r="X138" s="183"/>
      <c r="Y138" s="183"/>
      <c r="Z138" s="183"/>
    </row>
    <row r="139" spans="1:26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4"/>
      <c r="N139" s="124"/>
      <c r="O139" s="124"/>
      <c r="S139" s="185"/>
      <c r="T139" s="185"/>
      <c r="U139" s="183"/>
      <c r="V139" s="183"/>
      <c r="W139" s="183"/>
      <c r="X139" s="183"/>
      <c r="Y139" s="183"/>
      <c r="Z139" s="183"/>
    </row>
    <row r="140" spans="1:26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4"/>
      <c r="N140" s="124"/>
      <c r="O140" s="124"/>
      <c r="S140" s="185"/>
      <c r="T140" s="185"/>
      <c r="U140" s="183"/>
      <c r="V140" s="183"/>
      <c r="W140" s="183"/>
      <c r="X140" s="183"/>
      <c r="Y140" s="183"/>
      <c r="Z140" s="183"/>
    </row>
    <row r="141" spans="1:26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4"/>
      <c r="N141" s="124"/>
      <c r="O141" s="124"/>
      <c r="S141" s="185"/>
      <c r="T141" s="185"/>
      <c r="U141" s="183"/>
      <c r="V141" s="183"/>
      <c r="W141" s="183"/>
      <c r="X141" s="183"/>
      <c r="Y141" s="183"/>
      <c r="Z141" s="183"/>
    </row>
    <row r="142" spans="1:26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4"/>
      <c r="N142" s="124"/>
      <c r="O142" s="124"/>
      <c r="S142" s="185"/>
      <c r="T142" s="185"/>
      <c r="U142" s="183"/>
      <c r="V142" s="183"/>
      <c r="W142" s="183"/>
      <c r="X142" s="183"/>
      <c r="Y142" s="183"/>
      <c r="Z142" s="183"/>
    </row>
    <row r="143" spans="1:26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4"/>
      <c r="N143" s="124"/>
      <c r="O143" s="124"/>
      <c r="S143" s="185"/>
      <c r="T143" s="185"/>
      <c r="U143" s="183"/>
      <c r="V143" s="183"/>
      <c r="W143" s="183"/>
      <c r="X143" s="183"/>
      <c r="Y143" s="183"/>
      <c r="Z143" s="183"/>
    </row>
    <row r="144" spans="1:26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4"/>
      <c r="N144" s="124"/>
      <c r="O144" s="124"/>
      <c r="S144" s="185"/>
      <c r="T144" s="185"/>
      <c r="U144" s="183"/>
      <c r="V144" s="183"/>
      <c r="W144" s="183"/>
      <c r="X144" s="183"/>
      <c r="Y144" s="183"/>
      <c r="Z144" s="183"/>
    </row>
    <row r="145" spans="1:26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4"/>
      <c r="N145" s="124"/>
      <c r="O145" s="124"/>
      <c r="S145" s="185"/>
      <c r="T145" s="185"/>
      <c r="U145" s="183"/>
      <c r="V145" s="183"/>
      <c r="W145" s="183"/>
      <c r="X145" s="183"/>
      <c r="Y145" s="183"/>
      <c r="Z145" s="183"/>
    </row>
    <row r="146" spans="1:26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4"/>
      <c r="N146" s="124"/>
      <c r="O146" s="124"/>
      <c r="S146" s="185"/>
      <c r="T146" s="185"/>
      <c r="U146" s="183"/>
      <c r="V146" s="183"/>
      <c r="W146" s="183"/>
      <c r="X146" s="183"/>
      <c r="Y146" s="183"/>
      <c r="Z146" s="183"/>
    </row>
    <row r="147" spans="1:26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4"/>
      <c r="N147" s="124"/>
      <c r="O147" s="124"/>
      <c r="S147" s="185"/>
      <c r="T147" s="185"/>
      <c r="U147" s="183"/>
      <c r="V147" s="183"/>
      <c r="W147" s="183"/>
      <c r="X147" s="183"/>
      <c r="Y147" s="183"/>
      <c r="Z147" s="183"/>
    </row>
    <row r="148" spans="1:26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4"/>
      <c r="N148" s="124"/>
      <c r="O148" s="124"/>
      <c r="S148" s="185"/>
      <c r="T148" s="185"/>
      <c r="U148" s="183"/>
      <c r="V148" s="183"/>
      <c r="W148" s="183"/>
      <c r="X148" s="183"/>
      <c r="Y148" s="183"/>
      <c r="Z148" s="183"/>
    </row>
    <row r="149" spans="1:26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4"/>
      <c r="N149" s="124"/>
      <c r="O149" s="124"/>
      <c r="S149" s="185"/>
      <c r="T149" s="185"/>
      <c r="U149" s="183"/>
      <c r="V149" s="183"/>
      <c r="W149" s="183"/>
      <c r="X149" s="183"/>
      <c r="Y149" s="183"/>
      <c r="Z149" s="18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24"/>
    <col min="17" max="20" width="11.42578125" style="183"/>
    <col min="21" max="16384" width="11.42578125" style="135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0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0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0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0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0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0"/>
    </row>
    <row r="7" spans="1:20" ht="15.75" x14ac:dyDescent="0.25">
      <c r="A7" s="29"/>
      <c r="B7" s="30"/>
      <c r="C7" s="378" t="s">
        <v>200</v>
      </c>
      <c r="D7" s="378"/>
      <c r="E7" s="378"/>
      <c r="F7" s="378"/>
      <c r="G7" s="378"/>
      <c r="H7" s="378"/>
      <c r="I7" s="378"/>
      <c r="J7" s="378"/>
      <c r="K7" s="378"/>
      <c r="L7" s="32"/>
      <c r="O7" s="180"/>
    </row>
    <row r="8" spans="1:20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  <c r="O8" s="180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0"/>
    </row>
    <row r="10" spans="1:20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40"/>
      <c r="N10" s="140"/>
      <c r="O10" s="180"/>
      <c r="P10" s="140"/>
      <c r="Q10" s="182"/>
      <c r="R10" s="182"/>
      <c r="S10" s="182"/>
      <c r="T10" s="182"/>
    </row>
    <row r="11" spans="1:20" s="136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0"/>
      <c r="N11" s="140"/>
      <c r="O11" s="180"/>
      <c r="P11" s="140"/>
      <c r="Q11" s="182"/>
      <c r="R11" s="182"/>
      <c r="S11" s="182"/>
      <c r="T11" s="182"/>
    </row>
    <row r="12" spans="1:2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0"/>
      <c r="N12" s="140"/>
      <c r="O12" s="180"/>
      <c r="P12" s="140"/>
      <c r="Q12" s="182"/>
      <c r="R12" s="182"/>
      <c r="S12" s="182"/>
      <c r="T12" s="182"/>
    </row>
    <row r="13" spans="1:20" s="136" customFormat="1" x14ac:dyDescent="0.2">
      <c r="A13" s="72"/>
      <c r="B13" s="61" t="s">
        <v>94</v>
      </c>
      <c r="C13" s="62">
        <v>620.09199999999998</v>
      </c>
      <c r="D13" s="62">
        <v>957.423</v>
      </c>
      <c r="E13" s="62">
        <v>650.03</v>
      </c>
      <c r="F13" s="62">
        <v>860.68700000000001</v>
      </c>
      <c r="G13" s="62">
        <v>855.07100000000003</v>
      </c>
      <c r="H13" s="62">
        <v>819.572</v>
      </c>
      <c r="I13" s="62">
        <v>-4.1515850730524111</v>
      </c>
      <c r="J13" s="62">
        <v>95.848414926947584</v>
      </c>
      <c r="K13" s="62">
        <v>-0.65250201292688104</v>
      </c>
      <c r="L13" s="32"/>
      <c r="M13" s="216"/>
      <c r="N13" s="56">
        <v>1</v>
      </c>
      <c r="O13" s="180"/>
      <c r="P13" s="140"/>
      <c r="Q13" s="140"/>
      <c r="R13" s="140"/>
      <c r="S13" s="182"/>
      <c r="T13" s="182"/>
    </row>
    <row r="14" spans="1:20" s="136" customFormat="1" ht="15.75" x14ac:dyDescent="0.25">
      <c r="A14" s="72"/>
      <c r="B14" s="61" t="s">
        <v>95</v>
      </c>
      <c r="C14" s="62">
        <v>1203.1210000000001</v>
      </c>
      <c r="D14" s="62">
        <v>728.12400000000002</v>
      </c>
      <c r="E14" s="62">
        <v>791</v>
      </c>
      <c r="F14" s="62">
        <v>795.99400000000003</v>
      </c>
      <c r="G14" s="62">
        <v>842.35799999999995</v>
      </c>
      <c r="H14" s="63">
        <v>579.40499999999997</v>
      </c>
      <c r="I14" s="170">
        <v>-31.216299957975114</v>
      </c>
      <c r="J14" s="171">
        <v>68.78370004202489</v>
      </c>
      <c r="K14" s="171">
        <v>5.8246670201031581</v>
      </c>
      <c r="L14" s="32"/>
      <c r="M14" s="216"/>
      <c r="N14" s="25" t="s">
        <v>332</v>
      </c>
      <c r="O14" s="180"/>
      <c r="P14" s="140"/>
      <c r="Q14" s="140"/>
      <c r="R14" s="140"/>
      <c r="S14" s="182"/>
      <c r="T14" s="182"/>
    </row>
    <row r="15" spans="1:20" s="136" customFormat="1" x14ac:dyDescent="0.2">
      <c r="A15" s="72"/>
      <c r="B15" s="61" t="s">
        <v>96</v>
      </c>
      <c r="C15" s="62">
        <v>1085.7429999999999</v>
      </c>
      <c r="D15" s="62">
        <v>926.36599999999999</v>
      </c>
      <c r="E15" s="62">
        <v>906.154</v>
      </c>
      <c r="F15" s="62">
        <v>822.25199999999995</v>
      </c>
      <c r="G15" s="62">
        <v>674.94600000000003</v>
      </c>
      <c r="H15" s="62"/>
      <c r="I15" s="62" t="s">
        <v>332</v>
      </c>
      <c r="J15" s="62" t="s">
        <v>332</v>
      </c>
      <c r="K15" s="62" t="s">
        <v>332</v>
      </c>
      <c r="L15" s="32"/>
      <c r="M15" s="216"/>
      <c r="N15" s="25" t="s">
        <v>332</v>
      </c>
      <c r="O15" s="180"/>
      <c r="P15" s="140"/>
      <c r="Q15" s="140"/>
      <c r="R15" s="182"/>
      <c r="S15" s="182"/>
      <c r="T15" s="182"/>
    </row>
    <row r="16" spans="1:20" s="136" customFormat="1" x14ac:dyDescent="0.2">
      <c r="A16" s="72"/>
      <c r="B16" s="61" t="s">
        <v>97</v>
      </c>
      <c r="C16" s="62">
        <v>893.03300000000002</v>
      </c>
      <c r="D16" s="62">
        <v>620.01499999999999</v>
      </c>
      <c r="E16" s="62">
        <v>772.88499999999999</v>
      </c>
      <c r="F16" s="62">
        <v>748.06899999999996</v>
      </c>
      <c r="G16" s="62">
        <v>536.19500000000005</v>
      </c>
      <c r="H16" s="62"/>
      <c r="I16" s="62" t="s">
        <v>332</v>
      </c>
      <c r="J16" s="62" t="s">
        <v>332</v>
      </c>
      <c r="K16" s="62" t="s">
        <v>332</v>
      </c>
      <c r="L16" s="32"/>
      <c r="M16" s="216"/>
      <c r="N16" s="25" t="s">
        <v>332</v>
      </c>
      <c r="O16" s="180"/>
      <c r="P16" s="140"/>
      <c r="Q16" s="140"/>
      <c r="R16" s="182"/>
      <c r="S16" s="182"/>
      <c r="T16" s="182"/>
    </row>
    <row r="17" spans="1:20" s="136" customFormat="1" ht="15.75" x14ac:dyDescent="0.25">
      <c r="A17" s="72"/>
      <c r="B17" s="58" t="s">
        <v>19</v>
      </c>
      <c r="C17" s="293">
        <v>3801.989</v>
      </c>
      <c r="D17" s="65">
        <v>3231.9279999999999</v>
      </c>
      <c r="E17" s="65">
        <v>3120.0690000000004</v>
      </c>
      <c r="F17" s="65">
        <v>3227.002</v>
      </c>
      <c r="G17" s="65">
        <v>2908.57</v>
      </c>
      <c r="H17" s="63">
        <v>1398.9769999999999</v>
      </c>
      <c r="I17" s="172"/>
      <c r="J17" s="172"/>
      <c r="K17" s="172"/>
      <c r="L17" s="73"/>
      <c r="M17" s="140"/>
      <c r="N17" s="181"/>
      <c r="O17" s="180"/>
      <c r="P17" s="140"/>
      <c r="Q17" s="182"/>
      <c r="R17" s="182"/>
      <c r="S17" s="182"/>
      <c r="T17" s="182"/>
    </row>
    <row r="18" spans="1:20" s="136" customFormat="1" x14ac:dyDescent="0.25">
      <c r="A18" s="72"/>
      <c r="B18" s="58" t="s">
        <v>16</v>
      </c>
      <c r="C18" s="294"/>
      <c r="D18" s="65">
        <v>-14.993757214973535</v>
      </c>
      <c r="E18" s="65">
        <v>-3.4610610137354336</v>
      </c>
      <c r="F18" s="65">
        <v>3.4272639483293288</v>
      </c>
      <c r="G18" s="65">
        <v>-9.8677348201209654</v>
      </c>
      <c r="H18" s="66"/>
      <c r="I18" s="66"/>
      <c r="J18" s="66"/>
      <c r="K18" s="66"/>
      <c r="L18" s="73"/>
      <c r="M18" s="140"/>
      <c r="N18" s="140"/>
      <c r="O18" s="140"/>
      <c r="P18" s="140"/>
      <c r="Q18" s="140"/>
      <c r="R18" s="140"/>
      <c r="S18" s="182"/>
      <c r="T18" s="182"/>
    </row>
    <row r="19" spans="1:20" s="136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0"/>
      <c r="N19" s="140"/>
      <c r="O19" s="140"/>
      <c r="P19" s="140"/>
      <c r="Q19" s="140"/>
      <c r="R19" s="140"/>
      <c r="S19" s="182"/>
      <c r="T19" s="182"/>
    </row>
    <row r="20" spans="1:20" s="136" customFormat="1" x14ac:dyDescent="0.25">
      <c r="A20" s="72"/>
      <c r="B20" s="58" t="s">
        <v>17</v>
      </c>
      <c r="C20" s="65">
        <v>1823.2130000000002</v>
      </c>
      <c r="D20" s="65">
        <v>1685.547</v>
      </c>
      <c r="E20" s="65">
        <v>1441.03</v>
      </c>
      <c r="F20" s="65">
        <v>1656.681</v>
      </c>
      <c r="G20" s="65">
        <v>1697.4290000000001</v>
      </c>
      <c r="H20" s="63">
        <v>1398.9769999999999</v>
      </c>
      <c r="I20" s="64">
        <v>-17.582591083338407</v>
      </c>
      <c r="J20" s="63">
        <v>82.4174089166616</v>
      </c>
      <c r="K20" s="63">
        <v>2.4596165465771591</v>
      </c>
      <c r="L20" s="73"/>
      <c r="M20" s="140"/>
      <c r="N20" s="140"/>
      <c r="O20" s="140"/>
      <c r="P20" s="140"/>
      <c r="Q20" s="140"/>
      <c r="R20" s="140"/>
      <c r="S20" s="182"/>
      <c r="T20" s="182"/>
    </row>
    <row r="21" spans="1:20" s="136" customFormat="1" x14ac:dyDescent="0.25">
      <c r="A21" s="72"/>
      <c r="B21" s="58" t="s">
        <v>16</v>
      </c>
      <c r="C21" s="294"/>
      <c r="D21" s="65">
        <v>-7.5507359809303782</v>
      </c>
      <c r="E21" s="65">
        <v>-14.50668536682751</v>
      </c>
      <c r="F21" s="65">
        <v>14.965059714232186</v>
      </c>
      <c r="G21" s="65">
        <v>2.4596165465771591</v>
      </c>
      <c r="H21" s="63">
        <v>-17.582591083338407</v>
      </c>
      <c r="I21" s="66"/>
      <c r="J21" s="66"/>
      <c r="K21" s="66"/>
      <c r="L21" s="73"/>
      <c r="M21" s="140"/>
      <c r="N21" s="140"/>
      <c r="O21" s="140"/>
      <c r="P21" s="140"/>
      <c r="Q21" s="140"/>
      <c r="R21" s="140"/>
      <c r="S21" s="182"/>
      <c r="T21" s="182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0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0"/>
    </row>
    <row r="24" spans="1:20" ht="14.25" customHeight="1" x14ac:dyDescent="0.25">
      <c r="A24" s="29"/>
      <c r="B24" s="41"/>
      <c r="C24" s="386" t="s">
        <v>201</v>
      </c>
      <c r="D24" s="386"/>
      <c r="E24" s="386"/>
      <c r="F24" s="386"/>
      <c r="G24" s="386"/>
      <c r="H24" s="386"/>
      <c r="I24" s="386"/>
      <c r="J24" s="386"/>
      <c r="K24" s="386"/>
      <c r="L24" s="32"/>
      <c r="O24" s="180"/>
    </row>
    <row r="25" spans="1:20" ht="15.75" x14ac:dyDescent="0.2">
      <c r="A25" s="42"/>
      <c r="B25" s="34"/>
      <c r="C25" s="386" t="s">
        <v>335</v>
      </c>
      <c r="D25" s="386"/>
      <c r="E25" s="386"/>
      <c r="F25" s="386"/>
      <c r="G25" s="386"/>
      <c r="H25" s="386"/>
      <c r="I25" s="386"/>
      <c r="J25" s="386"/>
      <c r="K25" s="386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2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4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4" customFormat="1" x14ac:dyDescent="0.2">
      <c r="A40" s="5"/>
      <c r="B40" s="115"/>
      <c r="C40" s="115"/>
      <c r="D40" s="115"/>
      <c r="E40" s="115"/>
      <c r="F40" s="115"/>
      <c r="G40" s="5"/>
      <c r="H40" s="5"/>
      <c r="I40" s="5"/>
      <c r="J40" s="5"/>
      <c r="K40" s="5"/>
      <c r="L40" s="5"/>
    </row>
    <row r="41" spans="1:12" s="124" customFormat="1" x14ac:dyDescent="0.2">
      <c r="A41" s="5"/>
      <c r="B41" s="27" t="s">
        <v>22</v>
      </c>
      <c r="C41" s="115"/>
      <c r="D41" s="115"/>
      <c r="E41" s="115"/>
      <c r="F41" s="26"/>
      <c r="G41" s="5"/>
      <c r="H41" s="5"/>
      <c r="I41" s="5"/>
      <c r="J41" s="5"/>
      <c r="K41" s="5"/>
      <c r="L41" s="5"/>
    </row>
    <row r="42" spans="1:12" s="124" customFormat="1" x14ac:dyDescent="0.2">
      <c r="A42" s="5"/>
      <c r="B42" s="356"/>
      <c r="C42" s="357"/>
      <c r="D42" s="357"/>
      <c r="E42" s="115"/>
      <c r="F42" s="26"/>
      <c r="G42" s="5"/>
      <c r="H42" s="5"/>
      <c r="I42" s="5"/>
      <c r="J42" s="5"/>
      <c r="K42" s="5"/>
      <c r="L42" s="5"/>
    </row>
    <row r="43" spans="1:12" s="124" customFormat="1" x14ac:dyDescent="0.2">
      <c r="A43" s="5"/>
      <c r="B43" s="356"/>
      <c r="C43" s="357"/>
      <c r="D43" s="357"/>
      <c r="E43" s="115"/>
      <c r="F43" s="26"/>
      <c r="G43" s="5"/>
      <c r="H43" s="5"/>
      <c r="I43" s="5"/>
      <c r="J43" s="5"/>
      <c r="K43" s="5"/>
      <c r="L43" s="5"/>
    </row>
    <row r="44" spans="1:12" s="124" customFormat="1" x14ac:dyDescent="0.2">
      <c r="A44" s="5"/>
      <c r="B44" s="356"/>
      <c r="C44" s="357"/>
      <c r="D44" s="357"/>
      <c r="E44" s="115"/>
      <c r="F44" s="26"/>
      <c r="G44" s="5"/>
      <c r="H44" s="5"/>
      <c r="I44" s="5"/>
      <c r="J44" s="5"/>
      <c r="K44" s="5"/>
      <c r="L44" s="5"/>
    </row>
    <row r="45" spans="1:12" s="124" customFormat="1" x14ac:dyDescent="0.2">
      <c r="A45" s="5"/>
      <c r="B45" s="248">
        <v>1032246</v>
      </c>
      <c r="C45" s="106">
        <v>39417</v>
      </c>
      <c r="D45" s="248">
        <v>1032.2460000000001</v>
      </c>
      <c r="E45" s="115"/>
      <c r="F45" s="26"/>
      <c r="G45" s="5"/>
      <c r="H45" s="5"/>
      <c r="I45" s="5"/>
      <c r="J45" s="5"/>
      <c r="K45" s="5"/>
      <c r="L45" s="5"/>
    </row>
    <row r="46" spans="1:12" s="124" customFormat="1" x14ac:dyDescent="0.2">
      <c r="A46" s="5"/>
      <c r="B46" s="248">
        <v>1189807</v>
      </c>
      <c r="C46" s="106">
        <v>39508</v>
      </c>
      <c r="D46" s="248">
        <v>1189.807</v>
      </c>
      <c r="E46" s="115"/>
      <c r="F46" s="26"/>
      <c r="G46" s="5"/>
      <c r="H46" s="5"/>
      <c r="I46" s="5"/>
      <c r="J46" s="5"/>
      <c r="K46" s="5"/>
      <c r="L46" s="5"/>
    </row>
    <row r="47" spans="1:12" s="124" customFormat="1" x14ac:dyDescent="0.2">
      <c r="A47" s="5"/>
      <c r="B47" s="248">
        <v>842974</v>
      </c>
      <c r="C47" s="106">
        <v>39600</v>
      </c>
      <c r="D47" s="248">
        <v>842.97400000000005</v>
      </c>
      <c r="E47" s="115"/>
      <c r="F47" s="26"/>
      <c r="G47" s="5"/>
      <c r="H47" s="5"/>
      <c r="I47" s="5"/>
      <c r="J47" s="5"/>
      <c r="K47" s="5"/>
      <c r="L47" s="5"/>
    </row>
    <row r="48" spans="1:12" s="124" customFormat="1" x14ac:dyDescent="0.2">
      <c r="A48" s="5"/>
      <c r="B48" s="248">
        <v>794000</v>
      </c>
      <c r="C48" s="106">
        <v>39692</v>
      </c>
      <c r="D48" s="248">
        <v>794</v>
      </c>
      <c r="E48" s="115"/>
      <c r="F48" s="26"/>
      <c r="G48" s="5"/>
      <c r="H48" s="5"/>
      <c r="I48" s="5"/>
      <c r="J48" s="5"/>
      <c r="K48" s="5"/>
      <c r="L48" s="5"/>
    </row>
    <row r="49" spans="1:12" s="124" customFormat="1" x14ac:dyDescent="0.2">
      <c r="A49" s="5"/>
      <c r="B49" s="248">
        <v>673424</v>
      </c>
      <c r="C49" s="106">
        <v>39783</v>
      </c>
      <c r="D49" s="248">
        <v>673.42399999999998</v>
      </c>
      <c r="E49" s="115"/>
      <c r="F49" s="26"/>
      <c r="G49" s="5"/>
      <c r="H49" s="5"/>
      <c r="I49" s="5"/>
      <c r="J49" s="5"/>
      <c r="K49" s="5"/>
      <c r="L49" s="5"/>
    </row>
    <row r="50" spans="1:12" s="124" customFormat="1" x14ac:dyDescent="0.2">
      <c r="A50" s="5"/>
      <c r="B50" s="248">
        <v>563792</v>
      </c>
      <c r="C50" s="106">
        <v>39873</v>
      </c>
      <c r="D50" s="248">
        <v>563.79200000000003</v>
      </c>
      <c r="E50" s="115"/>
      <c r="F50" s="26"/>
      <c r="G50" s="5"/>
      <c r="H50" s="5"/>
      <c r="I50" s="5"/>
      <c r="J50" s="5"/>
      <c r="K50" s="5"/>
      <c r="L50" s="5"/>
    </row>
    <row r="51" spans="1:12" s="124" customFormat="1" x14ac:dyDescent="0.2">
      <c r="A51" s="5"/>
      <c r="B51" s="248">
        <v>634951</v>
      </c>
      <c r="C51" s="106">
        <v>39965</v>
      </c>
      <c r="D51" s="248">
        <v>634.95100000000002</v>
      </c>
      <c r="E51" s="115"/>
      <c r="F51" s="26"/>
      <c r="G51" s="5"/>
      <c r="H51" s="5"/>
      <c r="I51" s="5"/>
      <c r="J51" s="5"/>
      <c r="K51" s="5"/>
      <c r="L51" s="5"/>
    </row>
    <row r="52" spans="1:12" s="124" customFormat="1" x14ac:dyDescent="0.2">
      <c r="A52" s="5"/>
      <c r="B52" s="248">
        <v>564687</v>
      </c>
      <c r="C52" s="106">
        <v>40057</v>
      </c>
      <c r="D52" s="248">
        <v>564.68700000000001</v>
      </c>
      <c r="E52" s="115"/>
      <c r="F52" s="26"/>
      <c r="G52" s="5"/>
      <c r="H52" s="5"/>
      <c r="I52" s="5"/>
      <c r="J52" s="5"/>
      <c r="K52" s="5"/>
      <c r="L52" s="5"/>
    </row>
    <row r="53" spans="1:12" s="124" customFormat="1" x14ac:dyDescent="0.2">
      <c r="A53" s="5"/>
      <c r="B53" s="248">
        <v>864208</v>
      </c>
      <c r="C53" s="106">
        <v>40148</v>
      </c>
      <c r="D53" s="248">
        <v>864.20799999999997</v>
      </c>
      <c r="E53" s="174"/>
      <c r="F53" s="26"/>
      <c r="G53" s="5"/>
      <c r="H53" s="5"/>
      <c r="I53" s="5"/>
      <c r="J53" s="5"/>
      <c r="K53" s="5"/>
      <c r="L53" s="5"/>
    </row>
    <row r="54" spans="1:12" s="124" customFormat="1" x14ac:dyDescent="0.2">
      <c r="A54" s="5"/>
      <c r="B54" s="248">
        <v>876341</v>
      </c>
      <c r="C54" s="106">
        <v>40238</v>
      </c>
      <c r="D54" s="248">
        <v>876.34100000000001</v>
      </c>
      <c r="E54" s="174"/>
      <c r="F54" s="26"/>
      <c r="G54" s="5"/>
      <c r="H54" s="5"/>
      <c r="I54" s="5"/>
      <c r="J54" s="5"/>
      <c r="K54" s="5"/>
      <c r="L54" s="5"/>
    </row>
    <row r="55" spans="1:12" s="124" customFormat="1" x14ac:dyDescent="0.2">
      <c r="A55" s="5"/>
      <c r="B55" s="248">
        <v>988896</v>
      </c>
      <c r="C55" s="106">
        <v>40330</v>
      </c>
      <c r="D55" s="248">
        <v>988.89599999999996</v>
      </c>
      <c r="E55" s="174"/>
      <c r="F55" s="26"/>
      <c r="G55" s="5"/>
      <c r="H55" s="5"/>
      <c r="I55" s="5"/>
      <c r="J55" s="5"/>
      <c r="K55" s="5"/>
      <c r="L55" s="5"/>
    </row>
    <row r="56" spans="1:12" s="124" customFormat="1" x14ac:dyDescent="0.2">
      <c r="A56" s="5"/>
      <c r="B56" s="248">
        <v>946172</v>
      </c>
      <c r="C56" s="106">
        <v>40422</v>
      </c>
      <c r="D56" s="248">
        <v>946.17200000000003</v>
      </c>
      <c r="E56" s="174"/>
      <c r="F56" s="26"/>
      <c r="G56" s="5"/>
      <c r="H56" s="5"/>
      <c r="I56" s="5"/>
      <c r="J56" s="5"/>
      <c r="K56" s="5"/>
      <c r="L56" s="5"/>
    </row>
    <row r="57" spans="1:12" s="124" customFormat="1" x14ac:dyDescent="0.2">
      <c r="A57" s="5"/>
      <c r="B57" s="248">
        <v>877117</v>
      </c>
      <c r="C57" s="106">
        <v>40513</v>
      </c>
      <c r="D57" s="248">
        <v>877.11699999999996</v>
      </c>
      <c r="E57" s="174"/>
      <c r="F57" s="26"/>
      <c r="G57" s="5"/>
      <c r="H57" s="5"/>
      <c r="I57" s="5"/>
      <c r="J57" s="5"/>
      <c r="K57" s="5"/>
      <c r="L57" s="5"/>
    </row>
    <row r="58" spans="1:12" s="124" customFormat="1" x14ac:dyDescent="0.2">
      <c r="A58" s="5"/>
      <c r="B58" s="248">
        <v>620092</v>
      </c>
      <c r="C58" s="106">
        <v>40603</v>
      </c>
      <c r="D58" s="248">
        <v>620.09199999999998</v>
      </c>
      <c r="E58" s="174"/>
      <c r="F58" s="26"/>
      <c r="G58" s="5"/>
      <c r="H58" s="5"/>
      <c r="I58" s="5"/>
      <c r="J58" s="5"/>
      <c r="K58" s="5"/>
      <c r="L58" s="5"/>
    </row>
    <row r="59" spans="1:12" s="124" customFormat="1" x14ac:dyDescent="0.2">
      <c r="A59" s="5"/>
      <c r="B59" s="248">
        <v>1203121</v>
      </c>
      <c r="C59" s="106">
        <v>40695</v>
      </c>
      <c r="D59" s="248">
        <v>1203.1210000000001</v>
      </c>
      <c r="E59" s="174"/>
      <c r="F59" s="26"/>
      <c r="G59" s="5"/>
      <c r="H59" s="5"/>
      <c r="I59" s="5"/>
      <c r="J59" s="5"/>
      <c r="K59" s="5"/>
      <c r="L59" s="5"/>
    </row>
    <row r="60" spans="1:12" s="124" customFormat="1" x14ac:dyDescent="0.2">
      <c r="A60" s="5"/>
      <c r="B60" s="248">
        <v>1085743</v>
      </c>
      <c r="C60" s="106">
        <v>40787</v>
      </c>
      <c r="D60" s="248">
        <v>1085.7429999999999</v>
      </c>
      <c r="E60" s="174"/>
      <c r="F60" s="26"/>
      <c r="G60" s="5"/>
      <c r="H60" s="5"/>
      <c r="I60" s="5"/>
      <c r="J60" s="5"/>
      <c r="K60" s="5"/>
      <c r="L60" s="5"/>
    </row>
    <row r="61" spans="1:12" s="124" customFormat="1" x14ac:dyDescent="0.2">
      <c r="A61" s="5"/>
      <c r="B61" s="248">
        <v>893033</v>
      </c>
      <c r="C61" s="106">
        <v>40878</v>
      </c>
      <c r="D61" s="248">
        <v>893.03300000000002</v>
      </c>
      <c r="E61" s="174"/>
      <c r="F61" s="26"/>
      <c r="G61" s="5"/>
      <c r="H61" s="5"/>
      <c r="I61" s="5"/>
      <c r="J61" s="5"/>
      <c r="K61" s="5"/>
      <c r="L61" s="5"/>
    </row>
    <row r="62" spans="1:12" s="124" customFormat="1" x14ac:dyDescent="0.2">
      <c r="A62" s="5"/>
      <c r="B62" s="248">
        <v>957423</v>
      </c>
      <c r="C62" s="106">
        <v>40969</v>
      </c>
      <c r="D62" s="248">
        <v>957.423</v>
      </c>
      <c r="E62" s="174"/>
      <c r="F62" s="26"/>
      <c r="G62" s="5"/>
      <c r="H62" s="5"/>
      <c r="I62" s="5"/>
      <c r="J62" s="5"/>
      <c r="K62" s="5"/>
      <c r="L62" s="5"/>
    </row>
    <row r="63" spans="1:12" s="124" customFormat="1" x14ac:dyDescent="0.2">
      <c r="A63" s="5"/>
      <c r="B63" s="248">
        <v>728124</v>
      </c>
      <c r="C63" s="106">
        <v>41061</v>
      </c>
      <c r="D63" s="248">
        <v>728.12400000000002</v>
      </c>
      <c r="E63" s="174"/>
      <c r="F63" s="26"/>
      <c r="G63" s="5"/>
      <c r="H63" s="5"/>
      <c r="I63" s="5"/>
      <c r="J63" s="5"/>
      <c r="K63" s="5"/>
      <c r="L63" s="5"/>
    </row>
    <row r="64" spans="1:12" s="124" customFormat="1" x14ac:dyDescent="0.2">
      <c r="A64" s="5"/>
      <c r="B64" s="248">
        <v>926366</v>
      </c>
      <c r="C64" s="106">
        <v>41153</v>
      </c>
      <c r="D64" s="248">
        <v>926.36599999999999</v>
      </c>
      <c r="E64" s="174"/>
      <c r="F64" s="26"/>
      <c r="G64" s="5"/>
      <c r="H64" s="5"/>
      <c r="I64" s="5"/>
      <c r="J64" s="5"/>
      <c r="K64" s="5"/>
      <c r="L64" s="5"/>
    </row>
    <row r="65" spans="1:12" s="124" customFormat="1" x14ac:dyDescent="0.2">
      <c r="A65" s="5"/>
      <c r="B65" s="248">
        <v>620015</v>
      </c>
      <c r="C65" s="106">
        <v>41244</v>
      </c>
      <c r="D65" s="248">
        <v>620.01499999999999</v>
      </c>
      <c r="E65" s="174"/>
      <c r="F65" s="26"/>
      <c r="G65" s="5"/>
      <c r="H65" s="5"/>
      <c r="I65" s="5"/>
      <c r="J65" s="5"/>
      <c r="K65" s="5"/>
      <c r="L65" s="5"/>
    </row>
    <row r="66" spans="1:12" s="124" customFormat="1" x14ac:dyDescent="0.2">
      <c r="A66" s="5"/>
      <c r="B66" s="248">
        <v>650030</v>
      </c>
      <c r="C66" s="106">
        <v>41334</v>
      </c>
      <c r="D66" s="248">
        <v>650.03</v>
      </c>
      <c r="E66" s="174"/>
      <c r="F66" s="26"/>
      <c r="G66" s="5"/>
      <c r="H66" s="5"/>
      <c r="I66" s="5"/>
      <c r="J66" s="5"/>
      <c r="K66" s="5"/>
      <c r="L66" s="5"/>
    </row>
    <row r="67" spans="1:12" s="124" customFormat="1" x14ac:dyDescent="0.2">
      <c r="A67" s="5"/>
      <c r="B67" s="248">
        <v>791000</v>
      </c>
      <c r="C67" s="106">
        <v>41426</v>
      </c>
      <c r="D67" s="248">
        <v>791</v>
      </c>
      <c r="E67" s="174"/>
      <c r="F67" s="26"/>
      <c r="G67" s="5"/>
      <c r="H67" s="5"/>
      <c r="I67" s="5"/>
      <c r="J67" s="5"/>
      <c r="K67" s="5"/>
      <c r="L67" s="5"/>
    </row>
    <row r="68" spans="1:12" s="124" customFormat="1" x14ac:dyDescent="0.2">
      <c r="A68" s="5"/>
      <c r="B68" s="248">
        <v>906154</v>
      </c>
      <c r="C68" s="106">
        <v>41518</v>
      </c>
      <c r="D68" s="248">
        <v>906.154</v>
      </c>
      <c r="E68" s="174"/>
      <c r="F68" s="26"/>
      <c r="G68" s="5"/>
      <c r="H68" s="5"/>
      <c r="I68" s="5"/>
      <c r="J68" s="5"/>
      <c r="K68" s="5"/>
      <c r="L68" s="5"/>
    </row>
    <row r="69" spans="1:12" s="124" customFormat="1" x14ac:dyDescent="0.2">
      <c r="A69" s="5"/>
      <c r="B69" s="248">
        <v>772885</v>
      </c>
      <c r="C69" s="106">
        <v>41609</v>
      </c>
      <c r="D69" s="248">
        <v>772.88499999999999</v>
      </c>
      <c r="E69" s="174"/>
      <c r="F69" s="26"/>
      <c r="G69" s="5"/>
      <c r="H69" s="5"/>
      <c r="I69" s="5"/>
      <c r="J69" s="5"/>
      <c r="K69" s="5"/>
      <c r="L69" s="5"/>
    </row>
    <row r="70" spans="1:12" s="124" customFormat="1" x14ac:dyDescent="0.2">
      <c r="A70" s="5"/>
      <c r="B70" s="248">
        <v>860687</v>
      </c>
      <c r="C70" s="106">
        <v>41699</v>
      </c>
      <c r="D70" s="248">
        <v>860.68700000000001</v>
      </c>
      <c r="E70" s="174"/>
      <c r="F70" s="26"/>
      <c r="G70" s="5"/>
      <c r="H70" s="5"/>
      <c r="I70" s="5"/>
      <c r="J70" s="5"/>
      <c r="K70" s="5"/>
      <c r="L70" s="5"/>
    </row>
    <row r="71" spans="1:12" s="124" customFormat="1" x14ac:dyDescent="0.2">
      <c r="A71" s="5"/>
      <c r="B71" s="248">
        <v>795994</v>
      </c>
      <c r="C71" s="106">
        <v>41791</v>
      </c>
      <c r="D71" s="248">
        <v>795.99400000000003</v>
      </c>
      <c r="E71" s="174"/>
      <c r="F71" s="26"/>
      <c r="G71" s="5"/>
      <c r="H71" s="5"/>
      <c r="I71" s="5"/>
      <c r="J71" s="5"/>
      <c r="K71" s="5"/>
      <c r="L71" s="5"/>
    </row>
    <row r="72" spans="1:12" s="124" customFormat="1" x14ac:dyDescent="0.2">
      <c r="A72" s="5"/>
      <c r="B72" s="248">
        <v>822252</v>
      </c>
      <c r="C72" s="106">
        <v>41883</v>
      </c>
      <c r="D72" s="248">
        <v>822.25199999999995</v>
      </c>
      <c r="E72" s="174"/>
      <c r="F72" s="26"/>
      <c r="G72" s="5"/>
      <c r="H72" s="5"/>
      <c r="I72" s="5"/>
      <c r="J72" s="5"/>
      <c r="K72" s="5"/>
      <c r="L72" s="5"/>
    </row>
    <row r="73" spans="1:12" s="124" customFormat="1" x14ac:dyDescent="0.2">
      <c r="A73" s="5"/>
      <c r="B73" s="248">
        <v>748069</v>
      </c>
      <c r="C73" s="106">
        <v>41974</v>
      </c>
      <c r="D73" s="248">
        <v>748.06899999999996</v>
      </c>
      <c r="E73" s="174"/>
      <c r="F73" s="26"/>
      <c r="G73" s="5"/>
      <c r="H73" s="5"/>
      <c r="I73" s="5"/>
      <c r="J73" s="5"/>
      <c r="K73" s="5"/>
      <c r="L73" s="5"/>
    </row>
    <row r="74" spans="1:12" s="124" customFormat="1" x14ac:dyDescent="0.2">
      <c r="A74" s="5"/>
      <c r="B74" s="89">
        <v>855071</v>
      </c>
      <c r="C74" s="106">
        <v>42064</v>
      </c>
      <c r="D74" s="248">
        <v>855.07100000000003</v>
      </c>
      <c r="E74" s="174"/>
      <c r="F74" s="26"/>
      <c r="G74" s="5"/>
      <c r="H74" s="5"/>
      <c r="I74" s="5"/>
      <c r="J74" s="5"/>
      <c r="K74" s="5"/>
      <c r="L74" s="5"/>
    </row>
    <row r="75" spans="1:12" s="124" customFormat="1" x14ac:dyDescent="0.2">
      <c r="A75" s="5"/>
      <c r="B75" s="89">
        <v>842358</v>
      </c>
      <c r="C75" s="106">
        <v>42156</v>
      </c>
      <c r="D75" s="248">
        <v>842.35799999999995</v>
      </c>
      <c r="E75" s="174"/>
      <c r="F75" s="26"/>
      <c r="G75" s="5"/>
      <c r="H75" s="5"/>
      <c r="I75" s="5"/>
      <c r="J75" s="5"/>
      <c r="K75" s="5"/>
      <c r="L75" s="5"/>
    </row>
    <row r="76" spans="1:12" s="124" customFormat="1" x14ac:dyDescent="0.2">
      <c r="A76" s="5"/>
      <c r="B76" s="89">
        <v>674946</v>
      </c>
      <c r="C76" s="106">
        <v>42248</v>
      </c>
      <c r="D76" s="248">
        <v>674.94600000000003</v>
      </c>
      <c r="E76" s="174"/>
      <c r="F76" s="26"/>
      <c r="G76" s="5"/>
      <c r="H76" s="5"/>
      <c r="I76" s="5"/>
      <c r="J76" s="5"/>
      <c r="K76" s="5"/>
      <c r="L76" s="5"/>
    </row>
    <row r="77" spans="1:12" s="124" customFormat="1" x14ac:dyDescent="0.2">
      <c r="A77" s="5"/>
      <c r="B77" s="89">
        <v>536195</v>
      </c>
      <c r="C77" s="106">
        <v>42339</v>
      </c>
      <c r="D77" s="248">
        <v>536.19500000000005</v>
      </c>
      <c r="E77" s="174"/>
      <c r="F77" s="26"/>
      <c r="G77" s="5"/>
      <c r="H77" s="5"/>
      <c r="I77" s="5"/>
      <c r="J77" s="5"/>
      <c r="K77" s="5"/>
      <c r="L77" s="5"/>
    </row>
    <row r="78" spans="1:12" s="124" customFormat="1" x14ac:dyDescent="0.2">
      <c r="A78" s="5"/>
      <c r="B78" s="89">
        <v>819572</v>
      </c>
      <c r="C78" s="106">
        <v>42430</v>
      </c>
      <c r="D78" s="248">
        <v>819.572</v>
      </c>
      <c r="E78" s="174"/>
      <c r="F78" s="26"/>
      <c r="G78" s="5"/>
      <c r="H78" s="5"/>
      <c r="I78" s="5"/>
      <c r="J78" s="5"/>
      <c r="K78" s="5"/>
      <c r="L78" s="5"/>
    </row>
    <row r="79" spans="1:12" s="124" customFormat="1" x14ac:dyDescent="0.2">
      <c r="A79" s="5"/>
      <c r="B79" s="89">
        <v>579405</v>
      </c>
      <c r="C79" s="106">
        <v>42522</v>
      </c>
      <c r="D79" s="248">
        <v>579.40499999999997</v>
      </c>
      <c r="E79" s="174"/>
      <c r="F79" s="26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175"/>
      <c r="C80" s="115"/>
      <c r="D80" s="173"/>
      <c r="E80" s="174"/>
      <c r="F80" s="26"/>
      <c r="G80" s="5"/>
      <c r="H80" s="5"/>
      <c r="I80" s="5"/>
      <c r="J80" s="5"/>
      <c r="K80" s="5"/>
      <c r="L80" s="5"/>
    </row>
    <row r="81" spans="1:16" s="124" customFormat="1" x14ac:dyDescent="0.2">
      <c r="A81" s="5"/>
      <c r="B81" s="175"/>
      <c r="C81" s="115"/>
      <c r="D81" s="173"/>
      <c r="E81" s="174"/>
      <c r="F81" s="5"/>
      <c r="G81" s="5"/>
      <c r="H81" s="5"/>
      <c r="I81" s="5"/>
      <c r="J81" s="5"/>
      <c r="K81" s="5"/>
      <c r="L81" s="5"/>
    </row>
    <row r="82" spans="1:16" s="166" customFormat="1" x14ac:dyDescent="0.2">
      <c r="A82" s="27"/>
      <c r="B82" s="175"/>
      <c r="C82" s="115"/>
      <c r="D82" s="173"/>
      <c r="E82" s="174"/>
      <c r="F82" s="27"/>
      <c r="G82" s="27"/>
      <c r="H82" s="27"/>
      <c r="I82" s="27"/>
      <c r="J82" s="27"/>
      <c r="K82" s="27"/>
      <c r="L82" s="27"/>
      <c r="M82" s="124"/>
      <c r="N82" s="124"/>
      <c r="O82" s="124"/>
      <c r="P82" s="124"/>
    </row>
    <row r="83" spans="1:16" s="166" customFormat="1" x14ac:dyDescent="0.2">
      <c r="A83" s="27"/>
      <c r="B83" s="175"/>
      <c r="C83" s="115"/>
      <c r="D83" s="173"/>
      <c r="E83" s="174"/>
      <c r="F83" s="27"/>
      <c r="G83" s="27"/>
      <c r="H83" s="27"/>
      <c r="I83" s="27"/>
      <c r="J83" s="27"/>
      <c r="K83" s="27"/>
      <c r="L83" s="27"/>
      <c r="M83" s="124"/>
      <c r="N83" s="124"/>
      <c r="O83" s="124"/>
      <c r="P83" s="124"/>
    </row>
    <row r="84" spans="1:16" s="166" customFormat="1" x14ac:dyDescent="0.2">
      <c r="A84" s="27"/>
      <c r="B84" s="175"/>
      <c r="C84" s="115"/>
      <c r="D84" s="173"/>
      <c r="E84" s="174"/>
      <c r="F84" s="27"/>
      <c r="G84" s="27"/>
      <c r="H84" s="27"/>
      <c r="I84" s="27"/>
      <c r="J84" s="27"/>
      <c r="K84" s="27"/>
      <c r="L84" s="27"/>
      <c r="M84" s="124"/>
      <c r="N84" s="124"/>
      <c r="O84" s="124"/>
      <c r="P84" s="124"/>
    </row>
    <row r="85" spans="1:16" s="166" customFormat="1" x14ac:dyDescent="0.2">
      <c r="A85" s="27"/>
      <c r="B85" s="175"/>
      <c r="C85" s="115"/>
      <c r="D85" s="173"/>
      <c r="E85" s="174"/>
      <c r="F85" s="27"/>
      <c r="G85" s="27"/>
      <c r="H85" s="27"/>
      <c r="I85" s="27"/>
      <c r="J85" s="27"/>
      <c r="K85" s="27"/>
      <c r="L85" s="27"/>
      <c r="M85" s="124"/>
      <c r="N85" s="124"/>
      <c r="O85" s="124"/>
      <c r="P85" s="124"/>
    </row>
    <row r="86" spans="1:16" s="166" customFormat="1" x14ac:dyDescent="0.2">
      <c r="A86" s="27"/>
      <c r="B86" s="175"/>
      <c r="C86" s="115"/>
      <c r="D86" s="173"/>
      <c r="E86" s="174"/>
      <c r="F86" s="27"/>
      <c r="G86" s="27"/>
      <c r="H86" s="27"/>
      <c r="I86" s="27"/>
      <c r="J86" s="27"/>
      <c r="K86" s="27"/>
      <c r="L86" s="27"/>
      <c r="M86" s="124"/>
      <c r="N86" s="124"/>
      <c r="O86" s="124"/>
      <c r="P86" s="124"/>
    </row>
    <row r="87" spans="1:16" s="166" customFormat="1" x14ac:dyDescent="0.2">
      <c r="A87" s="27"/>
      <c r="B87" s="175"/>
      <c r="C87" s="115"/>
      <c r="D87" s="173"/>
      <c r="E87" s="174"/>
      <c r="F87" s="27"/>
      <c r="G87" s="27"/>
      <c r="H87" s="27"/>
      <c r="I87" s="27"/>
      <c r="J87" s="27"/>
      <c r="K87" s="27"/>
      <c r="L87" s="27"/>
      <c r="M87" s="124"/>
      <c r="N87" s="124"/>
      <c r="O87" s="124"/>
      <c r="P87" s="124"/>
    </row>
    <row r="88" spans="1:16" s="166" customFormat="1" x14ac:dyDescent="0.2">
      <c r="A88" s="27"/>
      <c r="B88" s="175"/>
      <c r="C88" s="115"/>
      <c r="D88" s="173"/>
      <c r="E88" s="174"/>
      <c r="F88" s="27"/>
      <c r="G88" s="27"/>
      <c r="H88" s="27"/>
      <c r="I88" s="27"/>
      <c r="J88" s="27"/>
      <c r="K88" s="27"/>
      <c r="L88" s="27"/>
      <c r="M88" s="124"/>
      <c r="N88" s="124"/>
      <c r="O88" s="124"/>
      <c r="P88" s="124"/>
    </row>
    <row r="89" spans="1:16" s="166" customFormat="1" x14ac:dyDescent="0.2">
      <c r="A89" s="27"/>
      <c r="B89" s="175"/>
      <c r="C89" s="115"/>
      <c r="D89" s="173"/>
      <c r="E89" s="174"/>
      <c r="F89" s="27"/>
      <c r="G89" s="27"/>
      <c r="H89" s="27"/>
      <c r="I89" s="27"/>
      <c r="J89" s="27"/>
      <c r="K89" s="27"/>
      <c r="L89" s="27"/>
      <c r="M89" s="124"/>
      <c r="N89" s="124"/>
      <c r="O89" s="124"/>
      <c r="P89" s="124"/>
    </row>
    <row r="90" spans="1:16" s="166" customFormat="1" x14ac:dyDescent="0.2">
      <c r="A90" s="27"/>
      <c r="B90" s="175"/>
      <c r="C90" s="115"/>
      <c r="D90" s="173"/>
      <c r="E90" s="174"/>
      <c r="F90" s="27"/>
      <c r="G90" s="27"/>
      <c r="H90" s="27"/>
      <c r="I90" s="27"/>
      <c r="J90" s="27"/>
      <c r="K90" s="27"/>
      <c r="L90" s="27"/>
      <c r="M90" s="124"/>
      <c r="N90" s="124"/>
      <c r="O90" s="124"/>
      <c r="P90" s="124"/>
    </row>
    <row r="91" spans="1:16" s="166" customFormat="1" x14ac:dyDescent="0.2">
      <c r="A91" s="27"/>
      <c r="B91" s="175"/>
      <c r="C91" s="115"/>
      <c r="D91" s="173"/>
      <c r="E91" s="174"/>
      <c r="F91" s="27"/>
      <c r="G91" s="27"/>
      <c r="H91" s="27"/>
      <c r="I91" s="27"/>
      <c r="J91" s="27"/>
      <c r="K91" s="27"/>
      <c r="L91" s="27"/>
      <c r="M91" s="124"/>
      <c r="N91" s="124"/>
      <c r="O91" s="124"/>
      <c r="P91" s="124"/>
    </row>
    <row r="92" spans="1:16" s="166" customFormat="1" x14ac:dyDescent="0.2">
      <c r="A92" s="27"/>
      <c r="B92" s="175"/>
      <c r="C92" s="115"/>
      <c r="D92" s="173"/>
      <c r="E92" s="174"/>
      <c r="F92" s="27"/>
      <c r="G92" s="27"/>
      <c r="H92" s="27"/>
      <c r="I92" s="27"/>
      <c r="J92" s="27"/>
      <c r="K92" s="27"/>
      <c r="L92" s="27"/>
      <c r="M92" s="124"/>
      <c r="N92" s="124"/>
      <c r="O92" s="124"/>
      <c r="P92" s="124"/>
    </row>
    <row r="93" spans="1:16" s="166" customFormat="1" x14ac:dyDescent="0.2">
      <c r="A93" s="27"/>
      <c r="B93" s="175"/>
      <c r="C93" s="115"/>
      <c r="D93" s="173"/>
      <c r="E93" s="174"/>
      <c r="F93" s="27"/>
      <c r="G93" s="27"/>
      <c r="H93" s="27"/>
      <c r="I93" s="27"/>
      <c r="J93" s="27"/>
      <c r="K93" s="27"/>
      <c r="L93" s="27"/>
      <c r="M93" s="124"/>
      <c r="N93" s="124"/>
      <c r="O93" s="124"/>
      <c r="P93" s="124"/>
    </row>
    <row r="94" spans="1:16" s="166" customFormat="1" x14ac:dyDescent="0.2">
      <c r="A94" s="27"/>
      <c r="B94" s="175"/>
      <c r="C94" s="115"/>
      <c r="D94" s="173"/>
      <c r="E94" s="174"/>
      <c r="F94" s="27"/>
      <c r="G94" s="27"/>
      <c r="H94" s="27"/>
      <c r="I94" s="27"/>
      <c r="J94" s="27"/>
      <c r="K94" s="27"/>
      <c r="L94" s="27"/>
      <c r="M94" s="124"/>
      <c r="N94" s="124"/>
      <c r="O94" s="124"/>
      <c r="P94" s="124"/>
    </row>
    <row r="95" spans="1:16" s="166" customFormat="1" x14ac:dyDescent="0.2">
      <c r="A95" s="27"/>
      <c r="B95" s="175"/>
      <c r="C95" s="115"/>
      <c r="D95" s="173"/>
      <c r="E95" s="174"/>
      <c r="F95" s="27"/>
      <c r="G95" s="27"/>
      <c r="H95" s="27"/>
      <c r="I95" s="27"/>
      <c r="J95" s="27"/>
      <c r="K95" s="27"/>
      <c r="L95" s="27"/>
      <c r="M95" s="124"/>
      <c r="N95" s="124"/>
      <c r="O95" s="124"/>
      <c r="P95" s="124"/>
    </row>
    <row r="96" spans="1:16" s="166" customFormat="1" x14ac:dyDescent="0.2">
      <c r="A96" s="27"/>
      <c r="B96" s="175"/>
      <c r="C96" s="115"/>
      <c r="D96" s="173"/>
      <c r="E96" s="174"/>
      <c r="F96" s="27"/>
      <c r="G96" s="27"/>
      <c r="H96" s="27"/>
      <c r="I96" s="27"/>
      <c r="J96" s="27"/>
      <c r="K96" s="27"/>
      <c r="L96" s="27"/>
      <c r="M96" s="124"/>
      <c r="N96" s="124"/>
      <c r="O96" s="124"/>
      <c r="P96" s="124"/>
    </row>
    <row r="97" spans="1:16" s="166" customFormat="1" x14ac:dyDescent="0.2">
      <c r="A97" s="27"/>
      <c r="B97" s="175"/>
      <c r="C97" s="115"/>
      <c r="D97" s="173"/>
      <c r="E97" s="174"/>
      <c r="F97" s="27"/>
      <c r="G97" s="27"/>
      <c r="H97" s="27"/>
      <c r="I97" s="27"/>
      <c r="J97" s="27"/>
      <c r="K97" s="27"/>
      <c r="L97" s="27"/>
      <c r="M97" s="124"/>
      <c r="N97" s="124"/>
      <c r="O97" s="124"/>
      <c r="P97" s="124"/>
    </row>
    <row r="98" spans="1:16" s="166" customFormat="1" x14ac:dyDescent="0.2">
      <c r="A98" s="27"/>
      <c r="B98" s="175"/>
      <c r="C98" s="115"/>
      <c r="D98" s="173"/>
      <c r="E98" s="174"/>
      <c r="F98" s="27"/>
      <c r="G98" s="27"/>
      <c r="H98" s="27"/>
      <c r="I98" s="27"/>
      <c r="J98" s="27"/>
      <c r="K98" s="27"/>
      <c r="L98" s="27"/>
      <c r="M98" s="124"/>
      <c r="N98" s="124"/>
      <c r="O98" s="124"/>
      <c r="P98" s="124"/>
    </row>
    <row r="99" spans="1:16" s="166" customFormat="1" x14ac:dyDescent="0.2">
      <c r="A99" s="27"/>
      <c r="B99" s="175"/>
      <c r="C99" s="115"/>
      <c r="D99" s="173"/>
      <c r="E99" s="174"/>
      <c r="F99" s="27"/>
      <c r="G99" s="27"/>
      <c r="H99" s="27"/>
      <c r="I99" s="27"/>
      <c r="J99" s="27"/>
      <c r="K99" s="27"/>
      <c r="L99" s="27"/>
      <c r="M99" s="124"/>
      <c r="N99" s="124"/>
      <c r="O99" s="124"/>
      <c r="P99" s="124"/>
    </row>
    <row r="100" spans="1:16" s="166" customFormat="1" x14ac:dyDescent="0.2">
      <c r="A100" s="27"/>
      <c r="B100" s="175"/>
      <c r="C100" s="115"/>
      <c r="D100" s="173"/>
      <c r="E100" s="174"/>
      <c r="F100" s="27"/>
      <c r="G100" s="27"/>
      <c r="H100" s="27"/>
      <c r="I100" s="27"/>
      <c r="J100" s="27"/>
      <c r="K100" s="27"/>
      <c r="L100" s="27"/>
      <c r="M100" s="124"/>
      <c r="N100" s="124"/>
      <c r="O100" s="124"/>
      <c r="P100" s="124"/>
    </row>
    <row r="101" spans="1:16" s="166" customFormat="1" x14ac:dyDescent="0.2">
      <c r="A101" s="27"/>
      <c r="B101" s="175"/>
      <c r="C101" s="115"/>
      <c r="D101" s="173"/>
      <c r="E101" s="174"/>
      <c r="F101" s="27"/>
      <c r="G101" s="27"/>
      <c r="H101" s="27"/>
      <c r="I101" s="27"/>
      <c r="J101" s="27"/>
      <c r="K101" s="27"/>
      <c r="L101" s="27"/>
      <c r="M101" s="124"/>
      <c r="N101" s="124"/>
      <c r="O101" s="124"/>
      <c r="P101" s="124"/>
    </row>
    <row r="102" spans="1:16" s="166" customFormat="1" x14ac:dyDescent="0.2">
      <c r="A102" s="27"/>
      <c r="B102" s="175"/>
      <c r="C102" s="115"/>
      <c r="D102" s="173"/>
      <c r="E102" s="174"/>
      <c r="F102" s="27"/>
      <c r="G102" s="27"/>
      <c r="H102" s="27"/>
      <c r="I102" s="27"/>
      <c r="J102" s="27"/>
      <c r="K102" s="27"/>
      <c r="L102" s="27"/>
      <c r="M102" s="124"/>
      <c r="N102" s="124"/>
      <c r="O102" s="124"/>
      <c r="P102" s="124"/>
    </row>
    <row r="103" spans="1:16" s="166" customFormat="1" x14ac:dyDescent="0.2">
      <c r="A103" s="27"/>
      <c r="B103" s="175"/>
      <c r="C103" s="115"/>
      <c r="D103" s="173"/>
      <c r="E103" s="174"/>
      <c r="F103" s="27"/>
      <c r="G103" s="27"/>
      <c r="H103" s="27"/>
      <c r="I103" s="27"/>
      <c r="J103" s="27"/>
      <c r="K103" s="27"/>
      <c r="L103" s="27"/>
      <c r="M103" s="124"/>
      <c r="N103" s="124"/>
      <c r="O103" s="124"/>
      <c r="P103" s="124"/>
    </row>
    <row r="104" spans="1:16" s="166" customFormat="1" x14ac:dyDescent="0.2">
      <c r="A104" s="27"/>
      <c r="B104" s="175"/>
      <c r="C104" s="115"/>
      <c r="D104" s="173"/>
      <c r="E104" s="174"/>
      <c r="F104" s="27"/>
      <c r="G104" s="27"/>
      <c r="H104" s="27"/>
      <c r="I104" s="27"/>
      <c r="J104" s="27"/>
      <c r="K104" s="27"/>
      <c r="L104" s="27"/>
      <c r="M104" s="124"/>
      <c r="N104" s="124"/>
      <c r="O104" s="124"/>
      <c r="P104" s="124"/>
    </row>
    <row r="105" spans="1:16" s="166" customFormat="1" x14ac:dyDescent="0.2">
      <c r="A105" s="27"/>
      <c r="B105" s="175"/>
      <c r="C105" s="115"/>
      <c r="D105" s="173"/>
      <c r="E105" s="174"/>
      <c r="F105" s="27"/>
      <c r="G105" s="27"/>
      <c r="H105" s="27"/>
      <c r="I105" s="27"/>
      <c r="J105" s="27"/>
      <c r="K105" s="27"/>
      <c r="L105" s="27"/>
      <c r="M105" s="124"/>
      <c r="N105" s="124"/>
      <c r="O105" s="124"/>
      <c r="P105" s="124"/>
    </row>
    <row r="106" spans="1:16" s="166" customFormat="1" x14ac:dyDescent="0.2">
      <c r="A106" s="27"/>
      <c r="B106" s="175"/>
      <c r="C106" s="115"/>
      <c r="D106" s="173"/>
      <c r="E106" s="174"/>
      <c r="F106" s="27"/>
      <c r="G106" s="27"/>
      <c r="H106" s="27"/>
      <c r="I106" s="27"/>
      <c r="J106" s="27"/>
      <c r="K106" s="27"/>
      <c r="L106" s="27"/>
      <c r="M106" s="124"/>
      <c r="N106" s="124"/>
      <c r="O106" s="124"/>
      <c r="P106" s="124"/>
    </row>
    <row r="107" spans="1:16" s="166" customFormat="1" x14ac:dyDescent="0.2">
      <c r="A107" s="27"/>
      <c r="B107" s="175"/>
      <c r="C107" s="115"/>
      <c r="D107" s="173"/>
      <c r="E107" s="174"/>
      <c r="F107" s="27"/>
      <c r="G107" s="27"/>
      <c r="H107" s="27"/>
      <c r="I107" s="27"/>
      <c r="J107" s="27"/>
      <c r="K107" s="27"/>
      <c r="L107" s="27"/>
      <c r="M107" s="124"/>
      <c r="N107" s="124"/>
      <c r="O107" s="124"/>
      <c r="P107" s="124"/>
    </row>
    <row r="108" spans="1:16" s="166" customFormat="1" x14ac:dyDescent="0.2">
      <c r="A108" s="27"/>
      <c r="B108" s="175"/>
      <c r="C108" s="115"/>
      <c r="D108" s="173"/>
      <c r="E108" s="174"/>
      <c r="F108" s="27"/>
      <c r="G108" s="27"/>
      <c r="H108" s="27"/>
      <c r="I108" s="27"/>
      <c r="J108" s="27"/>
      <c r="K108" s="27"/>
      <c r="L108" s="27"/>
      <c r="M108" s="124"/>
      <c r="N108" s="124"/>
      <c r="O108" s="124"/>
      <c r="P108" s="124"/>
    </row>
    <row r="109" spans="1:16" s="166" customFormat="1" x14ac:dyDescent="0.2">
      <c r="A109" s="27"/>
      <c r="B109" s="175"/>
      <c r="C109" s="115"/>
      <c r="D109" s="173"/>
      <c r="E109" s="174"/>
      <c r="F109" s="27"/>
      <c r="G109" s="27"/>
      <c r="H109" s="27"/>
      <c r="I109" s="27"/>
      <c r="J109" s="27"/>
      <c r="K109" s="27"/>
      <c r="L109" s="27"/>
      <c r="M109" s="124"/>
      <c r="N109" s="124"/>
      <c r="O109" s="124"/>
      <c r="P109" s="124"/>
    </row>
    <row r="110" spans="1:16" s="166" customFormat="1" x14ac:dyDescent="0.2">
      <c r="A110" s="27"/>
      <c r="B110" s="175"/>
      <c r="C110" s="115"/>
      <c r="D110" s="173"/>
      <c r="E110" s="174"/>
      <c r="F110" s="27"/>
      <c r="G110" s="27"/>
      <c r="H110" s="27"/>
      <c r="I110" s="27"/>
      <c r="J110" s="27"/>
      <c r="K110" s="27"/>
      <c r="L110" s="27"/>
      <c r="M110" s="124"/>
      <c r="N110" s="124"/>
      <c r="O110" s="124"/>
      <c r="P110" s="124"/>
    </row>
    <row r="111" spans="1:16" s="166" customFormat="1" x14ac:dyDescent="0.2">
      <c r="A111" s="27"/>
      <c r="B111" s="175"/>
      <c r="C111" s="115"/>
      <c r="D111" s="173"/>
      <c r="E111" s="174"/>
      <c r="F111" s="27"/>
      <c r="G111" s="27"/>
      <c r="H111" s="27"/>
      <c r="I111" s="27"/>
      <c r="J111" s="27"/>
      <c r="K111" s="27"/>
      <c r="L111" s="27"/>
      <c r="M111" s="124"/>
      <c r="N111" s="124"/>
      <c r="O111" s="124"/>
      <c r="P111" s="124"/>
    </row>
    <row r="112" spans="1:16" s="166" customFormat="1" x14ac:dyDescent="0.2">
      <c r="A112" s="27"/>
      <c r="B112" s="175"/>
      <c r="C112" s="115"/>
      <c r="D112" s="173"/>
      <c r="E112" s="174"/>
      <c r="F112" s="27"/>
      <c r="G112" s="27"/>
      <c r="H112" s="27"/>
      <c r="I112" s="27"/>
      <c r="J112" s="27"/>
      <c r="K112" s="27"/>
      <c r="L112" s="27"/>
      <c r="M112" s="124"/>
      <c r="N112" s="124"/>
      <c r="O112" s="124"/>
      <c r="P112" s="124"/>
    </row>
    <row r="113" spans="1:20" s="166" customFormat="1" x14ac:dyDescent="0.2">
      <c r="A113" s="27"/>
      <c r="B113" s="175"/>
      <c r="C113" s="115"/>
      <c r="D113" s="173"/>
      <c r="E113" s="174"/>
      <c r="F113" s="27"/>
      <c r="G113" s="27"/>
      <c r="H113" s="27"/>
      <c r="I113" s="27"/>
      <c r="J113" s="27"/>
      <c r="K113" s="27"/>
      <c r="L113" s="27"/>
      <c r="M113" s="124"/>
      <c r="N113" s="124"/>
      <c r="O113" s="124"/>
      <c r="P113" s="124"/>
    </row>
    <row r="114" spans="1:20" s="137" customFormat="1" x14ac:dyDescent="0.2">
      <c r="A114" s="26"/>
      <c r="B114" s="175"/>
      <c r="C114" s="115"/>
      <c r="D114" s="173"/>
      <c r="E114" s="174"/>
      <c r="F114" s="26"/>
      <c r="G114" s="26"/>
      <c r="H114" s="26"/>
      <c r="I114" s="26"/>
      <c r="J114" s="26"/>
      <c r="K114" s="26"/>
      <c r="L114" s="26"/>
      <c r="M114" s="124"/>
      <c r="N114" s="124"/>
      <c r="O114" s="124"/>
      <c r="P114" s="124"/>
      <c r="Q114" s="183"/>
      <c r="R114" s="183"/>
      <c r="S114" s="183"/>
      <c r="T114" s="183"/>
    </row>
    <row r="115" spans="1:20" s="137" customFormat="1" x14ac:dyDescent="0.2">
      <c r="A115" s="26"/>
      <c r="B115" s="175"/>
      <c r="C115" s="115"/>
      <c r="D115" s="173"/>
      <c r="E115" s="174"/>
      <c r="F115" s="26"/>
      <c r="G115" s="26"/>
      <c r="H115" s="26"/>
      <c r="I115" s="26"/>
      <c r="J115" s="26"/>
      <c r="K115" s="26"/>
      <c r="L115" s="26"/>
      <c r="M115" s="124"/>
      <c r="N115" s="124"/>
      <c r="O115" s="124"/>
      <c r="P115" s="124"/>
      <c r="Q115" s="183"/>
      <c r="R115" s="183"/>
      <c r="S115" s="183"/>
      <c r="T115" s="183"/>
    </row>
    <row r="116" spans="1:20" s="137" customFormat="1" x14ac:dyDescent="0.2">
      <c r="A116" s="26"/>
      <c r="B116" s="175"/>
      <c r="C116" s="115"/>
      <c r="D116" s="173"/>
      <c r="E116" s="174"/>
      <c r="F116" s="26"/>
      <c r="G116" s="26"/>
      <c r="H116" s="26"/>
      <c r="I116" s="26"/>
      <c r="J116" s="26"/>
      <c r="K116" s="26"/>
      <c r="L116" s="26"/>
      <c r="M116" s="124"/>
      <c r="N116" s="124"/>
      <c r="O116" s="124"/>
      <c r="P116" s="124"/>
      <c r="Q116" s="183"/>
      <c r="R116" s="183"/>
      <c r="S116" s="183"/>
      <c r="T116" s="183"/>
    </row>
    <row r="117" spans="1:20" s="137" customFormat="1" x14ac:dyDescent="0.2">
      <c r="A117" s="26"/>
      <c r="B117" s="175"/>
      <c r="C117" s="115"/>
      <c r="D117" s="173"/>
      <c r="E117" s="174"/>
      <c r="F117" s="26"/>
      <c r="G117" s="26"/>
      <c r="H117" s="26"/>
      <c r="I117" s="26"/>
      <c r="J117" s="26"/>
      <c r="K117" s="26"/>
      <c r="L117" s="26"/>
      <c r="M117" s="124"/>
      <c r="N117" s="124"/>
      <c r="O117" s="124"/>
      <c r="P117" s="124"/>
      <c r="Q117" s="183"/>
      <c r="R117" s="183"/>
      <c r="S117" s="183"/>
      <c r="T117" s="183"/>
    </row>
    <row r="118" spans="1:20" s="137" customFormat="1" x14ac:dyDescent="0.2">
      <c r="A118" s="26"/>
      <c r="B118" s="175"/>
      <c r="C118" s="115"/>
      <c r="D118" s="173"/>
      <c r="E118" s="174"/>
      <c r="F118" s="26"/>
      <c r="G118" s="26"/>
      <c r="H118" s="26"/>
      <c r="I118" s="26"/>
      <c r="J118" s="26"/>
      <c r="K118" s="26"/>
      <c r="L118" s="26"/>
      <c r="M118" s="124"/>
      <c r="N118" s="124"/>
      <c r="O118" s="124"/>
      <c r="P118" s="124"/>
      <c r="Q118" s="183"/>
      <c r="R118" s="183"/>
      <c r="S118" s="183"/>
      <c r="T118" s="183"/>
    </row>
    <row r="119" spans="1:20" s="137" customFormat="1" x14ac:dyDescent="0.2">
      <c r="A119" s="26"/>
      <c r="B119" s="175"/>
      <c r="C119" s="115"/>
      <c r="D119" s="173"/>
      <c r="E119" s="174"/>
      <c r="F119" s="26"/>
      <c r="G119" s="26"/>
      <c r="H119" s="26"/>
      <c r="I119" s="26"/>
      <c r="J119" s="26"/>
      <c r="K119" s="26"/>
      <c r="L119" s="26"/>
      <c r="M119" s="124"/>
      <c r="N119" s="124"/>
      <c r="O119" s="124"/>
      <c r="P119" s="124"/>
      <c r="Q119" s="183"/>
      <c r="R119" s="183"/>
      <c r="S119" s="183"/>
      <c r="T119" s="183"/>
    </row>
    <row r="120" spans="1:20" s="137" customFormat="1" x14ac:dyDescent="0.2">
      <c r="A120" s="26"/>
      <c r="B120" s="175"/>
      <c r="C120" s="115"/>
      <c r="D120" s="173"/>
      <c r="E120" s="174"/>
      <c r="F120" s="26"/>
      <c r="G120" s="26"/>
      <c r="H120" s="26"/>
      <c r="I120" s="26"/>
      <c r="J120" s="26"/>
      <c r="K120" s="26"/>
      <c r="L120" s="26"/>
      <c r="M120" s="124"/>
      <c r="N120" s="124"/>
      <c r="O120" s="124"/>
      <c r="P120" s="124"/>
      <c r="Q120" s="183"/>
      <c r="R120" s="183"/>
      <c r="S120" s="183"/>
      <c r="T120" s="183"/>
    </row>
    <row r="121" spans="1:20" s="137" customFormat="1" x14ac:dyDescent="0.2">
      <c r="A121" s="26"/>
      <c r="B121" s="175"/>
      <c r="C121" s="115"/>
      <c r="D121" s="173"/>
      <c r="E121" s="174"/>
      <c r="F121" s="26"/>
      <c r="G121" s="26"/>
      <c r="H121" s="26"/>
      <c r="I121" s="26"/>
      <c r="J121" s="26"/>
      <c r="K121" s="26"/>
      <c r="L121" s="26"/>
      <c r="M121" s="124"/>
      <c r="N121" s="124"/>
      <c r="O121" s="124"/>
      <c r="P121" s="124"/>
      <c r="Q121" s="183"/>
      <c r="R121" s="183"/>
      <c r="S121" s="183"/>
      <c r="T121" s="183"/>
    </row>
    <row r="122" spans="1:20" s="137" customFormat="1" x14ac:dyDescent="0.2">
      <c r="A122" s="26"/>
      <c r="B122" s="175"/>
      <c r="C122" s="115"/>
      <c r="D122" s="173"/>
      <c r="E122" s="174"/>
      <c r="F122" s="26"/>
      <c r="G122" s="26"/>
      <c r="H122" s="26"/>
      <c r="I122" s="26"/>
      <c r="J122" s="26"/>
      <c r="K122" s="26"/>
      <c r="L122" s="26"/>
      <c r="M122" s="124"/>
      <c r="N122" s="124"/>
      <c r="O122" s="124"/>
      <c r="P122" s="124"/>
      <c r="Q122" s="183"/>
      <c r="R122" s="183"/>
      <c r="S122" s="183"/>
      <c r="T122" s="183"/>
    </row>
    <row r="123" spans="1:20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4"/>
      <c r="N123" s="124"/>
      <c r="O123" s="124"/>
      <c r="P123" s="124"/>
      <c r="Q123" s="183"/>
      <c r="R123" s="183"/>
      <c r="S123" s="183"/>
      <c r="T123" s="183"/>
    </row>
    <row r="124" spans="1:20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4"/>
      <c r="N124" s="124"/>
      <c r="O124" s="124"/>
      <c r="P124" s="124"/>
      <c r="Q124" s="183"/>
      <c r="R124" s="183"/>
      <c r="S124" s="183"/>
      <c r="T124" s="183"/>
    </row>
    <row r="125" spans="1:20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4"/>
      <c r="N125" s="124"/>
      <c r="O125" s="124"/>
      <c r="P125" s="124"/>
      <c r="Q125" s="183"/>
      <c r="R125" s="183"/>
      <c r="S125" s="183"/>
      <c r="T125" s="183"/>
    </row>
    <row r="126" spans="1:20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4"/>
      <c r="N126" s="124"/>
      <c r="O126" s="124"/>
      <c r="P126" s="124"/>
      <c r="Q126" s="183"/>
      <c r="R126" s="183"/>
      <c r="S126" s="183"/>
      <c r="T126" s="183"/>
    </row>
    <row r="127" spans="1:20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4"/>
      <c r="N127" s="124"/>
      <c r="O127" s="124"/>
      <c r="P127" s="124"/>
      <c r="Q127" s="183"/>
      <c r="R127" s="183"/>
      <c r="S127" s="183"/>
      <c r="T127" s="183"/>
    </row>
    <row r="128" spans="1:20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4"/>
      <c r="N128" s="124"/>
      <c r="O128" s="124"/>
      <c r="P128" s="124"/>
      <c r="Q128" s="183"/>
      <c r="R128" s="183"/>
      <c r="S128" s="183"/>
      <c r="T128" s="183"/>
    </row>
    <row r="129" spans="1:20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4"/>
      <c r="N129" s="124"/>
      <c r="O129" s="124"/>
      <c r="P129" s="124"/>
      <c r="Q129" s="183"/>
      <c r="R129" s="183"/>
      <c r="S129" s="183"/>
      <c r="T129" s="183"/>
    </row>
    <row r="130" spans="1:20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4"/>
      <c r="N130" s="124"/>
      <c r="O130" s="124"/>
      <c r="P130" s="124"/>
      <c r="Q130" s="183"/>
      <c r="R130" s="183"/>
      <c r="S130" s="183"/>
      <c r="T130" s="183"/>
    </row>
    <row r="131" spans="1:20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4"/>
      <c r="N131" s="124"/>
      <c r="O131" s="124"/>
      <c r="P131" s="124"/>
      <c r="Q131" s="183"/>
      <c r="R131" s="183"/>
      <c r="S131" s="183"/>
      <c r="T131" s="183"/>
    </row>
    <row r="132" spans="1:20" s="13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4"/>
      <c r="N132" s="124"/>
      <c r="O132" s="124"/>
      <c r="P132" s="124"/>
      <c r="Q132" s="183"/>
      <c r="R132" s="183"/>
      <c r="S132" s="183"/>
      <c r="T132" s="183"/>
    </row>
    <row r="133" spans="1:20" s="13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4"/>
      <c r="N133" s="124"/>
      <c r="O133" s="124"/>
      <c r="P133" s="124"/>
      <c r="Q133" s="183"/>
      <c r="R133" s="183"/>
      <c r="S133" s="183"/>
      <c r="T133" s="183"/>
    </row>
    <row r="134" spans="1:2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4"/>
      <c r="N134" s="124"/>
      <c r="O134" s="124"/>
      <c r="P134" s="124"/>
      <c r="Q134" s="183"/>
      <c r="R134" s="183"/>
      <c r="S134" s="183"/>
      <c r="T134" s="183"/>
    </row>
    <row r="135" spans="1:2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4"/>
      <c r="N135" s="124"/>
      <c r="O135" s="124"/>
      <c r="P135" s="124"/>
      <c r="Q135" s="183"/>
      <c r="R135" s="183"/>
      <c r="S135" s="183"/>
      <c r="T135" s="183"/>
    </row>
    <row r="136" spans="1:2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4"/>
      <c r="N136" s="124"/>
      <c r="O136" s="124"/>
      <c r="P136" s="124"/>
      <c r="Q136" s="183"/>
      <c r="R136" s="183"/>
      <c r="S136" s="183"/>
      <c r="T136" s="183"/>
    </row>
    <row r="137" spans="1:2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4"/>
      <c r="N137" s="124"/>
      <c r="O137" s="124"/>
      <c r="P137" s="124"/>
      <c r="Q137" s="183"/>
      <c r="R137" s="183"/>
      <c r="S137" s="183"/>
      <c r="T137" s="183"/>
    </row>
    <row r="138" spans="1:2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4"/>
      <c r="N138" s="124"/>
      <c r="O138" s="124"/>
      <c r="P138" s="124"/>
      <c r="Q138" s="183"/>
      <c r="R138" s="183"/>
      <c r="S138" s="183"/>
      <c r="T138" s="183"/>
    </row>
    <row r="139" spans="1:2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4"/>
      <c r="N139" s="124"/>
      <c r="O139" s="124"/>
      <c r="P139" s="124"/>
      <c r="Q139" s="183"/>
      <c r="R139" s="183"/>
      <c r="S139" s="183"/>
      <c r="T139" s="183"/>
    </row>
    <row r="140" spans="1:2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4"/>
      <c r="N140" s="124"/>
      <c r="O140" s="124"/>
      <c r="P140" s="124"/>
      <c r="Q140" s="183"/>
      <c r="R140" s="183"/>
      <c r="S140" s="183"/>
      <c r="T140" s="183"/>
    </row>
    <row r="141" spans="1:2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4"/>
      <c r="N141" s="124"/>
      <c r="O141" s="124"/>
      <c r="P141" s="124"/>
      <c r="Q141" s="183"/>
      <c r="R141" s="183"/>
      <c r="S141" s="183"/>
      <c r="T141" s="183"/>
    </row>
    <row r="142" spans="1:2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4"/>
      <c r="N142" s="124"/>
      <c r="O142" s="124"/>
      <c r="P142" s="124"/>
      <c r="Q142" s="183"/>
      <c r="R142" s="183"/>
      <c r="S142" s="183"/>
      <c r="T142" s="183"/>
    </row>
    <row r="143" spans="1:2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4"/>
      <c r="N143" s="124"/>
      <c r="O143" s="124"/>
      <c r="P143" s="124"/>
      <c r="Q143" s="183"/>
      <c r="R143" s="183"/>
      <c r="S143" s="183"/>
      <c r="T143" s="183"/>
    </row>
    <row r="144" spans="1:2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4"/>
      <c r="N144" s="124"/>
      <c r="O144" s="124"/>
      <c r="P144" s="124"/>
      <c r="Q144" s="183"/>
      <c r="R144" s="183"/>
      <c r="S144" s="183"/>
      <c r="T144" s="183"/>
    </row>
    <row r="145" spans="1:20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4"/>
      <c r="N145" s="124"/>
      <c r="O145" s="124"/>
      <c r="P145" s="124"/>
      <c r="Q145" s="183"/>
      <c r="R145" s="183"/>
      <c r="S145" s="183"/>
      <c r="T145" s="183"/>
    </row>
    <row r="146" spans="1:20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4"/>
      <c r="N146" s="124"/>
      <c r="O146" s="124"/>
      <c r="P146" s="124"/>
      <c r="Q146" s="183"/>
      <c r="R146" s="183"/>
      <c r="S146" s="183"/>
      <c r="T146" s="183"/>
    </row>
    <row r="147" spans="1:20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4"/>
      <c r="N147" s="124"/>
      <c r="O147" s="124"/>
      <c r="P147" s="124"/>
      <c r="Q147" s="183"/>
      <c r="R147" s="183"/>
      <c r="S147" s="183"/>
      <c r="T147" s="183"/>
    </row>
    <row r="148" spans="1:20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4"/>
      <c r="N148" s="124"/>
      <c r="O148" s="124"/>
      <c r="P148" s="124"/>
      <c r="Q148" s="183"/>
      <c r="R148" s="183"/>
      <c r="S148" s="183"/>
      <c r="T148" s="183"/>
    </row>
    <row r="149" spans="1:20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4"/>
      <c r="N149" s="124"/>
      <c r="O149" s="124"/>
      <c r="P149" s="124"/>
      <c r="Q149" s="183"/>
      <c r="R149" s="183"/>
      <c r="S149" s="183"/>
      <c r="T149" s="18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4"/>
    <col min="16" max="16" width="11.42578125" style="166"/>
    <col min="17" max="20" width="11.42578125" style="183"/>
    <col min="21" max="16384" width="11.42578125" style="135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0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0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0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0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0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0"/>
    </row>
    <row r="7" spans="1:20" ht="18.75" x14ac:dyDescent="0.25">
      <c r="A7" s="29"/>
      <c r="B7" s="30"/>
      <c r="C7" s="378" t="s">
        <v>211</v>
      </c>
      <c r="D7" s="378"/>
      <c r="E7" s="378"/>
      <c r="F7" s="378"/>
      <c r="G7" s="378"/>
      <c r="H7" s="378"/>
      <c r="I7" s="378"/>
      <c r="J7" s="378"/>
      <c r="K7" s="378"/>
      <c r="L7" s="32"/>
      <c r="O7" s="180"/>
    </row>
    <row r="8" spans="1:20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  <c r="O8" s="180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0"/>
    </row>
    <row r="10" spans="1:20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40"/>
      <c r="N10" s="140"/>
      <c r="O10" s="180"/>
      <c r="P10" s="179"/>
      <c r="Q10" s="182"/>
      <c r="R10" s="182"/>
      <c r="S10" s="182"/>
      <c r="T10" s="182"/>
    </row>
    <row r="11" spans="1:20" s="136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0"/>
      <c r="N11" s="140"/>
      <c r="O11" s="180"/>
      <c r="P11" s="179"/>
      <c r="Q11" s="182"/>
      <c r="R11" s="182"/>
      <c r="S11" s="182"/>
      <c r="T11" s="182"/>
    </row>
    <row r="12" spans="1:2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0"/>
      <c r="N12" s="140"/>
      <c r="O12" s="180"/>
      <c r="P12" s="179"/>
      <c r="Q12" s="182"/>
      <c r="R12" s="182"/>
      <c r="S12" s="182"/>
      <c r="T12" s="182"/>
    </row>
    <row r="13" spans="1:20" s="136" customFormat="1" x14ac:dyDescent="0.2">
      <c r="A13" s="72"/>
      <c r="B13" s="61" t="s">
        <v>94</v>
      </c>
      <c r="C13" s="62">
        <v>136.84899999999999</v>
      </c>
      <c r="D13" s="62">
        <v>224.41900000000001</v>
      </c>
      <c r="E13" s="62">
        <v>127.96</v>
      </c>
      <c r="F13" s="62">
        <v>181.29499999999999</v>
      </c>
      <c r="G13" s="62">
        <v>211.458</v>
      </c>
      <c r="H13" s="62">
        <v>143.39099999999999</v>
      </c>
      <c r="I13" s="62">
        <v>-32.189370938909853</v>
      </c>
      <c r="J13" s="62">
        <v>67.81062906109014</v>
      </c>
      <c r="K13" s="62">
        <v>16.637524476681655</v>
      </c>
      <c r="L13" s="32"/>
      <c r="M13" s="216"/>
      <c r="N13" s="56">
        <v>1</v>
      </c>
      <c r="O13" s="225"/>
      <c r="P13" s="195"/>
      <c r="Q13" s="195"/>
      <c r="R13" s="195"/>
      <c r="S13" s="182"/>
      <c r="T13" s="182"/>
    </row>
    <row r="14" spans="1:20" s="136" customFormat="1" ht="15.75" x14ac:dyDescent="0.25">
      <c r="A14" s="72"/>
      <c r="B14" s="61" t="s">
        <v>95</v>
      </c>
      <c r="C14" s="62">
        <v>330.95</v>
      </c>
      <c r="D14" s="62">
        <v>141.768</v>
      </c>
      <c r="E14" s="62">
        <v>125.694</v>
      </c>
      <c r="F14" s="62">
        <v>160.26900000000001</v>
      </c>
      <c r="G14" s="62">
        <v>231.36</v>
      </c>
      <c r="H14" s="63">
        <v>124.419</v>
      </c>
      <c r="I14" s="170">
        <v>-46.222769709543577</v>
      </c>
      <c r="J14" s="171">
        <v>53.777230290456423</v>
      </c>
      <c r="K14" s="171">
        <v>44.357299290567731</v>
      </c>
      <c r="L14" s="32"/>
      <c r="M14" s="216"/>
      <c r="N14" s="25" t="s">
        <v>332</v>
      </c>
      <c r="O14" s="225"/>
      <c r="P14" s="195"/>
      <c r="Q14" s="195"/>
      <c r="R14" s="195"/>
      <c r="S14" s="182"/>
      <c r="T14" s="182"/>
    </row>
    <row r="15" spans="1:20" s="136" customFormat="1" x14ac:dyDescent="0.2">
      <c r="A15" s="72"/>
      <c r="B15" s="61" t="s">
        <v>96</v>
      </c>
      <c r="C15" s="62">
        <v>172.589</v>
      </c>
      <c r="D15" s="62">
        <v>146.98500000000001</v>
      </c>
      <c r="E15" s="62">
        <v>121.779</v>
      </c>
      <c r="F15" s="62">
        <v>358.87099999999998</v>
      </c>
      <c r="G15" s="62">
        <v>147.99799999999999</v>
      </c>
      <c r="H15" s="62"/>
      <c r="I15" s="62" t="s">
        <v>332</v>
      </c>
      <c r="J15" s="62" t="s">
        <v>332</v>
      </c>
      <c r="K15" s="62" t="s">
        <v>332</v>
      </c>
      <c r="L15" s="32"/>
      <c r="M15" s="216"/>
      <c r="N15" s="25" t="s">
        <v>332</v>
      </c>
      <c r="O15" s="225"/>
      <c r="P15" s="195"/>
      <c r="Q15" s="195"/>
      <c r="R15" s="195"/>
      <c r="S15" s="182"/>
      <c r="T15" s="182"/>
    </row>
    <row r="16" spans="1:20" s="136" customFormat="1" x14ac:dyDescent="0.2">
      <c r="A16" s="72"/>
      <c r="B16" s="61" t="s">
        <v>97</v>
      </c>
      <c r="C16" s="62">
        <v>196.97800000000001</v>
      </c>
      <c r="D16" s="62">
        <v>140.94399999999999</v>
      </c>
      <c r="E16" s="62">
        <v>47.186999999999998</v>
      </c>
      <c r="F16" s="62">
        <v>103.26900000000001</v>
      </c>
      <c r="G16" s="62">
        <v>152.51400000000001</v>
      </c>
      <c r="H16" s="62"/>
      <c r="I16" s="62" t="s">
        <v>332</v>
      </c>
      <c r="J16" s="62" t="s">
        <v>332</v>
      </c>
      <c r="K16" s="62" t="s">
        <v>332</v>
      </c>
      <c r="L16" s="32"/>
      <c r="M16" s="216"/>
      <c r="N16" s="25" t="s">
        <v>332</v>
      </c>
      <c r="O16" s="225"/>
      <c r="P16" s="195"/>
      <c r="Q16" s="195"/>
      <c r="R16" s="195"/>
      <c r="S16" s="182"/>
      <c r="T16" s="182"/>
    </row>
    <row r="17" spans="1:20" s="136" customFormat="1" ht="15.75" x14ac:dyDescent="0.25">
      <c r="A17" s="72"/>
      <c r="B17" s="58" t="s">
        <v>19</v>
      </c>
      <c r="C17" s="293">
        <v>837.36599999999999</v>
      </c>
      <c r="D17" s="65">
        <v>654.11599999999999</v>
      </c>
      <c r="E17" s="65">
        <v>422.62</v>
      </c>
      <c r="F17" s="65">
        <v>803.70399999999995</v>
      </c>
      <c r="G17" s="65">
        <v>743.33</v>
      </c>
      <c r="H17" s="63">
        <v>267.81</v>
      </c>
      <c r="I17" s="172"/>
      <c r="J17" s="172"/>
      <c r="K17" s="172"/>
      <c r="L17" s="73"/>
      <c r="M17" s="140"/>
      <c r="N17" s="181"/>
      <c r="O17" s="180"/>
      <c r="P17" s="179"/>
      <c r="Q17" s="182"/>
      <c r="R17" s="182"/>
      <c r="S17" s="182"/>
      <c r="T17" s="182"/>
    </row>
    <row r="18" spans="1:20" s="136" customFormat="1" x14ac:dyDescent="0.25">
      <c r="A18" s="72"/>
      <c r="B18" s="58" t="s">
        <v>16</v>
      </c>
      <c r="C18" s="294"/>
      <c r="D18" s="65">
        <v>-21.88409847068068</v>
      </c>
      <c r="E18" s="65">
        <v>-35.390664652752726</v>
      </c>
      <c r="F18" s="65">
        <v>90.17178552837062</v>
      </c>
      <c r="G18" s="65">
        <v>-7.5119695808406934</v>
      </c>
      <c r="H18" s="66"/>
      <c r="I18" s="66"/>
      <c r="J18" s="66"/>
      <c r="K18" s="66"/>
      <c r="L18" s="73"/>
      <c r="M18" s="181"/>
      <c r="N18" s="181"/>
      <c r="O18" s="181"/>
      <c r="P18" s="181"/>
      <c r="Q18" s="181"/>
      <c r="R18" s="181"/>
      <c r="S18" s="182"/>
      <c r="T18" s="182"/>
    </row>
    <row r="19" spans="1:20" s="136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81"/>
      <c r="N19" s="181"/>
      <c r="O19" s="181"/>
      <c r="P19" s="181"/>
      <c r="Q19" s="181"/>
      <c r="R19" s="181"/>
      <c r="S19" s="182"/>
      <c r="T19" s="182"/>
    </row>
    <row r="20" spans="1:20" s="136" customFormat="1" x14ac:dyDescent="0.25">
      <c r="A20" s="72"/>
      <c r="B20" s="58" t="s">
        <v>17</v>
      </c>
      <c r="C20" s="65">
        <v>467.79899999999998</v>
      </c>
      <c r="D20" s="65">
        <v>366.18700000000001</v>
      </c>
      <c r="E20" s="65">
        <v>253.654</v>
      </c>
      <c r="F20" s="65">
        <v>341.56399999999996</v>
      </c>
      <c r="G20" s="65">
        <v>442.81799999999998</v>
      </c>
      <c r="H20" s="63">
        <v>267.81</v>
      </c>
      <c r="I20" s="64">
        <v>-39.521428668211314</v>
      </c>
      <c r="J20" s="63">
        <v>60.478571331788686</v>
      </c>
      <c r="K20" s="63">
        <v>29.644224801208562</v>
      </c>
      <c r="L20" s="73"/>
      <c r="M20" s="181"/>
      <c r="N20" s="181"/>
      <c r="O20" s="181"/>
      <c r="P20" s="181"/>
      <c r="Q20" s="181"/>
      <c r="R20" s="181"/>
      <c r="S20" s="182"/>
      <c r="T20" s="182"/>
    </row>
    <row r="21" spans="1:20" s="136" customFormat="1" x14ac:dyDescent="0.25">
      <c r="A21" s="72"/>
      <c r="B21" s="58" t="s">
        <v>16</v>
      </c>
      <c r="C21" s="294"/>
      <c r="D21" s="65">
        <v>-21.721294829616987</v>
      </c>
      <c r="E21" s="65">
        <v>-30.73101994336227</v>
      </c>
      <c r="F21" s="65">
        <v>34.657446758182388</v>
      </c>
      <c r="G21" s="65">
        <v>29.644224801208562</v>
      </c>
      <c r="H21" s="63">
        <v>-39.521428668211314</v>
      </c>
      <c r="I21" s="66"/>
      <c r="J21" s="66"/>
      <c r="K21" s="66"/>
      <c r="L21" s="73"/>
      <c r="M21" s="181"/>
      <c r="N21" s="181"/>
      <c r="O21" s="181"/>
      <c r="P21" s="181"/>
      <c r="Q21" s="181"/>
      <c r="R21" s="181"/>
      <c r="S21" s="182"/>
      <c r="T21" s="182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0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0"/>
    </row>
    <row r="24" spans="1:20" ht="16.5" customHeight="1" x14ac:dyDescent="0.25">
      <c r="A24" s="29"/>
      <c r="B24" s="41"/>
      <c r="C24" s="386" t="s">
        <v>212</v>
      </c>
      <c r="D24" s="386"/>
      <c r="E24" s="386"/>
      <c r="F24" s="386"/>
      <c r="G24" s="386"/>
      <c r="H24" s="386"/>
      <c r="I24" s="386"/>
      <c r="J24" s="386"/>
      <c r="K24" s="386"/>
      <c r="L24" s="32"/>
      <c r="O24" s="180"/>
    </row>
    <row r="25" spans="1:20" s="166" customFormat="1" ht="15.75" x14ac:dyDescent="0.2">
      <c r="A25" s="42"/>
      <c r="B25" s="34"/>
      <c r="C25" s="386" t="s">
        <v>335</v>
      </c>
      <c r="D25" s="386"/>
      <c r="E25" s="386"/>
      <c r="F25" s="386"/>
      <c r="G25" s="386"/>
      <c r="H25" s="386"/>
      <c r="I25" s="386"/>
      <c r="J25" s="386"/>
      <c r="K25" s="386"/>
      <c r="L25" s="32"/>
      <c r="M25" s="124"/>
      <c r="N25" s="124"/>
      <c r="O25" s="124"/>
    </row>
    <row r="26" spans="1:20" s="166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4"/>
      <c r="N26" s="124"/>
      <c r="O26" s="124"/>
    </row>
    <row r="27" spans="1:20" s="166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4"/>
      <c r="N27" s="124"/>
      <c r="O27" s="124"/>
    </row>
    <row r="28" spans="1:20" s="166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4"/>
      <c r="N28" s="124"/>
      <c r="O28" s="124"/>
    </row>
    <row r="29" spans="1:20" s="166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4"/>
      <c r="N29" s="124"/>
      <c r="O29" s="124"/>
    </row>
    <row r="30" spans="1:20" s="166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4"/>
      <c r="N30" s="124"/>
      <c r="O30" s="124"/>
    </row>
    <row r="31" spans="1:20" s="166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4"/>
      <c r="N31" s="124"/>
      <c r="O31" s="124"/>
    </row>
    <row r="32" spans="1:20" s="166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4"/>
      <c r="N32" s="124"/>
      <c r="O32" s="124"/>
    </row>
    <row r="33" spans="1:15" s="166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4"/>
      <c r="N33" s="124"/>
      <c r="O33" s="124"/>
    </row>
    <row r="34" spans="1:15" s="166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4"/>
      <c r="N34" s="124"/>
      <c r="O34" s="124"/>
    </row>
    <row r="35" spans="1:15" s="166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4"/>
      <c r="N35" s="124"/>
      <c r="O35" s="124"/>
    </row>
    <row r="36" spans="1:15" s="166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4"/>
      <c r="N36" s="124"/>
      <c r="O36" s="124"/>
    </row>
    <row r="37" spans="1:15" s="166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4"/>
      <c r="N37" s="124"/>
      <c r="O37" s="124"/>
    </row>
    <row r="38" spans="1:15" s="166" customFormat="1" ht="15.75" x14ac:dyDescent="0.25">
      <c r="A38" s="150" t="s">
        <v>213</v>
      </c>
      <c r="B38" s="129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24"/>
      <c r="N38" s="124"/>
      <c r="O38" s="124"/>
    </row>
    <row r="39" spans="1:15" x14ac:dyDescent="0.2">
      <c r="A39" s="142" t="s">
        <v>285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24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4" customFormat="1" x14ac:dyDescent="0.2">
      <c r="A41" s="27"/>
      <c r="B41" s="115"/>
      <c r="C41" s="115"/>
      <c r="D41" s="115"/>
      <c r="E41" s="27"/>
      <c r="F41" s="27"/>
      <c r="G41" s="5"/>
      <c r="H41" s="5"/>
      <c r="I41" s="5"/>
      <c r="J41" s="5"/>
      <c r="K41" s="5"/>
      <c r="L41" s="5"/>
    </row>
    <row r="42" spans="1:15" s="124" customFormat="1" x14ac:dyDescent="0.2">
      <c r="A42" s="26"/>
      <c r="B42" s="27" t="s">
        <v>35</v>
      </c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5" s="124" customFormat="1" x14ac:dyDescent="0.2">
      <c r="A43" s="26"/>
      <c r="B43" s="248"/>
      <c r="C43" s="249"/>
      <c r="D43" s="249"/>
      <c r="E43" s="27"/>
      <c r="F43" s="27"/>
      <c r="G43" s="5"/>
      <c r="H43" s="5"/>
      <c r="I43" s="5"/>
      <c r="J43" s="5"/>
      <c r="K43" s="5"/>
      <c r="L43" s="5"/>
    </row>
    <row r="44" spans="1:15" s="124" customFormat="1" x14ac:dyDescent="0.2">
      <c r="A44" s="26"/>
      <c r="B44" s="248"/>
      <c r="C44" s="249"/>
      <c r="D44" s="249"/>
      <c r="E44" s="27"/>
      <c r="F44" s="27"/>
      <c r="G44" s="5"/>
      <c r="H44" s="5"/>
      <c r="I44" s="5"/>
      <c r="J44" s="5"/>
      <c r="K44" s="5"/>
      <c r="L44" s="5"/>
    </row>
    <row r="45" spans="1:15" s="124" customFormat="1" x14ac:dyDescent="0.2">
      <c r="A45" s="26"/>
      <c r="B45" s="248">
        <v>208738</v>
      </c>
      <c r="C45" s="106">
        <v>39417</v>
      </c>
      <c r="D45" s="248">
        <v>208.738</v>
      </c>
      <c r="E45" s="27"/>
      <c r="F45" s="27"/>
      <c r="G45" s="5"/>
      <c r="H45" s="5"/>
      <c r="I45" s="5"/>
      <c r="J45" s="5"/>
      <c r="K45" s="5"/>
      <c r="L45" s="5"/>
    </row>
    <row r="46" spans="1:15" s="124" customFormat="1" x14ac:dyDescent="0.2">
      <c r="A46" s="26"/>
      <c r="B46" s="248">
        <v>333061</v>
      </c>
      <c r="C46" s="106">
        <v>39508</v>
      </c>
      <c r="D46" s="248">
        <v>333.06099999999998</v>
      </c>
      <c r="E46" s="27"/>
      <c r="F46" s="27"/>
      <c r="G46" s="5"/>
      <c r="H46" s="5"/>
      <c r="I46" s="5"/>
      <c r="J46" s="5"/>
      <c r="K46" s="5"/>
      <c r="L46" s="5"/>
    </row>
    <row r="47" spans="1:15" s="124" customFormat="1" x14ac:dyDescent="0.2">
      <c r="A47" s="26"/>
      <c r="B47" s="248">
        <v>168923</v>
      </c>
      <c r="C47" s="106">
        <v>39600</v>
      </c>
      <c r="D47" s="248">
        <v>168.923</v>
      </c>
      <c r="E47" s="27"/>
      <c r="F47" s="27"/>
      <c r="G47" s="5"/>
      <c r="H47" s="5"/>
      <c r="I47" s="5"/>
      <c r="J47" s="5"/>
      <c r="K47" s="5"/>
      <c r="L47" s="5"/>
    </row>
    <row r="48" spans="1:15" s="124" customFormat="1" x14ac:dyDescent="0.2">
      <c r="A48" s="26"/>
      <c r="B48" s="248">
        <v>79087</v>
      </c>
      <c r="C48" s="106">
        <v>39692</v>
      </c>
      <c r="D48" s="248">
        <v>79.087000000000003</v>
      </c>
      <c r="E48" s="27"/>
      <c r="F48" s="27"/>
      <c r="G48" s="5"/>
      <c r="H48" s="5"/>
      <c r="I48" s="5"/>
      <c r="J48" s="5"/>
      <c r="K48" s="5"/>
      <c r="L48" s="5"/>
    </row>
    <row r="49" spans="1:12" s="124" customFormat="1" x14ac:dyDescent="0.2">
      <c r="A49" s="26"/>
      <c r="B49" s="248">
        <v>135732</v>
      </c>
      <c r="C49" s="106">
        <v>39783</v>
      </c>
      <c r="D49" s="248">
        <v>135.732</v>
      </c>
      <c r="E49" s="27"/>
      <c r="F49" s="27"/>
      <c r="G49" s="5"/>
      <c r="H49" s="5"/>
      <c r="I49" s="5"/>
      <c r="J49" s="5"/>
      <c r="K49" s="5"/>
      <c r="L49" s="5"/>
    </row>
    <row r="50" spans="1:12" s="124" customFormat="1" x14ac:dyDescent="0.2">
      <c r="A50" s="26"/>
      <c r="B50" s="248">
        <v>143236</v>
      </c>
      <c r="C50" s="106">
        <v>39873</v>
      </c>
      <c r="D50" s="248">
        <v>143.23599999999999</v>
      </c>
      <c r="E50" s="27"/>
      <c r="F50" s="27"/>
      <c r="G50" s="5"/>
      <c r="H50" s="5"/>
      <c r="I50" s="5"/>
      <c r="J50" s="5"/>
      <c r="K50" s="5"/>
      <c r="L50" s="5"/>
    </row>
    <row r="51" spans="1:12" s="124" customFormat="1" x14ac:dyDescent="0.2">
      <c r="A51" s="26"/>
      <c r="B51" s="248">
        <v>272883</v>
      </c>
      <c r="C51" s="106">
        <v>39965</v>
      </c>
      <c r="D51" s="248">
        <v>272.88299999999998</v>
      </c>
      <c r="E51" s="27"/>
      <c r="F51" s="27"/>
      <c r="G51" s="5"/>
      <c r="H51" s="5"/>
      <c r="I51" s="5"/>
      <c r="J51" s="5"/>
      <c r="K51" s="5"/>
      <c r="L51" s="5"/>
    </row>
    <row r="52" spans="1:12" s="124" customFormat="1" x14ac:dyDescent="0.2">
      <c r="A52" s="26"/>
      <c r="B52" s="248">
        <v>164974</v>
      </c>
      <c r="C52" s="106">
        <v>40057</v>
      </c>
      <c r="D52" s="248">
        <v>164.97399999999999</v>
      </c>
      <c r="E52" s="27"/>
      <c r="F52" s="27"/>
      <c r="G52" s="5"/>
      <c r="H52" s="5"/>
      <c r="I52" s="5"/>
      <c r="J52" s="5"/>
      <c r="K52" s="5"/>
      <c r="L52" s="5"/>
    </row>
    <row r="53" spans="1:12" s="124" customFormat="1" x14ac:dyDescent="0.2">
      <c r="A53" s="26"/>
      <c r="B53" s="248">
        <v>218590</v>
      </c>
      <c r="C53" s="106">
        <v>40148</v>
      </c>
      <c r="D53" s="248">
        <v>218.59</v>
      </c>
      <c r="E53" s="107"/>
      <c r="F53" s="27"/>
      <c r="G53" s="5"/>
      <c r="H53" s="5"/>
      <c r="I53" s="5"/>
      <c r="J53" s="5"/>
      <c r="K53" s="5"/>
      <c r="L53" s="5"/>
    </row>
    <row r="54" spans="1:12" s="124" customFormat="1" x14ac:dyDescent="0.2">
      <c r="A54" s="26"/>
      <c r="B54" s="248">
        <v>277499</v>
      </c>
      <c r="C54" s="106">
        <v>40238</v>
      </c>
      <c r="D54" s="248">
        <v>277.49900000000002</v>
      </c>
      <c r="E54" s="107"/>
      <c r="F54" s="27"/>
      <c r="G54" s="5"/>
      <c r="H54" s="5"/>
      <c r="I54" s="5"/>
      <c r="J54" s="5"/>
      <c r="K54" s="5"/>
      <c r="L54" s="5"/>
    </row>
    <row r="55" spans="1:12" s="124" customFormat="1" x14ac:dyDescent="0.2">
      <c r="A55" s="26"/>
      <c r="B55" s="248">
        <v>289343</v>
      </c>
      <c r="C55" s="106">
        <v>40330</v>
      </c>
      <c r="D55" s="248">
        <v>289.34300000000002</v>
      </c>
      <c r="E55" s="107"/>
      <c r="F55" s="27"/>
      <c r="G55" s="5"/>
      <c r="H55" s="5"/>
      <c r="I55" s="5"/>
      <c r="J55" s="5"/>
      <c r="K55" s="5"/>
      <c r="L55" s="5"/>
    </row>
    <row r="56" spans="1:12" s="124" customFormat="1" x14ac:dyDescent="0.2">
      <c r="A56" s="26"/>
      <c r="B56" s="248">
        <v>181237</v>
      </c>
      <c r="C56" s="106">
        <v>40422</v>
      </c>
      <c r="D56" s="248">
        <v>181.23699999999999</v>
      </c>
      <c r="E56" s="107"/>
      <c r="F56" s="27"/>
      <c r="G56" s="5"/>
      <c r="H56" s="5"/>
      <c r="I56" s="5"/>
      <c r="J56" s="5"/>
      <c r="K56" s="5"/>
      <c r="L56" s="5"/>
    </row>
    <row r="57" spans="1:12" s="124" customFormat="1" x14ac:dyDescent="0.2">
      <c r="A57" s="26"/>
      <c r="B57" s="248">
        <v>229039</v>
      </c>
      <c r="C57" s="106">
        <v>40513</v>
      </c>
      <c r="D57" s="248">
        <v>229.03899999999999</v>
      </c>
      <c r="E57" s="107"/>
      <c r="F57" s="27"/>
      <c r="G57" s="5"/>
      <c r="H57" s="5"/>
      <c r="I57" s="5"/>
      <c r="J57" s="5"/>
      <c r="K57" s="5"/>
      <c r="L57" s="5"/>
    </row>
    <row r="58" spans="1:12" s="124" customFormat="1" x14ac:dyDescent="0.2">
      <c r="A58" s="26"/>
      <c r="B58" s="248">
        <v>136849</v>
      </c>
      <c r="C58" s="106">
        <v>40603</v>
      </c>
      <c r="D58" s="248">
        <v>136.84899999999999</v>
      </c>
      <c r="E58" s="107"/>
      <c r="F58" s="27"/>
      <c r="G58" s="5"/>
      <c r="H58" s="5"/>
      <c r="I58" s="5"/>
      <c r="J58" s="5"/>
      <c r="K58" s="5"/>
      <c r="L58" s="5"/>
    </row>
    <row r="59" spans="1:12" s="124" customFormat="1" x14ac:dyDescent="0.2">
      <c r="A59" s="26"/>
      <c r="B59" s="248">
        <v>330950</v>
      </c>
      <c r="C59" s="106">
        <v>40695</v>
      </c>
      <c r="D59" s="248">
        <v>330.95</v>
      </c>
      <c r="E59" s="107"/>
      <c r="F59" s="27"/>
      <c r="G59" s="5"/>
      <c r="H59" s="5"/>
      <c r="I59" s="5"/>
      <c r="J59" s="5"/>
      <c r="K59" s="5"/>
      <c r="L59" s="5"/>
    </row>
    <row r="60" spans="1:12" s="124" customFormat="1" x14ac:dyDescent="0.2">
      <c r="A60" s="26"/>
      <c r="B60" s="248">
        <v>172589</v>
      </c>
      <c r="C60" s="106">
        <v>40787</v>
      </c>
      <c r="D60" s="248">
        <v>172.589</v>
      </c>
      <c r="E60" s="107"/>
      <c r="F60" s="27"/>
      <c r="G60" s="5"/>
      <c r="H60" s="5"/>
      <c r="I60" s="5"/>
      <c r="J60" s="5"/>
      <c r="K60" s="5"/>
      <c r="L60" s="5"/>
    </row>
    <row r="61" spans="1:12" s="124" customFormat="1" x14ac:dyDescent="0.2">
      <c r="A61" s="26"/>
      <c r="B61" s="248">
        <v>196978</v>
      </c>
      <c r="C61" s="106">
        <v>40878</v>
      </c>
      <c r="D61" s="248">
        <v>196.97800000000001</v>
      </c>
      <c r="E61" s="107"/>
      <c r="F61" s="27"/>
      <c r="G61" s="5"/>
      <c r="H61" s="5"/>
      <c r="I61" s="5"/>
      <c r="J61" s="5"/>
      <c r="K61" s="5"/>
      <c r="L61" s="5"/>
    </row>
    <row r="62" spans="1:12" s="124" customFormat="1" x14ac:dyDescent="0.2">
      <c r="A62" s="26"/>
      <c r="B62" s="248">
        <v>224419</v>
      </c>
      <c r="C62" s="106">
        <v>40969</v>
      </c>
      <c r="D62" s="248">
        <v>224.41900000000001</v>
      </c>
      <c r="E62" s="107"/>
      <c r="F62" s="27"/>
      <c r="G62" s="5"/>
      <c r="H62" s="5"/>
      <c r="I62" s="5"/>
      <c r="J62" s="5"/>
      <c r="K62" s="5"/>
      <c r="L62" s="5"/>
    </row>
    <row r="63" spans="1:12" s="124" customFormat="1" x14ac:dyDescent="0.2">
      <c r="A63" s="26"/>
      <c r="B63" s="248">
        <v>141768</v>
      </c>
      <c r="C63" s="106">
        <v>41061</v>
      </c>
      <c r="D63" s="248">
        <v>141.768</v>
      </c>
      <c r="E63" s="107"/>
      <c r="F63" s="27"/>
      <c r="G63" s="5"/>
      <c r="H63" s="5"/>
      <c r="I63" s="5"/>
      <c r="J63" s="5"/>
      <c r="K63" s="5"/>
      <c r="L63" s="5"/>
    </row>
    <row r="64" spans="1:12" s="124" customFormat="1" x14ac:dyDescent="0.2">
      <c r="A64" s="26"/>
      <c r="B64" s="248">
        <v>146985</v>
      </c>
      <c r="C64" s="106">
        <v>41153</v>
      </c>
      <c r="D64" s="248">
        <v>146.98500000000001</v>
      </c>
      <c r="E64" s="107"/>
      <c r="F64" s="27"/>
      <c r="G64" s="5"/>
      <c r="H64" s="5"/>
      <c r="I64" s="5"/>
      <c r="J64" s="5"/>
      <c r="K64" s="5"/>
      <c r="L64" s="5"/>
    </row>
    <row r="65" spans="1:12" s="124" customFormat="1" x14ac:dyDescent="0.2">
      <c r="A65" s="26"/>
      <c r="B65" s="248">
        <v>140944</v>
      </c>
      <c r="C65" s="106">
        <v>41244</v>
      </c>
      <c r="D65" s="248">
        <v>140.94399999999999</v>
      </c>
      <c r="E65" s="107"/>
      <c r="F65" s="27"/>
      <c r="G65" s="5"/>
      <c r="H65" s="5"/>
      <c r="I65" s="5"/>
      <c r="J65" s="5"/>
      <c r="K65" s="5"/>
      <c r="L65" s="5"/>
    </row>
    <row r="66" spans="1:12" s="124" customFormat="1" x14ac:dyDescent="0.2">
      <c r="A66" s="26"/>
      <c r="B66" s="248">
        <v>127960</v>
      </c>
      <c r="C66" s="106">
        <v>41334</v>
      </c>
      <c r="D66" s="248">
        <v>127.96</v>
      </c>
      <c r="E66" s="107"/>
      <c r="F66" s="27"/>
      <c r="G66" s="5"/>
      <c r="H66" s="5"/>
      <c r="I66" s="5"/>
      <c r="J66" s="5"/>
      <c r="K66" s="5"/>
      <c r="L66" s="5"/>
    </row>
    <row r="67" spans="1:12" s="124" customFormat="1" x14ac:dyDescent="0.2">
      <c r="A67" s="26"/>
      <c r="B67" s="248">
        <v>125694</v>
      </c>
      <c r="C67" s="106">
        <v>41426</v>
      </c>
      <c r="D67" s="248">
        <v>125.694</v>
      </c>
      <c r="E67" s="107"/>
      <c r="F67" s="27"/>
      <c r="G67" s="5"/>
      <c r="H67" s="5"/>
      <c r="I67" s="5"/>
      <c r="J67" s="5"/>
      <c r="K67" s="5"/>
      <c r="L67" s="5"/>
    </row>
    <row r="68" spans="1:12" s="124" customFormat="1" x14ac:dyDescent="0.2">
      <c r="A68" s="26"/>
      <c r="B68" s="248">
        <v>121779</v>
      </c>
      <c r="C68" s="106">
        <v>41518</v>
      </c>
      <c r="D68" s="248">
        <v>121.779</v>
      </c>
      <c r="E68" s="107"/>
      <c r="F68" s="27"/>
      <c r="G68" s="5"/>
      <c r="H68" s="5"/>
      <c r="I68" s="5"/>
      <c r="J68" s="5"/>
      <c r="K68" s="5"/>
      <c r="L68" s="5"/>
    </row>
    <row r="69" spans="1:12" s="124" customFormat="1" x14ac:dyDescent="0.2">
      <c r="A69" s="26"/>
      <c r="B69" s="248">
        <v>47187</v>
      </c>
      <c r="C69" s="106">
        <v>41609</v>
      </c>
      <c r="D69" s="248">
        <v>47.186999999999998</v>
      </c>
      <c r="E69" s="107"/>
      <c r="F69" s="27"/>
      <c r="G69" s="5"/>
      <c r="H69" s="5"/>
      <c r="I69" s="5"/>
      <c r="J69" s="5"/>
      <c r="K69" s="5"/>
      <c r="L69" s="5"/>
    </row>
    <row r="70" spans="1:12" s="124" customFormat="1" x14ac:dyDescent="0.2">
      <c r="A70" s="26"/>
      <c r="B70" s="248">
        <v>181295</v>
      </c>
      <c r="C70" s="106">
        <v>41699</v>
      </c>
      <c r="D70" s="248">
        <v>181.29499999999999</v>
      </c>
      <c r="E70" s="107"/>
      <c r="F70" s="27"/>
      <c r="G70" s="5"/>
      <c r="H70" s="5"/>
      <c r="I70" s="5"/>
      <c r="J70" s="5"/>
      <c r="K70" s="5"/>
      <c r="L70" s="5"/>
    </row>
    <row r="71" spans="1:12" s="124" customFormat="1" x14ac:dyDescent="0.2">
      <c r="A71" s="26"/>
      <c r="B71" s="248">
        <v>160269</v>
      </c>
      <c r="C71" s="106">
        <v>41791</v>
      </c>
      <c r="D71" s="248">
        <v>160.26900000000001</v>
      </c>
      <c r="E71" s="107"/>
      <c r="F71" s="27"/>
      <c r="G71" s="5"/>
      <c r="H71" s="5"/>
      <c r="I71" s="5"/>
      <c r="J71" s="5"/>
      <c r="K71" s="5"/>
      <c r="L71" s="5"/>
    </row>
    <row r="72" spans="1:12" s="124" customFormat="1" x14ac:dyDescent="0.2">
      <c r="A72" s="26"/>
      <c r="B72" s="248">
        <v>358871</v>
      </c>
      <c r="C72" s="106">
        <v>41883</v>
      </c>
      <c r="D72" s="248">
        <v>358.87099999999998</v>
      </c>
      <c r="E72" s="107"/>
      <c r="F72" s="27"/>
      <c r="G72" s="5"/>
      <c r="H72" s="5"/>
      <c r="I72" s="5"/>
      <c r="J72" s="5"/>
      <c r="K72" s="5"/>
      <c r="L72" s="5"/>
    </row>
    <row r="73" spans="1:12" s="124" customFormat="1" x14ac:dyDescent="0.2">
      <c r="A73" s="26"/>
      <c r="B73" s="248">
        <v>103269</v>
      </c>
      <c r="C73" s="106">
        <v>41974</v>
      </c>
      <c r="D73" s="248">
        <v>103.26900000000001</v>
      </c>
      <c r="E73" s="107"/>
      <c r="F73" s="27"/>
      <c r="G73" s="5"/>
      <c r="H73" s="5"/>
      <c r="I73" s="5"/>
      <c r="J73" s="5"/>
      <c r="K73" s="5"/>
      <c r="L73" s="5"/>
    </row>
    <row r="74" spans="1:12" s="124" customFormat="1" x14ac:dyDescent="0.2">
      <c r="A74" s="26"/>
      <c r="B74" s="89">
        <v>211458</v>
      </c>
      <c r="C74" s="106">
        <v>42064</v>
      </c>
      <c r="D74" s="248">
        <v>211.458</v>
      </c>
      <c r="E74" s="27"/>
      <c r="F74" s="27"/>
      <c r="G74" s="5"/>
      <c r="H74" s="5"/>
      <c r="I74" s="5"/>
      <c r="J74" s="5"/>
      <c r="K74" s="5"/>
      <c r="L74" s="5"/>
    </row>
    <row r="75" spans="1:12" s="124" customFormat="1" x14ac:dyDescent="0.2">
      <c r="A75" s="26"/>
      <c r="B75" s="89">
        <v>231360</v>
      </c>
      <c r="C75" s="106">
        <v>42156</v>
      </c>
      <c r="D75" s="248">
        <v>231.36</v>
      </c>
      <c r="E75" s="27"/>
      <c r="F75" s="27"/>
      <c r="G75" s="5"/>
      <c r="H75" s="5"/>
      <c r="I75" s="5"/>
      <c r="J75" s="5"/>
      <c r="K75" s="5"/>
      <c r="L75" s="5"/>
    </row>
    <row r="76" spans="1:12" s="124" customFormat="1" x14ac:dyDescent="0.2">
      <c r="A76" s="26"/>
      <c r="B76" s="89">
        <v>147998</v>
      </c>
      <c r="C76" s="106">
        <v>42248</v>
      </c>
      <c r="D76" s="248">
        <v>147.99799999999999</v>
      </c>
      <c r="E76" s="107"/>
      <c r="F76" s="27"/>
      <c r="G76" s="5"/>
      <c r="H76" s="5"/>
      <c r="I76" s="5"/>
      <c r="J76" s="5"/>
      <c r="K76" s="5"/>
      <c r="L76" s="5"/>
    </row>
    <row r="77" spans="1:12" s="124" customFormat="1" x14ac:dyDescent="0.2">
      <c r="A77" s="26"/>
      <c r="B77" s="89">
        <v>152514</v>
      </c>
      <c r="C77" s="106">
        <v>42339</v>
      </c>
      <c r="D77" s="248">
        <v>152.51400000000001</v>
      </c>
      <c r="E77" s="107"/>
      <c r="F77" s="27"/>
      <c r="G77" s="5"/>
      <c r="H77" s="5"/>
      <c r="I77" s="5"/>
      <c r="J77" s="5"/>
      <c r="K77" s="5"/>
      <c r="L77" s="5"/>
    </row>
    <row r="78" spans="1:12" s="124" customFormat="1" x14ac:dyDescent="0.2">
      <c r="A78" s="26"/>
      <c r="B78" s="89">
        <v>143391</v>
      </c>
      <c r="C78" s="106">
        <v>42430</v>
      </c>
      <c r="D78" s="248">
        <v>143.39099999999999</v>
      </c>
      <c r="E78" s="107"/>
      <c r="F78" s="27"/>
      <c r="G78" s="5"/>
      <c r="H78" s="5"/>
      <c r="I78" s="5"/>
      <c r="J78" s="5"/>
      <c r="K78" s="5"/>
      <c r="L78" s="5"/>
    </row>
    <row r="79" spans="1:12" s="124" customFormat="1" x14ac:dyDescent="0.2">
      <c r="A79" s="26"/>
      <c r="B79" s="89">
        <v>124419</v>
      </c>
      <c r="C79" s="106">
        <v>42522</v>
      </c>
      <c r="D79" s="248">
        <v>124.419</v>
      </c>
      <c r="E79" s="107"/>
      <c r="F79" s="27"/>
      <c r="G79" s="5"/>
      <c r="H79" s="5"/>
      <c r="I79" s="5"/>
      <c r="J79" s="5"/>
      <c r="K79" s="5"/>
      <c r="L79" s="5"/>
    </row>
    <row r="80" spans="1:12" s="124" customFormat="1" x14ac:dyDescent="0.2">
      <c r="A80" s="5"/>
      <c r="B80" s="89"/>
      <c r="C80" s="27"/>
      <c r="D80" s="106"/>
      <c r="E80" s="107"/>
      <c r="F80" s="27"/>
      <c r="G80" s="5"/>
      <c r="H80" s="5"/>
      <c r="I80" s="5"/>
      <c r="J80" s="5"/>
      <c r="K80" s="5"/>
      <c r="L80" s="5"/>
    </row>
    <row r="81" spans="1:20" s="124" customFormat="1" x14ac:dyDescent="0.2">
      <c r="A81" s="5"/>
      <c r="B81" s="89"/>
      <c r="C81" s="27"/>
      <c r="D81" s="106"/>
      <c r="E81" s="107"/>
      <c r="F81" s="27"/>
      <c r="G81" s="5"/>
      <c r="H81" s="5"/>
      <c r="I81" s="5"/>
      <c r="J81" s="5"/>
      <c r="K81" s="5"/>
      <c r="L81" s="5"/>
    </row>
    <row r="82" spans="1:20" s="185" customFormat="1" x14ac:dyDescent="0.2">
      <c r="A82" s="83"/>
      <c r="B82" s="89"/>
      <c r="C82" s="27"/>
      <c r="D82" s="106"/>
      <c r="E82" s="107"/>
      <c r="F82" s="27"/>
      <c r="G82" s="83"/>
      <c r="H82" s="83"/>
      <c r="I82" s="83"/>
      <c r="J82" s="83"/>
      <c r="K82" s="83"/>
      <c r="L82" s="83"/>
      <c r="M82" s="124"/>
      <c r="N82" s="124"/>
      <c r="O82" s="124"/>
      <c r="P82" s="166"/>
    </row>
    <row r="83" spans="1:20" s="185" customFormat="1" x14ac:dyDescent="0.2">
      <c r="A83" s="83"/>
      <c r="B83" s="89"/>
      <c r="C83" s="27"/>
      <c r="D83" s="106"/>
      <c r="E83" s="107"/>
      <c r="F83" s="27"/>
      <c r="G83" s="83"/>
      <c r="H83" s="83"/>
      <c r="I83" s="83"/>
      <c r="J83" s="83"/>
      <c r="K83" s="83"/>
      <c r="L83" s="83"/>
      <c r="M83" s="124"/>
      <c r="N83" s="124"/>
      <c r="O83" s="124"/>
      <c r="P83" s="166"/>
    </row>
    <row r="84" spans="1:20" s="185" customFormat="1" x14ac:dyDescent="0.2">
      <c r="A84" s="83"/>
      <c r="B84" s="89"/>
      <c r="C84" s="27"/>
      <c r="D84" s="106"/>
      <c r="E84" s="107"/>
      <c r="F84" s="27"/>
      <c r="G84" s="83"/>
      <c r="H84" s="83"/>
      <c r="I84" s="83"/>
      <c r="J84" s="83"/>
      <c r="K84" s="83"/>
      <c r="L84" s="83"/>
      <c r="M84" s="124"/>
      <c r="N84" s="124"/>
      <c r="O84" s="124"/>
      <c r="P84" s="166"/>
    </row>
    <row r="85" spans="1:20" s="185" customFormat="1" x14ac:dyDescent="0.2">
      <c r="A85" s="83"/>
      <c r="B85" s="89"/>
      <c r="C85" s="27"/>
      <c r="D85" s="106"/>
      <c r="E85" s="107"/>
      <c r="F85" s="27"/>
      <c r="G85" s="83"/>
      <c r="H85" s="83"/>
      <c r="I85" s="83"/>
      <c r="J85" s="83"/>
      <c r="K85" s="83"/>
      <c r="L85" s="83"/>
      <c r="M85" s="124"/>
      <c r="N85" s="124"/>
      <c r="O85" s="124"/>
      <c r="P85" s="166"/>
    </row>
    <row r="86" spans="1:20" s="185" customFormat="1" x14ac:dyDescent="0.2">
      <c r="A86" s="83"/>
      <c r="B86" s="89"/>
      <c r="C86" s="27"/>
      <c r="D86" s="106"/>
      <c r="E86" s="107"/>
      <c r="F86" s="27"/>
      <c r="G86" s="83"/>
      <c r="H86" s="83"/>
      <c r="I86" s="83"/>
      <c r="J86" s="83"/>
      <c r="K86" s="83"/>
      <c r="L86" s="83"/>
      <c r="M86" s="124"/>
      <c r="N86" s="124"/>
      <c r="O86" s="124"/>
      <c r="P86" s="166"/>
    </row>
    <row r="87" spans="1:20" s="185" customFormat="1" x14ac:dyDescent="0.2">
      <c r="A87" s="83"/>
      <c r="B87" s="89"/>
      <c r="C87" s="27"/>
      <c r="D87" s="106"/>
      <c r="E87" s="107"/>
      <c r="F87" s="27"/>
      <c r="G87" s="83"/>
      <c r="H87" s="83"/>
      <c r="I87" s="83"/>
      <c r="J87" s="83"/>
      <c r="K87" s="83"/>
      <c r="L87" s="83"/>
      <c r="M87" s="124"/>
      <c r="N87" s="124"/>
      <c r="O87" s="124"/>
      <c r="P87" s="166"/>
    </row>
    <row r="88" spans="1:20" s="185" customFormat="1" x14ac:dyDescent="0.2">
      <c r="A88" s="83"/>
      <c r="B88" s="89"/>
      <c r="C88" s="27"/>
      <c r="D88" s="106"/>
      <c r="E88" s="107"/>
      <c r="F88" s="27"/>
      <c r="G88" s="83"/>
      <c r="H88" s="83"/>
      <c r="I88" s="83"/>
      <c r="J88" s="83"/>
      <c r="K88" s="83"/>
      <c r="L88" s="83"/>
      <c r="M88" s="124"/>
      <c r="N88" s="124"/>
      <c r="O88" s="124"/>
      <c r="P88" s="166"/>
    </row>
    <row r="89" spans="1:20" s="185" customFormat="1" x14ac:dyDescent="0.2">
      <c r="A89" s="83"/>
      <c r="B89" s="89"/>
      <c r="C89" s="27"/>
      <c r="D89" s="106"/>
      <c r="E89" s="107"/>
      <c r="F89" s="27"/>
      <c r="G89" s="83"/>
      <c r="H89" s="83"/>
      <c r="I89" s="83"/>
      <c r="J89" s="83"/>
      <c r="K89" s="83"/>
      <c r="L89" s="83"/>
      <c r="M89" s="124"/>
      <c r="N89" s="124"/>
      <c r="O89" s="124"/>
      <c r="P89" s="166"/>
    </row>
    <row r="90" spans="1:20" s="137" customFormat="1" x14ac:dyDescent="0.2">
      <c r="A90" s="26"/>
      <c r="B90" s="89"/>
      <c r="C90" s="27"/>
      <c r="D90" s="106"/>
      <c r="E90" s="107"/>
      <c r="F90" s="27"/>
      <c r="G90" s="26"/>
      <c r="H90" s="26"/>
      <c r="I90" s="26"/>
      <c r="J90" s="26"/>
      <c r="K90" s="26"/>
      <c r="L90" s="26"/>
      <c r="M90" s="124"/>
      <c r="N90" s="124"/>
      <c r="O90" s="124"/>
      <c r="P90" s="166"/>
      <c r="Q90" s="183"/>
      <c r="R90" s="183"/>
      <c r="S90" s="183"/>
      <c r="T90" s="183"/>
    </row>
    <row r="91" spans="1:20" s="137" customFormat="1" x14ac:dyDescent="0.2">
      <c r="A91" s="26"/>
      <c r="B91" s="89"/>
      <c r="C91" s="27"/>
      <c r="D91" s="106"/>
      <c r="E91" s="107"/>
      <c r="F91" s="27"/>
      <c r="G91" s="26"/>
      <c r="H91" s="26"/>
      <c r="I91" s="26"/>
      <c r="J91" s="26"/>
      <c r="K91" s="26"/>
      <c r="L91" s="26"/>
      <c r="M91" s="124"/>
      <c r="N91" s="124"/>
      <c r="O91" s="124"/>
      <c r="P91" s="166"/>
      <c r="Q91" s="183"/>
      <c r="R91" s="183"/>
      <c r="S91" s="183"/>
      <c r="T91" s="183"/>
    </row>
    <row r="92" spans="1:20" s="137" customFormat="1" x14ac:dyDescent="0.2">
      <c r="A92" s="26"/>
      <c r="B92" s="89"/>
      <c r="C92" s="27"/>
      <c r="D92" s="106"/>
      <c r="E92" s="107"/>
      <c r="F92" s="27"/>
      <c r="G92" s="26"/>
      <c r="H92" s="26"/>
      <c r="I92" s="26"/>
      <c r="J92" s="26"/>
      <c r="K92" s="26"/>
      <c r="L92" s="26"/>
      <c r="M92" s="124"/>
      <c r="N92" s="124"/>
      <c r="O92" s="124"/>
      <c r="P92" s="166"/>
      <c r="Q92" s="183"/>
      <c r="R92" s="183"/>
      <c r="S92" s="183"/>
      <c r="T92" s="183"/>
    </row>
    <row r="93" spans="1:20" s="137" customFormat="1" x14ac:dyDescent="0.2">
      <c r="A93" s="26"/>
      <c r="B93" s="89"/>
      <c r="C93" s="27"/>
      <c r="D93" s="106"/>
      <c r="E93" s="107"/>
      <c r="F93" s="27"/>
      <c r="G93" s="26"/>
      <c r="H93" s="26"/>
      <c r="I93" s="26"/>
      <c r="J93" s="26"/>
      <c r="K93" s="26"/>
      <c r="L93" s="26"/>
      <c r="M93" s="124"/>
      <c r="N93" s="124"/>
      <c r="O93" s="124"/>
      <c r="P93" s="166"/>
      <c r="Q93" s="183"/>
      <c r="R93" s="183"/>
      <c r="S93" s="183"/>
      <c r="T93" s="183"/>
    </row>
    <row r="94" spans="1:20" s="137" customFormat="1" x14ac:dyDescent="0.2">
      <c r="A94" s="26"/>
      <c r="B94" s="89"/>
      <c r="C94" s="27"/>
      <c r="D94" s="106"/>
      <c r="E94" s="107"/>
      <c r="F94" s="27"/>
      <c r="G94" s="26"/>
      <c r="H94" s="26"/>
      <c r="I94" s="26"/>
      <c r="J94" s="26"/>
      <c r="K94" s="26"/>
      <c r="L94" s="26"/>
      <c r="M94" s="124"/>
      <c r="N94" s="124"/>
      <c r="O94" s="124"/>
      <c r="P94" s="166"/>
      <c r="Q94" s="183"/>
      <c r="R94" s="183"/>
      <c r="S94" s="183"/>
      <c r="T94" s="183"/>
    </row>
    <row r="95" spans="1:20" s="137" customFormat="1" x14ac:dyDescent="0.2">
      <c r="A95" s="26"/>
      <c r="B95" s="89"/>
      <c r="C95" s="27"/>
      <c r="D95" s="106"/>
      <c r="E95" s="107"/>
      <c r="F95" s="27"/>
      <c r="G95" s="26"/>
      <c r="H95" s="26"/>
      <c r="I95" s="26"/>
      <c r="J95" s="26"/>
      <c r="K95" s="26"/>
      <c r="L95" s="26"/>
      <c r="M95" s="124"/>
      <c r="N95" s="124"/>
      <c r="O95" s="124"/>
      <c r="P95" s="166"/>
      <c r="Q95" s="183"/>
      <c r="R95" s="183"/>
      <c r="S95" s="183"/>
      <c r="T95" s="183"/>
    </row>
    <row r="96" spans="1:20" s="137" customFormat="1" x14ac:dyDescent="0.2">
      <c r="A96" s="26"/>
      <c r="B96" s="89"/>
      <c r="C96" s="27"/>
      <c r="D96" s="106"/>
      <c r="E96" s="107"/>
      <c r="F96" s="27"/>
      <c r="G96" s="26"/>
      <c r="H96" s="26"/>
      <c r="I96" s="26"/>
      <c r="J96" s="26"/>
      <c r="K96" s="26"/>
      <c r="L96" s="26"/>
      <c r="M96" s="124"/>
      <c r="N96" s="124"/>
      <c r="O96" s="124"/>
      <c r="P96" s="166"/>
      <c r="Q96" s="183"/>
      <c r="R96" s="183"/>
      <c r="S96" s="183"/>
      <c r="T96" s="183"/>
    </row>
    <row r="97" spans="1:20" s="137" customFormat="1" x14ac:dyDescent="0.2">
      <c r="A97" s="26"/>
      <c r="B97" s="89"/>
      <c r="C97" s="27"/>
      <c r="D97" s="106"/>
      <c r="E97" s="107"/>
      <c r="F97" s="27"/>
      <c r="G97" s="26"/>
      <c r="H97" s="26"/>
      <c r="I97" s="26"/>
      <c r="J97" s="26"/>
      <c r="K97" s="26"/>
      <c r="L97" s="26"/>
      <c r="M97" s="124"/>
      <c r="N97" s="124"/>
      <c r="O97" s="124"/>
      <c r="P97" s="166"/>
      <c r="Q97" s="183"/>
      <c r="R97" s="183"/>
      <c r="S97" s="183"/>
      <c r="T97" s="183"/>
    </row>
    <row r="98" spans="1:20" s="137" customFormat="1" x14ac:dyDescent="0.2">
      <c r="A98" s="26"/>
      <c r="B98" s="89"/>
      <c r="C98" s="27"/>
      <c r="D98" s="106"/>
      <c r="E98" s="107"/>
      <c r="F98" s="27"/>
      <c r="G98" s="26"/>
      <c r="H98" s="26"/>
      <c r="I98" s="26"/>
      <c r="J98" s="26"/>
      <c r="K98" s="26"/>
      <c r="L98" s="26"/>
      <c r="M98" s="124"/>
      <c r="N98" s="124"/>
      <c r="O98" s="124"/>
      <c r="P98" s="166"/>
      <c r="Q98" s="183"/>
      <c r="R98" s="183"/>
      <c r="S98" s="183"/>
      <c r="T98" s="183"/>
    </row>
    <row r="99" spans="1:20" s="137" customFormat="1" x14ac:dyDescent="0.2">
      <c r="A99" s="26"/>
      <c r="B99" s="89"/>
      <c r="C99" s="27"/>
      <c r="D99" s="106"/>
      <c r="E99" s="107"/>
      <c r="F99" s="27"/>
      <c r="G99" s="26"/>
      <c r="H99" s="26"/>
      <c r="I99" s="26"/>
      <c r="J99" s="26"/>
      <c r="K99" s="26"/>
      <c r="L99" s="26"/>
      <c r="M99" s="124"/>
      <c r="N99" s="124"/>
      <c r="O99" s="124"/>
      <c r="P99" s="166"/>
      <c r="Q99" s="183"/>
      <c r="R99" s="183"/>
      <c r="S99" s="183"/>
      <c r="T99" s="183"/>
    </row>
    <row r="100" spans="1:20" s="137" customFormat="1" x14ac:dyDescent="0.2">
      <c r="A100" s="26"/>
      <c r="B100" s="89"/>
      <c r="C100" s="27"/>
      <c r="D100" s="106"/>
      <c r="E100" s="107"/>
      <c r="F100" s="27"/>
      <c r="G100" s="26"/>
      <c r="H100" s="26"/>
      <c r="I100" s="26"/>
      <c r="J100" s="26"/>
      <c r="K100" s="26"/>
      <c r="L100" s="26"/>
      <c r="M100" s="124"/>
      <c r="N100" s="124"/>
      <c r="O100" s="124"/>
      <c r="P100" s="166"/>
      <c r="Q100" s="183"/>
      <c r="R100" s="183"/>
      <c r="S100" s="183"/>
      <c r="T100" s="183"/>
    </row>
    <row r="101" spans="1:20" s="137" customFormat="1" x14ac:dyDescent="0.2">
      <c r="A101" s="26"/>
      <c r="B101" s="89"/>
      <c r="C101" s="27"/>
      <c r="D101" s="106"/>
      <c r="E101" s="107"/>
      <c r="F101" s="27"/>
      <c r="G101" s="26"/>
      <c r="H101" s="26"/>
      <c r="I101" s="26"/>
      <c r="J101" s="26"/>
      <c r="K101" s="26"/>
      <c r="L101" s="26"/>
      <c r="M101" s="124"/>
      <c r="N101" s="124"/>
      <c r="O101" s="124"/>
      <c r="P101" s="166"/>
      <c r="Q101" s="183"/>
      <c r="R101" s="183"/>
      <c r="S101" s="183"/>
      <c r="T101" s="183"/>
    </row>
    <row r="102" spans="1:20" s="137" customFormat="1" x14ac:dyDescent="0.2">
      <c r="A102" s="26"/>
      <c r="B102" s="89"/>
      <c r="C102" s="27"/>
      <c r="D102" s="106"/>
      <c r="E102" s="107"/>
      <c r="F102" s="27"/>
      <c r="G102" s="26"/>
      <c r="H102" s="26"/>
      <c r="I102" s="26"/>
      <c r="J102" s="26"/>
      <c r="K102" s="26"/>
      <c r="L102" s="26"/>
      <c r="M102" s="124"/>
      <c r="N102" s="124"/>
      <c r="O102" s="124"/>
      <c r="P102" s="166"/>
      <c r="Q102" s="183"/>
      <c r="R102" s="183"/>
      <c r="S102" s="183"/>
      <c r="T102" s="183"/>
    </row>
    <row r="103" spans="1:20" s="137" customFormat="1" x14ac:dyDescent="0.2">
      <c r="A103" s="26"/>
      <c r="B103" s="89"/>
      <c r="C103" s="27"/>
      <c r="D103" s="106"/>
      <c r="E103" s="107"/>
      <c r="F103" s="27"/>
      <c r="G103" s="26"/>
      <c r="H103" s="26"/>
      <c r="I103" s="26"/>
      <c r="J103" s="26"/>
      <c r="K103" s="26"/>
      <c r="L103" s="26"/>
      <c r="M103" s="124"/>
      <c r="N103" s="124"/>
      <c r="O103" s="124"/>
      <c r="P103" s="166"/>
      <c r="Q103" s="183"/>
      <c r="R103" s="183"/>
      <c r="S103" s="183"/>
      <c r="T103" s="183"/>
    </row>
    <row r="104" spans="1:20" s="137" customFormat="1" x14ac:dyDescent="0.2">
      <c r="A104" s="26"/>
      <c r="B104" s="89"/>
      <c r="C104" s="27"/>
      <c r="D104" s="106"/>
      <c r="E104" s="107"/>
      <c r="F104" s="27"/>
      <c r="G104" s="26"/>
      <c r="H104" s="26"/>
      <c r="I104" s="26"/>
      <c r="J104" s="26"/>
      <c r="K104" s="26"/>
      <c r="L104" s="26"/>
      <c r="M104" s="124"/>
      <c r="N104" s="124"/>
      <c r="O104" s="124"/>
      <c r="P104" s="166"/>
      <c r="Q104" s="183"/>
      <c r="R104" s="183"/>
      <c r="S104" s="183"/>
      <c r="T104" s="183"/>
    </row>
    <row r="105" spans="1:20" s="137" customFormat="1" x14ac:dyDescent="0.2">
      <c r="A105" s="26"/>
      <c r="B105" s="89"/>
      <c r="C105" s="27"/>
      <c r="D105" s="106"/>
      <c r="E105" s="107"/>
      <c r="F105" s="27"/>
      <c r="G105" s="26"/>
      <c r="H105" s="26"/>
      <c r="I105" s="26"/>
      <c r="J105" s="26"/>
      <c r="K105" s="26"/>
      <c r="L105" s="26"/>
      <c r="M105" s="124"/>
      <c r="N105" s="124"/>
      <c r="O105" s="124"/>
      <c r="P105" s="166"/>
      <c r="Q105" s="183"/>
      <c r="R105" s="183"/>
      <c r="S105" s="183"/>
      <c r="T105" s="183"/>
    </row>
    <row r="106" spans="1:20" s="137" customFormat="1" x14ac:dyDescent="0.2">
      <c r="A106" s="26"/>
      <c r="B106" s="89"/>
      <c r="C106" s="27"/>
      <c r="D106" s="106"/>
      <c r="E106" s="107"/>
      <c r="F106" s="27"/>
      <c r="G106" s="26"/>
      <c r="H106" s="26"/>
      <c r="I106" s="26"/>
      <c r="J106" s="26"/>
      <c r="K106" s="26"/>
      <c r="L106" s="26"/>
      <c r="M106" s="124"/>
      <c r="N106" s="124"/>
      <c r="O106" s="124"/>
      <c r="P106" s="166"/>
      <c r="Q106" s="183"/>
      <c r="R106" s="183"/>
      <c r="S106" s="183"/>
      <c r="T106" s="183"/>
    </row>
    <row r="107" spans="1:20" s="137" customFormat="1" x14ac:dyDescent="0.2">
      <c r="A107" s="26"/>
      <c r="B107" s="89"/>
      <c r="C107" s="27"/>
      <c r="D107" s="106"/>
      <c r="E107" s="107"/>
      <c r="F107" s="27"/>
      <c r="G107" s="26"/>
      <c r="H107" s="26"/>
      <c r="I107" s="26"/>
      <c r="J107" s="26"/>
      <c r="K107" s="26"/>
      <c r="L107" s="26"/>
      <c r="M107" s="124"/>
      <c r="N107" s="124"/>
      <c r="O107" s="124"/>
      <c r="P107" s="166"/>
      <c r="Q107" s="183"/>
      <c r="R107" s="183"/>
      <c r="S107" s="183"/>
      <c r="T107" s="183"/>
    </row>
    <row r="108" spans="1:20" s="137" customFormat="1" x14ac:dyDescent="0.2">
      <c r="A108" s="26"/>
      <c r="B108" s="89"/>
      <c r="C108" s="27"/>
      <c r="D108" s="106"/>
      <c r="E108" s="107"/>
      <c r="F108" s="27"/>
      <c r="G108" s="26"/>
      <c r="H108" s="26"/>
      <c r="I108" s="26"/>
      <c r="J108" s="26"/>
      <c r="K108" s="26"/>
      <c r="L108" s="26"/>
      <c r="M108" s="124"/>
      <c r="N108" s="124"/>
      <c r="O108" s="124"/>
      <c r="P108" s="166"/>
      <c r="Q108" s="183"/>
      <c r="R108" s="183"/>
      <c r="S108" s="183"/>
      <c r="T108" s="183"/>
    </row>
    <row r="109" spans="1:20" s="137" customFormat="1" x14ac:dyDescent="0.2">
      <c r="A109" s="26"/>
      <c r="B109" s="89"/>
      <c r="C109" s="27"/>
      <c r="D109" s="106"/>
      <c r="E109" s="107"/>
      <c r="F109" s="27"/>
      <c r="G109" s="26"/>
      <c r="H109" s="26"/>
      <c r="I109" s="26"/>
      <c r="J109" s="26"/>
      <c r="K109" s="26"/>
      <c r="L109" s="26"/>
      <c r="M109" s="124"/>
      <c r="N109" s="124"/>
      <c r="O109" s="124"/>
      <c r="P109" s="166"/>
      <c r="Q109" s="183"/>
      <c r="R109" s="183"/>
      <c r="S109" s="183"/>
      <c r="T109" s="183"/>
    </row>
    <row r="110" spans="1:20" s="137" customFormat="1" x14ac:dyDescent="0.2">
      <c r="A110" s="26"/>
      <c r="B110" s="89"/>
      <c r="C110" s="27"/>
      <c r="D110" s="106"/>
      <c r="E110" s="107"/>
      <c r="F110" s="27"/>
      <c r="G110" s="26"/>
      <c r="H110" s="26"/>
      <c r="I110" s="26"/>
      <c r="J110" s="26"/>
      <c r="K110" s="26"/>
      <c r="L110" s="26"/>
      <c r="M110" s="124"/>
      <c r="N110" s="124"/>
      <c r="O110" s="124"/>
      <c r="P110" s="166"/>
      <c r="Q110" s="183"/>
      <c r="R110" s="183"/>
      <c r="S110" s="183"/>
      <c r="T110" s="183"/>
    </row>
    <row r="111" spans="1:20" s="137" customFormat="1" x14ac:dyDescent="0.2">
      <c r="A111" s="26"/>
      <c r="B111" s="89"/>
      <c r="C111" s="27"/>
      <c r="D111" s="106"/>
      <c r="E111" s="107"/>
      <c r="F111" s="27"/>
      <c r="G111" s="26"/>
      <c r="H111" s="26"/>
      <c r="I111" s="26"/>
      <c r="J111" s="26"/>
      <c r="K111" s="26"/>
      <c r="L111" s="26"/>
      <c r="M111" s="124"/>
      <c r="N111" s="124"/>
      <c r="O111" s="124"/>
      <c r="P111" s="166"/>
      <c r="Q111" s="183"/>
      <c r="R111" s="183"/>
      <c r="S111" s="183"/>
      <c r="T111" s="183"/>
    </row>
    <row r="112" spans="1:20" s="137" customFormat="1" x14ac:dyDescent="0.2">
      <c r="A112" s="26"/>
      <c r="B112" s="89"/>
      <c r="C112" s="27"/>
      <c r="D112" s="106"/>
      <c r="E112" s="107"/>
      <c r="F112" s="27"/>
      <c r="G112" s="26"/>
      <c r="H112" s="26"/>
      <c r="I112" s="26"/>
      <c r="J112" s="26"/>
      <c r="K112" s="26"/>
      <c r="L112" s="26"/>
      <c r="M112" s="124"/>
      <c r="N112" s="124"/>
      <c r="O112" s="124"/>
      <c r="P112" s="166"/>
      <c r="Q112" s="183"/>
      <c r="R112" s="183"/>
      <c r="S112" s="183"/>
      <c r="T112" s="183"/>
    </row>
    <row r="113" spans="1:20" s="137" customFormat="1" x14ac:dyDescent="0.2">
      <c r="A113" s="26"/>
      <c r="B113" s="89"/>
      <c r="C113" s="27"/>
      <c r="D113" s="106"/>
      <c r="E113" s="107"/>
      <c r="F113" s="27"/>
      <c r="G113" s="26"/>
      <c r="H113" s="26"/>
      <c r="I113" s="26"/>
      <c r="J113" s="26"/>
      <c r="K113" s="26"/>
      <c r="L113" s="26"/>
      <c r="M113" s="124"/>
      <c r="N113" s="124"/>
      <c r="O113" s="124"/>
      <c r="P113" s="166"/>
      <c r="Q113" s="183"/>
      <c r="R113" s="183"/>
      <c r="S113" s="183"/>
      <c r="T113" s="183"/>
    </row>
    <row r="114" spans="1:20" s="137" customFormat="1" x14ac:dyDescent="0.2">
      <c r="A114" s="26"/>
      <c r="B114" s="89"/>
      <c r="C114" s="27"/>
      <c r="D114" s="106"/>
      <c r="E114" s="107"/>
      <c r="F114" s="27"/>
      <c r="G114" s="26"/>
      <c r="H114" s="26"/>
      <c r="I114" s="26"/>
      <c r="J114" s="26"/>
      <c r="K114" s="26"/>
      <c r="L114" s="26"/>
      <c r="M114" s="124"/>
      <c r="N114" s="124"/>
      <c r="O114" s="124"/>
      <c r="P114" s="166"/>
      <c r="Q114" s="183"/>
      <c r="R114" s="183"/>
      <c r="S114" s="183"/>
      <c r="T114" s="183"/>
    </row>
    <row r="115" spans="1:20" s="137" customFormat="1" x14ac:dyDescent="0.2">
      <c r="A115" s="26"/>
      <c r="B115" s="89"/>
      <c r="C115" s="27"/>
      <c r="D115" s="106"/>
      <c r="E115" s="107"/>
      <c r="F115" s="27"/>
      <c r="G115" s="26"/>
      <c r="H115" s="26"/>
      <c r="I115" s="26"/>
      <c r="J115" s="26"/>
      <c r="K115" s="26"/>
      <c r="L115" s="26"/>
      <c r="M115" s="124"/>
      <c r="N115" s="124"/>
      <c r="O115" s="124"/>
      <c r="P115" s="166"/>
      <c r="Q115" s="183"/>
      <c r="R115" s="183"/>
      <c r="S115" s="183"/>
      <c r="T115" s="183"/>
    </row>
    <row r="116" spans="1:20" s="137" customFormat="1" x14ac:dyDescent="0.2">
      <c r="A116" s="26"/>
      <c r="B116" s="89"/>
      <c r="C116" s="27"/>
      <c r="D116" s="106"/>
      <c r="E116" s="107"/>
      <c r="F116" s="27"/>
      <c r="G116" s="26"/>
      <c r="H116" s="26"/>
      <c r="I116" s="26"/>
      <c r="J116" s="26"/>
      <c r="K116" s="26"/>
      <c r="L116" s="26"/>
      <c r="M116" s="124"/>
      <c r="N116" s="124"/>
      <c r="O116" s="124"/>
      <c r="P116" s="166"/>
      <c r="Q116" s="183"/>
      <c r="R116" s="183"/>
      <c r="S116" s="183"/>
      <c r="T116" s="183"/>
    </row>
    <row r="117" spans="1:20" s="137" customFormat="1" x14ac:dyDescent="0.2">
      <c r="A117" s="26"/>
      <c r="B117" s="89"/>
      <c r="C117" s="27"/>
      <c r="D117" s="106"/>
      <c r="E117" s="107"/>
      <c r="F117" s="27"/>
      <c r="G117" s="26"/>
      <c r="H117" s="26"/>
      <c r="I117" s="26"/>
      <c r="J117" s="26"/>
      <c r="K117" s="26"/>
      <c r="L117" s="26"/>
      <c r="M117" s="124"/>
      <c r="N117" s="124"/>
      <c r="O117" s="124"/>
      <c r="P117" s="166"/>
      <c r="Q117" s="183"/>
      <c r="R117" s="183"/>
      <c r="S117" s="183"/>
      <c r="T117" s="183"/>
    </row>
    <row r="118" spans="1:20" s="137" customFormat="1" x14ac:dyDescent="0.2">
      <c r="A118" s="26"/>
      <c r="B118" s="89"/>
      <c r="C118" s="27"/>
      <c r="D118" s="106"/>
      <c r="E118" s="107"/>
      <c r="F118" s="27"/>
      <c r="G118" s="26"/>
      <c r="H118" s="26"/>
      <c r="I118" s="26"/>
      <c r="J118" s="26"/>
      <c r="K118" s="26"/>
      <c r="L118" s="26"/>
      <c r="M118" s="124"/>
      <c r="N118" s="124"/>
      <c r="O118" s="124"/>
      <c r="P118" s="166"/>
      <c r="Q118" s="183"/>
      <c r="R118" s="183"/>
      <c r="S118" s="183"/>
      <c r="T118" s="183"/>
    </row>
    <row r="119" spans="1:20" s="137" customFormat="1" x14ac:dyDescent="0.2">
      <c r="A119" s="26"/>
      <c r="B119" s="89"/>
      <c r="C119" s="27"/>
      <c r="D119" s="106"/>
      <c r="E119" s="107"/>
      <c r="F119" s="27"/>
      <c r="G119" s="26"/>
      <c r="H119" s="26"/>
      <c r="I119" s="26"/>
      <c r="J119" s="26"/>
      <c r="K119" s="26"/>
      <c r="L119" s="26"/>
      <c r="M119" s="124"/>
      <c r="N119" s="124"/>
      <c r="O119" s="124"/>
      <c r="P119" s="166"/>
      <c r="Q119" s="183"/>
      <c r="R119" s="183"/>
      <c r="S119" s="183"/>
      <c r="T119" s="183"/>
    </row>
    <row r="120" spans="1:20" s="137" customFormat="1" x14ac:dyDescent="0.2">
      <c r="A120" s="26"/>
      <c r="B120" s="89"/>
      <c r="C120" s="27"/>
      <c r="D120" s="106"/>
      <c r="E120" s="107"/>
      <c r="F120" s="27"/>
      <c r="G120" s="26"/>
      <c r="H120" s="26"/>
      <c r="I120" s="26"/>
      <c r="J120" s="26"/>
      <c r="K120" s="26"/>
      <c r="L120" s="26"/>
      <c r="M120" s="124"/>
      <c r="N120" s="124"/>
      <c r="O120" s="124"/>
      <c r="P120" s="166"/>
      <c r="Q120" s="183"/>
      <c r="R120" s="183"/>
      <c r="S120" s="183"/>
      <c r="T120" s="183"/>
    </row>
    <row r="121" spans="1:20" s="137" customFormat="1" x14ac:dyDescent="0.2">
      <c r="A121" s="26"/>
      <c r="B121" s="89"/>
      <c r="C121" s="27"/>
      <c r="D121" s="106"/>
      <c r="E121" s="107"/>
      <c r="F121" s="27"/>
      <c r="G121" s="26"/>
      <c r="H121" s="26"/>
      <c r="I121" s="26"/>
      <c r="J121" s="26"/>
      <c r="K121" s="26"/>
      <c r="L121" s="26"/>
      <c r="M121" s="124"/>
      <c r="N121" s="124"/>
      <c r="O121" s="124"/>
      <c r="P121" s="166"/>
      <c r="Q121" s="183"/>
      <c r="R121" s="183"/>
      <c r="S121" s="183"/>
      <c r="T121" s="183"/>
    </row>
    <row r="122" spans="1:20" s="13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4"/>
      <c r="N122" s="124"/>
      <c r="O122" s="124"/>
      <c r="P122" s="166"/>
      <c r="Q122" s="183"/>
      <c r="R122" s="183"/>
      <c r="S122" s="183"/>
      <c r="T122" s="183"/>
    </row>
    <row r="123" spans="1:20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4"/>
      <c r="N123" s="124"/>
      <c r="O123" s="124"/>
      <c r="P123" s="166"/>
      <c r="Q123" s="183"/>
      <c r="R123" s="183"/>
      <c r="S123" s="183"/>
      <c r="T123" s="183"/>
    </row>
    <row r="124" spans="1:20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4"/>
      <c r="N124" s="124"/>
      <c r="O124" s="124"/>
      <c r="P124" s="166"/>
      <c r="Q124" s="183"/>
      <c r="R124" s="183"/>
      <c r="S124" s="183"/>
      <c r="T124" s="183"/>
    </row>
    <row r="125" spans="1:20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4"/>
      <c r="N125" s="124"/>
      <c r="O125" s="124"/>
      <c r="P125" s="166"/>
      <c r="Q125" s="183"/>
      <c r="R125" s="183"/>
      <c r="S125" s="183"/>
      <c r="T125" s="183"/>
    </row>
    <row r="126" spans="1:20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4"/>
      <c r="N126" s="124"/>
      <c r="O126" s="124"/>
      <c r="P126" s="166"/>
      <c r="Q126" s="183"/>
      <c r="R126" s="183"/>
      <c r="S126" s="183"/>
      <c r="T126" s="183"/>
    </row>
    <row r="127" spans="1:20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4"/>
      <c r="N127" s="124"/>
      <c r="O127" s="124"/>
      <c r="P127" s="166"/>
      <c r="Q127" s="183"/>
      <c r="R127" s="183"/>
      <c r="S127" s="183"/>
      <c r="T127" s="183"/>
    </row>
    <row r="128" spans="1:20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4"/>
      <c r="N128" s="124"/>
      <c r="O128" s="124"/>
      <c r="P128" s="166"/>
      <c r="Q128" s="183"/>
      <c r="R128" s="183"/>
      <c r="S128" s="183"/>
      <c r="T128" s="183"/>
    </row>
    <row r="129" spans="1:20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4"/>
      <c r="N129" s="124"/>
      <c r="O129" s="124"/>
      <c r="P129" s="166"/>
      <c r="Q129" s="183"/>
      <c r="R129" s="183"/>
      <c r="S129" s="183"/>
      <c r="T129" s="183"/>
    </row>
    <row r="130" spans="1:20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4"/>
      <c r="N130" s="124"/>
      <c r="O130" s="124"/>
      <c r="P130" s="166"/>
      <c r="Q130" s="183"/>
      <c r="R130" s="183"/>
      <c r="S130" s="183"/>
      <c r="T130" s="183"/>
    </row>
    <row r="131" spans="1:20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4"/>
      <c r="N131" s="124"/>
      <c r="O131" s="124"/>
      <c r="P131" s="166"/>
      <c r="Q131" s="183"/>
      <c r="R131" s="183"/>
      <c r="S131" s="183"/>
      <c r="T131" s="183"/>
    </row>
    <row r="132" spans="1:20" s="13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4"/>
      <c r="N132" s="124"/>
      <c r="O132" s="124"/>
      <c r="P132" s="166"/>
      <c r="Q132" s="183"/>
      <c r="R132" s="183"/>
      <c r="S132" s="183"/>
      <c r="T132" s="183"/>
    </row>
    <row r="133" spans="1:20" s="13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4"/>
      <c r="N133" s="124"/>
      <c r="O133" s="124"/>
      <c r="P133" s="166"/>
      <c r="Q133" s="183"/>
      <c r="R133" s="183"/>
      <c r="S133" s="183"/>
      <c r="T133" s="183"/>
    </row>
    <row r="134" spans="1:2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4"/>
      <c r="N134" s="124"/>
      <c r="O134" s="124"/>
      <c r="Q134" s="183"/>
      <c r="R134" s="183"/>
      <c r="S134" s="183"/>
      <c r="T134" s="183"/>
    </row>
    <row r="135" spans="1:2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4"/>
      <c r="N135" s="124"/>
      <c r="O135" s="124"/>
      <c r="Q135" s="183"/>
      <c r="R135" s="183"/>
      <c r="S135" s="183"/>
      <c r="T135" s="183"/>
    </row>
    <row r="136" spans="1:2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4"/>
      <c r="N136" s="124"/>
      <c r="O136" s="124"/>
      <c r="Q136" s="183"/>
      <c r="R136" s="183"/>
      <c r="S136" s="183"/>
      <c r="T136" s="183"/>
    </row>
    <row r="137" spans="1:2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4"/>
      <c r="N137" s="124"/>
      <c r="O137" s="124"/>
      <c r="Q137" s="183"/>
      <c r="R137" s="183"/>
      <c r="S137" s="183"/>
      <c r="T137" s="183"/>
    </row>
    <row r="138" spans="1:2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4"/>
      <c r="N138" s="124"/>
      <c r="O138" s="124"/>
      <c r="Q138" s="183"/>
      <c r="R138" s="183"/>
      <c r="S138" s="183"/>
      <c r="T138" s="183"/>
    </row>
    <row r="139" spans="1:2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4"/>
      <c r="N139" s="124"/>
      <c r="O139" s="124"/>
      <c r="Q139" s="183"/>
      <c r="R139" s="183"/>
      <c r="S139" s="183"/>
      <c r="T139" s="183"/>
    </row>
    <row r="140" spans="1:2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4"/>
      <c r="N140" s="124"/>
      <c r="O140" s="124"/>
      <c r="Q140" s="183"/>
      <c r="R140" s="183"/>
      <c r="S140" s="183"/>
      <c r="T140" s="183"/>
    </row>
    <row r="141" spans="1:2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4"/>
      <c r="N141" s="124"/>
      <c r="O141" s="124"/>
      <c r="Q141" s="183"/>
      <c r="R141" s="183"/>
      <c r="S141" s="183"/>
      <c r="T141" s="183"/>
    </row>
    <row r="142" spans="1:2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4"/>
      <c r="N142" s="124"/>
      <c r="O142" s="124"/>
      <c r="Q142" s="183"/>
      <c r="R142" s="183"/>
      <c r="S142" s="183"/>
      <c r="T142" s="183"/>
    </row>
    <row r="143" spans="1:2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4"/>
      <c r="N143" s="124"/>
      <c r="O143" s="124"/>
      <c r="Q143" s="183"/>
      <c r="R143" s="183"/>
      <c r="S143" s="183"/>
      <c r="T143" s="183"/>
    </row>
    <row r="144" spans="1:2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4"/>
      <c r="N144" s="124"/>
      <c r="O144" s="124"/>
      <c r="Q144" s="183"/>
      <c r="R144" s="183"/>
      <c r="S144" s="183"/>
      <c r="T144" s="183"/>
    </row>
    <row r="145" spans="1:20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4"/>
      <c r="N145" s="124"/>
      <c r="O145" s="124"/>
      <c r="Q145" s="183"/>
      <c r="R145" s="183"/>
      <c r="S145" s="183"/>
      <c r="T145" s="183"/>
    </row>
    <row r="146" spans="1:20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4"/>
      <c r="N146" s="124"/>
      <c r="O146" s="124"/>
      <c r="Q146" s="183"/>
      <c r="R146" s="183"/>
      <c r="S146" s="183"/>
      <c r="T146" s="183"/>
    </row>
    <row r="147" spans="1:20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4"/>
      <c r="N147" s="124"/>
      <c r="O147" s="124"/>
      <c r="Q147" s="183"/>
      <c r="R147" s="183"/>
      <c r="S147" s="183"/>
      <c r="T147" s="183"/>
    </row>
    <row r="148" spans="1:20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4"/>
      <c r="N148" s="124"/>
      <c r="O148" s="124"/>
      <c r="Q148" s="183"/>
      <c r="R148" s="183"/>
      <c r="S148" s="183"/>
      <c r="T148" s="183"/>
    </row>
    <row r="149" spans="1:20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4"/>
      <c r="N149" s="124"/>
      <c r="O149" s="124"/>
      <c r="Q149" s="183"/>
      <c r="R149" s="183"/>
      <c r="S149" s="183"/>
      <c r="T149" s="18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166"/>
    <col min="22" max="29" width="11.42578125" style="183"/>
    <col min="30" max="16384" width="11.42578125" style="135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0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0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0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0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0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0"/>
    </row>
    <row r="7" spans="1:29" ht="18.75" x14ac:dyDescent="0.25">
      <c r="A7" s="29"/>
      <c r="B7" s="30"/>
      <c r="C7" s="378" t="s">
        <v>282</v>
      </c>
      <c r="D7" s="378"/>
      <c r="E7" s="378"/>
      <c r="F7" s="378"/>
      <c r="G7" s="378"/>
      <c r="H7" s="378"/>
      <c r="I7" s="378"/>
      <c r="J7" s="378"/>
      <c r="K7" s="378"/>
      <c r="L7" s="32"/>
      <c r="O7" s="180"/>
    </row>
    <row r="8" spans="1:29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  <c r="O8" s="180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0"/>
    </row>
    <row r="10" spans="1:29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79"/>
      <c r="N10" s="179"/>
      <c r="O10" s="180"/>
      <c r="P10" s="179"/>
      <c r="Q10" s="179"/>
      <c r="R10" s="179"/>
      <c r="S10" s="179"/>
      <c r="T10" s="179"/>
      <c r="U10" s="179"/>
      <c r="V10" s="182"/>
      <c r="W10" s="182"/>
      <c r="X10" s="182"/>
      <c r="Y10" s="182"/>
      <c r="Z10" s="182"/>
      <c r="AA10" s="182"/>
      <c r="AB10" s="182"/>
      <c r="AC10" s="182"/>
    </row>
    <row r="11" spans="1:29" s="136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79"/>
      <c r="N11" s="179"/>
      <c r="O11" s="180"/>
      <c r="P11" s="179"/>
      <c r="Q11" s="179"/>
      <c r="R11" s="179"/>
      <c r="S11" s="179"/>
      <c r="T11" s="179"/>
      <c r="U11" s="179"/>
      <c r="V11" s="182"/>
      <c r="W11" s="182"/>
      <c r="X11" s="182"/>
      <c r="Y11" s="182"/>
      <c r="Z11" s="182"/>
      <c r="AA11" s="182"/>
      <c r="AB11" s="182"/>
      <c r="AC11" s="182"/>
    </row>
    <row r="12" spans="1:29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0"/>
      <c r="N12" s="140"/>
      <c r="O12" s="180"/>
      <c r="P12" s="140"/>
      <c r="Q12" s="140"/>
      <c r="R12" s="140"/>
      <c r="S12" s="179"/>
      <c r="T12" s="179"/>
      <c r="U12" s="179"/>
      <c r="V12" s="182"/>
      <c r="W12" s="182"/>
      <c r="X12" s="182"/>
      <c r="Y12" s="182"/>
      <c r="Z12" s="182"/>
      <c r="AA12" s="182"/>
      <c r="AB12" s="182"/>
      <c r="AC12" s="182"/>
    </row>
    <row r="13" spans="1:29" s="136" customFormat="1" x14ac:dyDescent="0.2">
      <c r="A13" s="72"/>
      <c r="B13" s="61" t="s">
        <v>94</v>
      </c>
      <c r="C13" s="62">
        <v>483.24299999999999</v>
      </c>
      <c r="D13" s="62">
        <v>733.00400000000002</v>
      </c>
      <c r="E13" s="62">
        <v>522.07000000000005</v>
      </c>
      <c r="F13" s="62">
        <v>679.39200000000005</v>
      </c>
      <c r="G13" s="62">
        <v>643.61300000000006</v>
      </c>
      <c r="H13" s="62">
        <v>676.18100000000004</v>
      </c>
      <c r="I13" s="62">
        <v>5.0601836818087831</v>
      </c>
      <c r="J13" s="62">
        <v>105.06018368180878</v>
      </c>
      <c r="K13" s="62">
        <v>-5.2663263623946133</v>
      </c>
      <c r="L13" s="32"/>
      <c r="M13" s="216"/>
      <c r="N13" s="56">
        <v>1</v>
      </c>
      <c r="O13" s="180"/>
      <c r="P13" s="140"/>
      <c r="Q13" s="140"/>
      <c r="R13" s="140"/>
      <c r="S13" s="179"/>
      <c r="T13" s="179"/>
      <c r="U13" s="179"/>
      <c r="V13" s="182"/>
      <c r="W13" s="182"/>
      <c r="X13" s="182"/>
      <c r="Y13" s="182"/>
      <c r="Z13" s="182"/>
      <c r="AA13" s="182"/>
      <c r="AB13" s="182"/>
      <c r="AC13" s="182"/>
    </row>
    <row r="14" spans="1:29" s="136" customFormat="1" ht="15.75" x14ac:dyDescent="0.25">
      <c r="A14" s="72"/>
      <c r="B14" s="61" t="s">
        <v>95</v>
      </c>
      <c r="C14" s="62">
        <v>872.17100000000005</v>
      </c>
      <c r="D14" s="62">
        <v>586.35599999999999</v>
      </c>
      <c r="E14" s="62">
        <v>665.30600000000004</v>
      </c>
      <c r="F14" s="62">
        <v>635.72500000000002</v>
      </c>
      <c r="G14" s="62">
        <v>610.99800000000005</v>
      </c>
      <c r="H14" s="63">
        <v>454.98599999999999</v>
      </c>
      <c r="I14" s="170">
        <v>-25.533962467962258</v>
      </c>
      <c r="J14" s="171">
        <v>74.466037532037745</v>
      </c>
      <c r="K14" s="171">
        <v>-3.8895748948051367</v>
      </c>
      <c r="L14" s="32"/>
      <c r="M14" s="216"/>
      <c r="N14" s="25" t="s">
        <v>332</v>
      </c>
      <c r="O14" s="180"/>
      <c r="P14" s="140"/>
      <c r="Q14" s="140"/>
      <c r="R14" s="140"/>
      <c r="S14" s="179"/>
      <c r="T14" s="179"/>
      <c r="U14" s="179"/>
      <c r="V14" s="182"/>
      <c r="W14" s="182"/>
      <c r="X14" s="182"/>
      <c r="Y14" s="182"/>
      <c r="Z14" s="182"/>
      <c r="AA14" s="182"/>
      <c r="AB14" s="182"/>
      <c r="AC14" s="182"/>
    </row>
    <row r="15" spans="1:29" s="136" customFormat="1" x14ac:dyDescent="0.2">
      <c r="A15" s="72"/>
      <c r="B15" s="61" t="s">
        <v>96</v>
      </c>
      <c r="C15" s="62">
        <v>913.154</v>
      </c>
      <c r="D15" s="62">
        <v>779.38099999999997</v>
      </c>
      <c r="E15" s="62">
        <v>784.375</v>
      </c>
      <c r="F15" s="62">
        <v>463.38099999999997</v>
      </c>
      <c r="G15" s="62">
        <v>526.94799999999998</v>
      </c>
      <c r="H15" s="62"/>
      <c r="I15" s="62" t="s">
        <v>332</v>
      </c>
      <c r="J15" s="62" t="s">
        <v>332</v>
      </c>
      <c r="K15" s="62" t="s">
        <v>332</v>
      </c>
      <c r="L15" s="32"/>
      <c r="M15" s="216"/>
      <c r="N15" s="25" t="s">
        <v>332</v>
      </c>
      <c r="O15" s="180"/>
      <c r="P15" s="140"/>
      <c r="Q15" s="140"/>
      <c r="R15" s="140"/>
      <c r="S15" s="179"/>
      <c r="T15" s="179"/>
      <c r="U15" s="179"/>
      <c r="V15" s="182"/>
      <c r="W15" s="182"/>
      <c r="X15" s="182"/>
      <c r="Y15" s="182"/>
      <c r="Z15" s="182"/>
      <c r="AA15" s="182"/>
      <c r="AB15" s="182"/>
      <c r="AC15" s="182"/>
    </row>
    <row r="16" spans="1:29" s="136" customFormat="1" x14ac:dyDescent="0.2">
      <c r="A16" s="72"/>
      <c r="B16" s="61" t="s">
        <v>97</v>
      </c>
      <c r="C16" s="62">
        <v>696.05499999999995</v>
      </c>
      <c r="D16" s="62">
        <v>479.07100000000003</v>
      </c>
      <c r="E16" s="62">
        <v>725.69799999999998</v>
      </c>
      <c r="F16" s="62">
        <v>644.79999999999995</v>
      </c>
      <c r="G16" s="62">
        <v>383.68099999999998</v>
      </c>
      <c r="H16" s="62"/>
      <c r="I16" s="62" t="s">
        <v>332</v>
      </c>
      <c r="J16" s="62" t="s">
        <v>332</v>
      </c>
      <c r="K16" s="62" t="s">
        <v>332</v>
      </c>
      <c r="L16" s="32"/>
      <c r="M16" s="216"/>
      <c r="N16" s="25" t="s">
        <v>332</v>
      </c>
      <c r="O16" s="180"/>
      <c r="P16" s="140"/>
      <c r="Q16" s="140"/>
      <c r="R16" s="140"/>
      <c r="S16" s="179"/>
      <c r="T16" s="179"/>
      <c r="U16" s="179"/>
      <c r="V16" s="182"/>
      <c r="W16" s="182"/>
      <c r="X16" s="182"/>
      <c r="Y16" s="182"/>
      <c r="Z16" s="182"/>
      <c r="AA16" s="182"/>
      <c r="AB16" s="182"/>
      <c r="AC16" s="182"/>
    </row>
    <row r="17" spans="1:29" s="136" customFormat="1" ht="15.75" x14ac:dyDescent="0.25">
      <c r="A17" s="72"/>
      <c r="B17" s="58" t="s">
        <v>19</v>
      </c>
      <c r="C17" s="293">
        <v>2964.623</v>
      </c>
      <c r="D17" s="65">
        <v>2577.8119999999999</v>
      </c>
      <c r="E17" s="65">
        <v>2697.4490000000001</v>
      </c>
      <c r="F17" s="65">
        <v>2423.2979999999998</v>
      </c>
      <c r="G17" s="65">
        <v>2165.2400000000002</v>
      </c>
      <c r="H17" s="63">
        <v>1131.1669999999999</v>
      </c>
      <c r="I17" s="172"/>
      <c r="J17" s="172"/>
      <c r="K17" s="172"/>
      <c r="L17" s="73"/>
      <c r="M17" s="140"/>
      <c r="N17" s="181"/>
      <c r="O17" s="180"/>
      <c r="P17" s="140"/>
      <c r="Q17" s="140"/>
      <c r="R17" s="140"/>
      <c r="S17" s="179"/>
      <c r="T17" s="179"/>
      <c r="U17" s="179"/>
      <c r="V17" s="182"/>
      <c r="W17" s="182"/>
      <c r="X17" s="182"/>
      <c r="Y17" s="182"/>
      <c r="Z17" s="182"/>
      <c r="AA17" s="182"/>
      <c r="AB17" s="182"/>
      <c r="AC17" s="182"/>
    </row>
    <row r="18" spans="1:29" s="136" customFormat="1" x14ac:dyDescent="0.25">
      <c r="A18" s="72"/>
      <c r="B18" s="58" t="s">
        <v>16</v>
      </c>
      <c r="C18" s="294"/>
      <c r="D18" s="65">
        <v>-13.047561190748368</v>
      </c>
      <c r="E18" s="65">
        <v>4.6410289035818009</v>
      </c>
      <c r="F18" s="65">
        <v>-10.163343217981147</v>
      </c>
      <c r="G18" s="65">
        <v>-10.649041100186585</v>
      </c>
      <c r="H18" s="66"/>
      <c r="I18" s="66"/>
      <c r="J18" s="66"/>
      <c r="K18" s="66"/>
      <c r="L18" s="73"/>
      <c r="M18" s="140"/>
      <c r="N18" s="140"/>
      <c r="O18" s="140"/>
      <c r="P18" s="140"/>
      <c r="Q18" s="140"/>
      <c r="R18" s="140"/>
      <c r="S18" s="179"/>
      <c r="T18" s="179"/>
      <c r="U18" s="179"/>
      <c r="V18" s="182"/>
      <c r="W18" s="182"/>
      <c r="X18" s="182"/>
      <c r="Y18" s="182"/>
      <c r="Z18" s="182"/>
      <c r="AA18" s="182"/>
      <c r="AB18" s="182"/>
      <c r="AC18" s="182"/>
    </row>
    <row r="19" spans="1:29" s="136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0"/>
      <c r="N19" s="140"/>
      <c r="O19" s="140"/>
      <c r="P19" s="140"/>
      <c r="Q19" s="140"/>
      <c r="R19" s="140"/>
      <c r="S19" s="179"/>
      <c r="T19" s="179"/>
      <c r="U19" s="179"/>
      <c r="V19" s="182"/>
      <c r="W19" s="182"/>
      <c r="X19" s="182"/>
      <c r="Y19" s="182"/>
      <c r="Z19" s="182"/>
      <c r="AA19" s="182"/>
      <c r="AB19" s="182"/>
      <c r="AC19" s="182"/>
    </row>
    <row r="20" spans="1:29" s="136" customFormat="1" x14ac:dyDescent="0.25">
      <c r="A20" s="72"/>
      <c r="B20" s="58" t="s">
        <v>17</v>
      </c>
      <c r="C20" s="65">
        <v>1355.414</v>
      </c>
      <c r="D20" s="65">
        <v>1319.3600000000001</v>
      </c>
      <c r="E20" s="65">
        <v>1187.3760000000002</v>
      </c>
      <c r="F20" s="65">
        <v>1315.1170000000002</v>
      </c>
      <c r="G20" s="65">
        <v>1254.6110000000001</v>
      </c>
      <c r="H20" s="63">
        <v>1131.1669999999999</v>
      </c>
      <c r="I20" s="64">
        <v>-9.8392250665744303</v>
      </c>
      <c r="J20" s="63">
        <v>90.160774933425571</v>
      </c>
      <c r="K20" s="63">
        <v>-4.6008073806360965</v>
      </c>
      <c r="L20" s="73"/>
      <c r="M20" s="140"/>
      <c r="N20" s="140"/>
      <c r="O20" s="140"/>
      <c r="P20" s="140"/>
      <c r="Q20" s="140"/>
      <c r="R20" s="140"/>
      <c r="S20" s="179"/>
      <c r="T20" s="179"/>
      <c r="U20" s="179"/>
      <c r="V20" s="182"/>
      <c r="W20" s="182"/>
      <c r="X20" s="182"/>
      <c r="Y20" s="182"/>
      <c r="Z20" s="182"/>
      <c r="AA20" s="182"/>
      <c r="AB20" s="182"/>
      <c r="AC20" s="182"/>
    </row>
    <row r="21" spans="1:29" s="136" customFormat="1" x14ac:dyDescent="0.25">
      <c r="A21" s="72"/>
      <c r="B21" s="58" t="s">
        <v>16</v>
      </c>
      <c r="C21" s="294"/>
      <c r="D21" s="65">
        <v>-2.6599990851503552</v>
      </c>
      <c r="E21" s="65">
        <v>-10.003638127576997</v>
      </c>
      <c r="F21" s="65">
        <v>10.758260230963067</v>
      </c>
      <c r="G21" s="65">
        <v>-4.6008073806360965</v>
      </c>
      <c r="H21" s="63">
        <v>-9.8392250665744303</v>
      </c>
      <c r="I21" s="66"/>
      <c r="J21" s="66"/>
      <c r="K21" s="66"/>
      <c r="L21" s="73"/>
      <c r="M21" s="140"/>
      <c r="N21" s="140"/>
      <c r="O21" s="140"/>
      <c r="P21" s="140"/>
      <c r="Q21" s="140"/>
      <c r="R21" s="140"/>
      <c r="S21" s="179"/>
      <c r="T21" s="179"/>
      <c r="U21" s="179"/>
      <c r="V21" s="182"/>
      <c r="W21" s="182"/>
      <c r="X21" s="182"/>
      <c r="Y21" s="182"/>
      <c r="Z21" s="182"/>
      <c r="AA21" s="182"/>
      <c r="AB21" s="182"/>
      <c r="AC21" s="182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0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0"/>
    </row>
    <row r="24" spans="1:29" ht="14.25" customHeight="1" x14ac:dyDescent="0.25">
      <c r="A24" s="29"/>
      <c r="B24" s="41"/>
      <c r="C24" s="387" t="s">
        <v>214</v>
      </c>
      <c r="D24" s="387"/>
      <c r="E24" s="387"/>
      <c r="F24" s="387"/>
      <c r="G24" s="387"/>
      <c r="H24" s="387"/>
      <c r="I24" s="387"/>
      <c r="J24" s="387"/>
      <c r="K24" s="387"/>
      <c r="L24" s="32"/>
      <c r="O24" s="180"/>
    </row>
    <row r="25" spans="1:29" ht="15.75" x14ac:dyDescent="0.25">
      <c r="A25" s="42"/>
      <c r="B25" s="34"/>
      <c r="C25" s="382" t="s">
        <v>335</v>
      </c>
      <c r="D25" s="382"/>
      <c r="E25" s="382"/>
      <c r="F25" s="382"/>
      <c r="G25" s="382"/>
      <c r="H25" s="382"/>
      <c r="I25" s="382"/>
      <c r="J25" s="382"/>
      <c r="K25" s="382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0" t="s">
        <v>215</v>
      </c>
      <c r="B39" s="129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42" t="s">
        <v>285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4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4" customFormat="1" x14ac:dyDescent="0.2">
      <c r="A42" s="26"/>
      <c r="B42" s="27"/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2" s="124" customFormat="1" x14ac:dyDescent="0.2">
      <c r="A43" s="26"/>
      <c r="B43" s="27" t="s">
        <v>37</v>
      </c>
      <c r="C43" s="115"/>
      <c r="D43" s="115"/>
      <c r="E43" s="27"/>
      <c r="F43" s="27"/>
      <c r="G43" s="5"/>
      <c r="H43" s="5"/>
      <c r="I43" s="5"/>
      <c r="J43" s="5"/>
      <c r="K43" s="5"/>
      <c r="L43" s="5"/>
    </row>
    <row r="44" spans="1:12" s="124" customFormat="1" x14ac:dyDescent="0.2">
      <c r="A44" s="26"/>
      <c r="B44" s="175"/>
      <c r="C44" s="357"/>
      <c r="D44" s="357"/>
      <c r="E44" s="27"/>
      <c r="F44" s="27"/>
      <c r="G44" s="5"/>
      <c r="H44" s="5"/>
      <c r="I44" s="5"/>
      <c r="J44" s="5"/>
      <c r="K44" s="5"/>
      <c r="L44" s="5"/>
    </row>
    <row r="45" spans="1:12" s="124" customFormat="1" x14ac:dyDescent="0.2">
      <c r="A45" s="26"/>
      <c r="B45" s="89">
        <v>823508</v>
      </c>
      <c r="C45" s="106">
        <v>39417</v>
      </c>
      <c r="D45" s="248">
        <v>823.50800000000004</v>
      </c>
      <c r="E45" s="27"/>
      <c r="F45" s="27"/>
      <c r="G45" s="5"/>
      <c r="H45" s="5"/>
      <c r="I45" s="5"/>
      <c r="J45" s="5"/>
      <c r="K45" s="5"/>
      <c r="L45" s="5"/>
    </row>
    <row r="46" spans="1:12" s="124" customFormat="1" x14ac:dyDescent="0.2">
      <c r="A46" s="26"/>
      <c r="B46" s="89">
        <v>856746</v>
      </c>
      <c r="C46" s="106">
        <v>39508</v>
      </c>
      <c r="D46" s="248">
        <v>856.74599999999998</v>
      </c>
      <c r="E46" s="27"/>
      <c r="F46" s="27"/>
      <c r="G46" s="5"/>
      <c r="H46" s="5"/>
      <c r="I46" s="5"/>
      <c r="J46" s="5"/>
      <c r="K46" s="5"/>
      <c r="L46" s="5"/>
    </row>
    <row r="47" spans="1:12" s="124" customFormat="1" x14ac:dyDescent="0.2">
      <c r="A47" s="26"/>
      <c r="B47" s="89">
        <v>674051</v>
      </c>
      <c r="C47" s="106">
        <v>39600</v>
      </c>
      <c r="D47" s="248">
        <v>674.05100000000004</v>
      </c>
      <c r="E47" s="27"/>
      <c r="F47" s="27"/>
      <c r="G47" s="5"/>
      <c r="H47" s="5"/>
      <c r="I47" s="5"/>
      <c r="J47" s="5"/>
      <c r="K47" s="5"/>
      <c r="L47" s="5"/>
    </row>
    <row r="48" spans="1:12" s="124" customFormat="1" x14ac:dyDescent="0.2">
      <c r="A48" s="26"/>
      <c r="B48" s="89">
        <v>714913</v>
      </c>
      <c r="C48" s="106">
        <v>39692</v>
      </c>
      <c r="D48" s="248">
        <v>714.91300000000001</v>
      </c>
      <c r="E48" s="27"/>
      <c r="F48" s="27"/>
      <c r="G48" s="5"/>
      <c r="H48" s="5"/>
      <c r="I48" s="5"/>
      <c r="J48" s="5"/>
      <c r="K48" s="5"/>
      <c r="L48" s="5"/>
    </row>
    <row r="49" spans="1:12" s="124" customFormat="1" x14ac:dyDescent="0.2">
      <c r="A49" s="26"/>
      <c r="B49" s="89">
        <v>537692</v>
      </c>
      <c r="C49" s="106">
        <v>39783</v>
      </c>
      <c r="D49" s="248">
        <v>537.69200000000001</v>
      </c>
      <c r="E49" s="27"/>
      <c r="F49" s="27"/>
      <c r="G49" s="5"/>
      <c r="H49" s="5"/>
      <c r="I49" s="5"/>
      <c r="J49" s="5"/>
      <c r="K49" s="5"/>
      <c r="L49" s="5"/>
    </row>
    <row r="50" spans="1:12" s="124" customFormat="1" x14ac:dyDescent="0.2">
      <c r="A50" s="26"/>
      <c r="B50" s="89">
        <v>420556</v>
      </c>
      <c r="C50" s="106">
        <v>39873</v>
      </c>
      <c r="D50" s="248">
        <v>420.55599999999998</v>
      </c>
      <c r="E50" s="27"/>
      <c r="F50" s="27"/>
      <c r="G50" s="5"/>
      <c r="H50" s="5"/>
      <c r="I50" s="5"/>
      <c r="J50" s="5"/>
      <c r="K50" s="5"/>
      <c r="L50" s="5"/>
    </row>
    <row r="51" spans="1:12" s="124" customFormat="1" x14ac:dyDescent="0.2">
      <c r="A51" s="26"/>
      <c r="B51" s="89">
        <v>362068</v>
      </c>
      <c r="C51" s="106">
        <v>39965</v>
      </c>
      <c r="D51" s="248">
        <v>362.06799999999998</v>
      </c>
      <c r="E51" s="27"/>
      <c r="F51" s="27"/>
      <c r="G51" s="5"/>
      <c r="H51" s="5"/>
      <c r="I51" s="5"/>
      <c r="J51" s="5"/>
      <c r="K51" s="5"/>
      <c r="L51" s="5"/>
    </row>
    <row r="52" spans="1:12" s="124" customFormat="1" x14ac:dyDescent="0.2">
      <c r="A52" s="26"/>
      <c r="B52" s="89">
        <v>399713</v>
      </c>
      <c r="C52" s="106">
        <v>40057</v>
      </c>
      <c r="D52" s="248">
        <v>399.71300000000002</v>
      </c>
      <c r="E52" s="27"/>
      <c r="F52" s="27"/>
      <c r="G52" s="5"/>
      <c r="H52" s="5"/>
      <c r="I52" s="5"/>
      <c r="J52" s="5"/>
      <c r="K52" s="5"/>
      <c r="L52" s="5"/>
    </row>
    <row r="53" spans="1:12" s="124" customFormat="1" x14ac:dyDescent="0.2">
      <c r="A53" s="26"/>
      <c r="B53" s="89">
        <v>645618</v>
      </c>
      <c r="C53" s="106">
        <v>40148</v>
      </c>
      <c r="D53" s="248">
        <v>645.61800000000005</v>
      </c>
      <c r="E53" s="107"/>
      <c r="F53" s="27"/>
      <c r="G53" s="5"/>
      <c r="H53" s="5"/>
      <c r="I53" s="5"/>
      <c r="J53" s="5"/>
      <c r="K53" s="5"/>
      <c r="L53" s="5"/>
    </row>
    <row r="54" spans="1:12" s="124" customFormat="1" x14ac:dyDescent="0.2">
      <c r="A54" s="26"/>
      <c r="B54" s="89">
        <v>598842</v>
      </c>
      <c r="C54" s="106">
        <v>40238</v>
      </c>
      <c r="D54" s="248">
        <v>598.84199999999998</v>
      </c>
      <c r="E54" s="107"/>
      <c r="F54" s="27"/>
      <c r="G54" s="5"/>
      <c r="H54" s="5"/>
      <c r="I54" s="5"/>
      <c r="J54" s="5"/>
      <c r="K54" s="5"/>
      <c r="L54" s="5"/>
    </row>
    <row r="55" spans="1:12" s="124" customFormat="1" x14ac:dyDescent="0.2">
      <c r="A55" s="26"/>
      <c r="B55" s="89">
        <v>699553</v>
      </c>
      <c r="C55" s="106">
        <v>40330</v>
      </c>
      <c r="D55" s="248">
        <v>699.553</v>
      </c>
      <c r="E55" s="107"/>
      <c r="F55" s="27"/>
      <c r="G55" s="5"/>
      <c r="H55" s="5"/>
      <c r="I55" s="5"/>
      <c r="J55" s="5"/>
      <c r="K55" s="5"/>
      <c r="L55" s="5"/>
    </row>
    <row r="56" spans="1:12" s="124" customFormat="1" x14ac:dyDescent="0.2">
      <c r="A56" s="26"/>
      <c r="B56" s="89">
        <v>764935</v>
      </c>
      <c r="C56" s="106">
        <v>40422</v>
      </c>
      <c r="D56" s="248">
        <v>764.93499999999995</v>
      </c>
      <c r="E56" s="107"/>
      <c r="F56" s="27"/>
      <c r="G56" s="5"/>
      <c r="H56" s="5"/>
      <c r="I56" s="5"/>
      <c r="J56" s="5"/>
      <c r="K56" s="5"/>
      <c r="L56" s="5"/>
    </row>
    <row r="57" spans="1:12" s="124" customFormat="1" x14ac:dyDescent="0.2">
      <c r="A57" s="26"/>
      <c r="B57" s="89">
        <v>648078</v>
      </c>
      <c r="C57" s="106">
        <v>40513</v>
      </c>
      <c r="D57" s="248">
        <v>648.07799999999997</v>
      </c>
      <c r="E57" s="107"/>
      <c r="F57" s="27"/>
      <c r="G57" s="5"/>
      <c r="H57" s="5"/>
      <c r="I57" s="5"/>
      <c r="J57" s="5"/>
      <c r="K57" s="5"/>
      <c r="L57" s="5"/>
    </row>
    <row r="58" spans="1:12" s="124" customFormat="1" x14ac:dyDescent="0.2">
      <c r="A58" s="26"/>
      <c r="B58" s="89">
        <v>483243</v>
      </c>
      <c r="C58" s="106">
        <v>40603</v>
      </c>
      <c r="D58" s="248">
        <v>483.24299999999999</v>
      </c>
      <c r="E58" s="107"/>
      <c r="F58" s="27"/>
      <c r="G58" s="5"/>
      <c r="H58" s="5"/>
      <c r="I58" s="5"/>
      <c r="J58" s="5"/>
      <c r="K58" s="5"/>
      <c r="L58" s="5"/>
    </row>
    <row r="59" spans="1:12" s="124" customFormat="1" x14ac:dyDescent="0.2">
      <c r="A59" s="26"/>
      <c r="B59" s="89">
        <v>872171</v>
      </c>
      <c r="C59" s="106">
        <v>40695</v>
      </c>
      <c r="D59" s="248">
        <v>872.17100000000005</v>
      </c>
      <c r="E59" s="107"/>
      <c r="F59" s="27"/>
      <c r="G59" s="5"/>
      <c r="H59" s="5"/>
      <c r="I59" s="5"/>
      <c r="J59" s="5"/>
      <c r="K59" s="5"/>
      <c r="L59" s="5"/>
    </row>
    <row r="60" spans="1:12" s="124" customFormat="1" x14ac:dyDescent="0.2">
      <c r="A60" s="26"/>
      <c r="B60" s="89">
        <v>913154</v>
      </c>
      <c r="C60" s="106">
        <v>40787</v>
      </c>
      <c r="D60" s="248">
        <v>913.154</v>
      </c>
      <c r="E60" s="107"/>
      <c r="F60" s="27"/>
      <c r="G60" s="5"/>
      <c r="H60" s="5"/>
      <c r="I60" s="5"/>
      <c r="J60" s="5"/>
      <c r="K60" s="5"/>
      <c r="L60" s="5"/>
    </row>
    <row r="61" spans="1:12" s="124" customFormat="1" x14ac:dyDescent="0.2">
      <c r="A61" s="26"/>
      <c r="B61" s="89">
        <v>696055</v>
      </c>
      <c r="C61" s="106">
        <v>40878</v>
      </c>
      <c r="D61" s="248">
        <v>696.05499999999995</v>
      </c>
      <c r="E61" s="107"/>
      <c r="F61" s="27"/>
      <c r="G61" s="5"/>
      <c r="H61" s="5"/>
      <c r="I61" s="5"/>
      <c r="J61" s="5"/>
      <c r="K61" s="5"/>
      <c r="L61" s="5"/>
    </row>
    <row r="62" spans="1:12" s="124" customFormat="1" x14ac:dyDescent="0.2">
      <c r="A62" s="26"/>
      <c r="B62" s="89">
        <v>733004</v>
      </c>
      <c r="C62" s="106">
        <v>40969</v>
      </c>
      <c r="D62" s="248">
        <v>733.00400000000002</v>
      </c>
      <c r="E62" s="107"/>
      <c r="F62" s="27"/>
      <c r="G62" s="5"/>
      <c r="H62" s="5"/>
      <c r="I62" s="5"/>
      <c r="J62" s="5"/>
      <c r="K62" s="5"/>
      <c r="L62" s="5"/>
    </row>
    <row r="63" spans="1:12" s="124" customFormat="1" x14ac:dyDescent="0.2">
      <c r="A63" s="26"/>
      <c r="B63" s="89">
        <v>586356</v>
      </c>
      <c r="C63" s="106">
        <v>41061</v>
      </c>
      <c r="D63" s="248">
        <v>586.35599999999999</v>
      </c>
      <c r="E63" s="107"/>
      <c r="F63" s="27"/>
      <c r="G63" s="5"/>
      <c r="H63" s="5"/>
      <c r="I63" s="5"/>
      <c r="J63" s="5"/>
      <c r="K63" s="5"/>
      <c r="L63" s="5"/>
    </row>
    <row r="64" spans="1:12" s="124" customFormat="1" x14ac:dyDescent="0.2">
      <c r="A64" s="26"/>
      <c r="B64" s="89">
        <v>779381</v>
      </c>
      <c r="C64" s="106">
        <v>41153</v>
      </c>
      <c r="D64" s="248">
        <v>779.38099999999997</v>
      </c>
      <c r="E64" s="107"/>
      <c r="F64" s="27"/>
      <c r="G64" s="5"/>
      <c r="H64" s="5"/>
      <c r="I64" s="5"/>
      <c r="J64" s="5"/>
      <c r="K64" s="5"/>
      <c r="L64" s="5"/>
    </row>
    <row r="65" spans="1:12" s="124" customFormat="1" x14ac:dyDescent="0.2">
      <c r="A65" s="26"/>
      <c r="B65" s="89">
        <v>479071</v>
      </c>
      <c r="C65" s="106">
        <v>41244</v>
      </c>
      <c r="D65" s="248">
        <v>479.07100000000003</v>
      </c>
      <c r="E65" s="107"/>
      <c r="F65" s="27"/>
      <c r="G65" s="5"/>
      <c r="H65" s="5"/>
      <c r="I65" s="5"/>
      <c r="J65" s="5"/>
      <c r="K65" s="5"/>
      <c r="L65" s="5"/>
    </row>
    <row r="66" spans="1:12" s="124" customFormat="1" x14ac:dyDescent="0.2">
      <c r="A66" s="26"/>
      <c r="B66" s="89">
        <v>522070</v>
      </c>
      <c r="C66" s="106">
        <v>41334</v>
      </c>
      <c r="D66" s="248">
        <v>522.07000000000005</v>
      </c>
      <c r="E66" s="107"/>
      <c r="F66" s="27"/>
      <c r="G66" s="5"/>
      <c r="H66" s="5"/>
      <c r="I66" s="5"/>
      <c r="J66" s="5"/>
      <c r="K66" s="5"/>
      <c r="L66" s="5"/>
    </row>
    <row r="67" spans="1:12" s="124" customFormat="1" x14ac:dyDescent="0.2">
      <c r="A67" s="26"/>
      <c r="B67" s="89">
        <v>665306</v>
      </c>
      <c r="C67" s="106">
        <v>41426</v>
      </c>
      <c r="D67" s="248">
        <v>665.30600000000004</v>
      </c>
      <c r="E67" s="107"/>
      <c r="F67" s="27"/>
      <c r="G67" s="5"/>
      <c r="H67" s="5"/>
      <c r="I67" s="5"/>
      <c r="J67" s="5"/>
      <c r="K67" s="5"/>
      <c r="L67" s="5"/>
    </row>
    <row r="68" spans="1:12" s="124" customFormat="1" x14ac:dyDescent="0.2">
      <c r="A68" s="26"/>
      <c r="B68" s="89">
        <v>784375</v>
      </c>
      <c r="C68" s="106">
        <v>41518</v>
      </c>
      <c r="D68" s="248">
        <v>784.375</v>
      </c>
      <c r="E68" s="107"/>
      <c r="F68" s="27"/>
      <c r="G68" s="5"/>
      <c r="H68" s="5"/>
      <c r="I68" s="5"/>
      <c r="J68" s="5"/>
      <c r="K68" s="5"/>
      <c r="L68" s="5"/>
    </row>
    <row r="69" spans="1:12" s="124" customFormat="1" x14ac:dyDescent="0.2">
      <c r="A69" s="26"/>
      <c r="B69" s="89">
        <v>725698</v>
      </c>
      <c r="C69" s="106">
        <v>41609</v>
      </c>
      <c r="D69" s="248">
        <v>725.69799999999998</v>
      </c>
      <c r="E69" s="107"/>
      <c r="F69" s="27"/>
      <c r="G69" s="5"/>
      <c r="H69" s="5"/>
      <c r="I69" s="5"/>
      <c r="J69" s="5"/>
      <c r="K69" s="5"/>
      <c r="L69" s="5"/>
    </row>
    <row r="70" spans="1:12" s="124" customFormat="1" x14ac:dyDescent="0.2">
      <c r="A70" s="26"/>
      <c r="B70" s="89">
        <v>679392</v>
      </c>
      <c r="C70" s="106">
        <v>41699</v>
      </c>
      <c r="D70" s="248">
        <v>679.39200000000005</v>
      </c>
      <c r="E70" s="107"/>
      <c r="F70" s="27"/>
      <c r="G70" s="5"/>
      <c r="H70" s="5"/>
      <c r="I70" s="5"/>
      <c r="J70" s="5"/>
      <c r="K70" s="5"/>
      <c r="L70" s="5"/>
    </row>
    <row r="71" spans="1:12" s="124" customFormat="1" x14ac:dyDescent="0.2">
      <c r="A71" s="26"/>
      <c r="B71" s="89">
        <v>635725</v>
      </c>
      <c r="C71" s="106">
        <v>41791</v>
      </c>
      <c r="D71" s="248">
        <v>635.72500000000002</v>
      </c>
      <c r="E71" s="107"/>
      <c r="F71" s="27"/>
      <c r="G71" s="5"/>
      <c r="H71" s="5"/>
      <c r="I71" s="5"/>
      <c r="J71" s="5"/>
      <c r="K71" s="5"/>
      <c r="L71" s="5"/>
    </row>
    <row r="72" spans="1:12" s="124" customFormat="1" x14ac:dyDescent="0.2">
      <c r="A72" s="26"/>
      <c r="B72" s="89">
        <v>463381</v>
      </c>
      <c r="C72" s="106">
        <v>41883</v>
      </c>
      <c r="D72" s="248">
        <v>463.38099999999997</v>
      </c>
      <c r="E72" s="107"/>
      <c r="F72" s="27"/>
      <c r="G72" s="5"/>
      <c r="H72" s="5"/>
      <c r="I72" s="5"/>
      <c r="J72" s="5"/>
      <c r="K72" s="5"/>
      <c r="L72" s="5"/>
    </row>
    <row r="73" spans="1:12" s="124" customFormat="1" x14ac:dyDescent="0.2">
      <c r="A73" s="26"/>
      <c r="B73" s="89">
        <v>644800</v>
      </c>
      <c r="C73" s="106">
        <v>41974</v>
      </c>
      <c r="D73" s="248">
        <v>644.79999999999995</v>
      </c>
      <c r="E73" s="107"/>
      <c r="F73" s="27"/>
      <c r="G73" s="5"/>
      <c r="H73" s="5"/>
      <c r="I73" s="5"/>
      <c r="J73" s="5"/>
      <c r="K73" s="5"/>
      <c r="L73" s="5"/>
    </row>
    <row r="74" spans="1:12" s="124" customFormat="1" x14ac:dyDescent="0.2">
      <c r="A74" s="26"/>
      <c r="B74" s="89">
        <v>643613</v>
      </c>
      <c r="C74" s="106">
        <v>42064</v>
      </c>
      <c r="D74" s="248">
        <v>643.61300000000006</v>
      </c>
      <c r="E74" s="107"/>
      <c r="F74" s="27"/>
      <c r="G74" s="5"/>
      <c r="H74" s="5"/>
      <c r="I74" s="5"/>
      <c r="J74" s="5"/>
      <c r="K74" s="5"/>
      <c r="L74" s="5"/>
    </row>
    <row r="75" spans="1:12" s="124" customFormat="1" x14ac:dyDescent="0.2">
      <c r="A75" s="26"/>
      <c r="B75" s="89">
        <v>610998</v>
      </c>
      <c r="C75" s="106">
        <v>42156</v>
      </c>
      <c r="D75" s="248">
        <v>610.99800000000005</v>
      </c>
      <c r="E75" s="107"/>
      <c r="F75" s="27"/>
      <c r="G75" s="5"/>
      <c r="H75" s="5"/>
      <c r="I75" s="5"/>
      <c r="J75" s="5"/>
      <c r="K75" s="5"/>
      <c r="L75" s="5"/>
    </row>
    <row r="76" spans="1:12" s="124" customFormat="1" x14ac:dyDescent="0.2">
      <c r="A76" s="26"/>
      <c r="B76" s="89">
        <v>526948</v>
      </c>
      <c r="C76" s="106">
        <v>42248</v>
      </c>
      <c r="D76" s="248">
        <v>526.94799999999998</v>
      </c>
      <c r="E76" s="107"/>
      <c r="F76" s="27"/>
      <c r="G76" s="5"/>
      <c r="H76" s="5"/>
      <c r="I76" s="5"/>
      <c r="J76" s="5"/>
      <c r="K76" s="5"/>
      <c r="L76" s="5"/>
    </row>
    <row r="77" spans="1:12" s="124" customFormat="1" x14ac:dyDescent="0.2">
      <c r="A77" s="26"/>
      <c r="B77" s="89">
        <v>383681</v>
      </c>
      <c r="C77" s="106">
        <v>42339</v>
      </c>
      <c r="D77" s="248">
        <v>383.68099999999998</v>
      </c>
      <c r="E77" s="107"/>
      <c r="F77" s="27"/>
      <c r="G77" s="5"/>
      <c r="H77" s="5"/>
      <c r="I77" s="5"/>
      <c r="J77" s="5"/>
      <c r="K77" s="5"/>
      <c r="L77" s="5"/>
    </row>
    <row r="78" spans="1:12" s="124" customFormat="1" x14ac:dyDescent="0.2">
      <c r="A78" s="26"/>
      <c r="B78" s="89">
        <v>676181</v>
      </c>
      <c r="C78" s="106">
        <v>42430</v>
      </c>
      <c r="D78" s="248">
        <v>676.18100000000004</v>
      </c>
      <c r="E78" s="107"/>
      <c r="F78" s="27"/>
      <c r="G78" s="5"/>
      <c r="H78" s="5"/>
      <c r="I78" s="5"/>
      <c r="J78" s="5"/>
      <c r="K78" s="5"/>
      <c r="L78" s="5"/>
    </row>
    <row r="79" spans="1:12" s="124" customFormat="1" x14ac:dyDescent="0.2">
      <c r="A79" s="26"/>
      <c r="B79" s="89">
        <v>454986</v>
      </c>
      <c r="C79" s="106">
        <v>42522</v>
      </c>
      <c r="D79" s="248">
        <v>454.98599999999999</v>
      </c>
      <c r="E79" s="107"/>
      <c r="F79" s="27"/>
      <c r="G79" s="5"/>
      <c r="H79" s="5"/>
      <c r="I79" s="5"/>
      <c r="J79" s="5"/>
      <c r="K79" s="5"/>
      <c r="L79" s="5"/>
    </row>
    <row r="80" spans="1:12" s="124" customFormat="1" x14ac:dyDescent="0.2">
      <c r="A80" s="26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9" s="124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9" s="166" customFormat="1" x14ac:dyDescent="0.2">
      <c r="A82" s="27"/>
      <c r="B82" s="89"/>
      <c r="C82" s="27"/>
      <c r="D82" s="106"/>
      <c r="E82" s="107"/>
      <c r="F82" s="27"/>
      <c r="G82" s="27"/>
      <c r="H82" s="27"/>
      <c r="I82" s="27"/>
      <c r="J82" s="27"/>
      <c r="K82" s="27"/>
      <c r="L82" s="27"/>
    </row>
    <row r="83" spans="1:29" s="166" customFormat="1" x14ac:dyDescent="0.2">
      <c r="A83" s="27"/>
      <c r="B83" s="89"/>
      <c r="C83" s="27"/>
      <c r="D83" s="106"/>
      <c r="E83" s="107"/>
      <c r="F83" s="27"/>
      <c r="G83" s="27"/>
      <c r="H83" s="27"/>
      <c r="I83" s="27"/>
      <c r="J83" s="27"/>
      <c r="K83" s="27"/>
      <c r="L83" s="27"/>
    </row>
    <row r="84" spans="1:29" s="137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</row>
    <row r="85" spans="1:29" s="137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</row>
    <row r="86" spans="1:29" s="137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</row>
    <row r="87" spans="1:29" s="137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</row>
    <row r="88" spans="1:29" s="137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</row>
    <row r="89" spans="1:29" s="137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</row>
    <row r="90" spans="1:29" s="137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</row>
    <row r="91" spans="1:29" s="137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</row>
    <row r="92" spans="1:29" s="137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</row>
    <row r="93" spans="1:29" s="137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</row>
    <row r="94" spans="1:29" s="137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</row>
    <row r="95" spans="1:29" s="137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</row>
    <row r="96" spans="1:29" s="13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66"/>
      <c r="N96" s="166"/>
      <c r="O96" s="166"/>
      <c r="P96" s="166"/>
      <c r="Q96" s="166"/>
      <c r="R96" s="166"/>
      <c r="S96" s="166"/>
      <c r="T96" s="166"/>
      <c r="U96" s="166"/>
      <c r="V96" s="183"/>
      <c r="W96" s="183"/>
      <c r="X96" s="183"/>
      <c r="Y96" s="183"/>
      <c r="Z96" s="183"/>
      <c r="AA96" s="183"/>
      <c r="AB96" s="183"/>
      <c r="AC96" s="183"/>
    </row>
    <row r="97" spans="1:29" s="13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66"/>
      <c r="N97" s="166"/>
      <c r="O97" s="166"/>
      <c r="P97" s="166"/>
      <c r="Q97" s="166"/>
      <c r="R97" s="166"/>
      <c r="S97" s="166"/>
      <c r="T97" s="166"/>
      <c r="U97" s="166"/>
      <c r="V97" s="183"/>
      <c r="W97" s="183"/>
      <c r="X97" s="183"/>
      <c r="Y97" s="183"/>
      <c r="Z97" s="183"/>
      <c r="AA97" s="183"/>
      <c r="AB97" s="183"/>
      <c r="AC97" s="183"/>
    </row>
    <row r="98" spans="1:29" s="13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66"/>
      <c r="N98" s="166"/>
      <c r="O98" s="166"/>
      <c r="P98" s="166"/>
      <c r="Q98" s="166"/>
      <c r="R98" s="166"/>
      <c r="S98" s="166"/>
      <c r="T98" s="166"/>
      <c r="U98" s="166"/>
      <c r="V98" s="183"/>
      <c r="W98" s="183"/>
      <c r="X98" s="183"/>
      <c r="Y98" s="183"/>
      <c r="Z98" s="183"/>
      <c r="AA98" s="183"/>
      <c r="AB98" s="183"/>
      <c r="AC98" s="183"/>
    </row>
    <row r="99" spans="1:29" s="13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66"/>
      <c r="N99" s="166"/>
      <c r="O99" s="166"/>
      <c r="P99" s="166"/>
      <c r="Q99" s="166"/>
      <c r="R99" s="166"/>
      <c r="S99" s="166"/>
      <c r="T99" s="166"/>
      <c r="U99" s="166"/>
      <c r="V99" s="183"/>
      <c r="W99" s="183"/>
      <c r="X99" s="183"/>
      <c r="Y99" s="183"/>
      <c r="Z99" s="183"/>
      <c r="AA99" s="183"/>
      <c r="AB99" s="183"/>
      <c r="AC99" s="183"/>
    </row>
    <row r="100" spans="1:29" s="13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66"/>
      <c r="N100" s="166"/>
      <c r="O100" s="166"/>
      <c r="P100" s="166"/>
      <c r="Q100" s="166"/>
      <c r="R100" s="166"/>
      <c r="S100" s="166"/>
      <c r="T100" s="166"/>
      <c r="U100" s="166"/>
      <c r="V100" s="183"/>
      <c r="W100" s="183"/>
      <c r="X100" s="183"/>
      <c r="Y100" s="183"/>
      <c r="Z100" s="183"/>
      <c r="AA100" s="183"/>
      <c r="AB100" s="183"/>
      <c r="AC100" s="183"/>
    </row>
    <row r="101" spans="1:29" s="13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66"/>
      <c r="N101" s="166"/>
      <c r="O101" s="166"/>
      <c r="P101" s="166"/>
      <c r="Q101" s="166"/>
      <c r="R101" s="166"/>
      <c r="S101" s="166"/>
      <c r="T101" s="166"/>
      <c r="U101" s="166"/>
      <c r="V101" s="183"/>
      <c r="W101" s="183"/>
      <c r="X101" s="183"/>
      <c r="Y101" s="183"/>
      <c r="Z101" s="183"/>
      <c r="AA101" s="183"/>
      <c r="AB101" s="183"/>
      <c r="AC101" s="183"/>
    </row>
    <row r="102" spans="1:29" s="13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66"/>
      <c r="N102" s="166"/>
      <c r="O102" s="166"/>
      <c r="P102" s="166"/>
      <c r="Q102" s="166"/>
      <c r="R102" s="166"/>
      <c r="S102" s="166"/>
      <c r="T102" s="166"/>
      <c r="U102" s="166"/>
      <c r="V102" s="183"/>
      <c r="W102" s="183"/>
      <c r="X102" s="183"/>
      <c r="Y102" s="183"/>
      <c r="Z102" s="183"/>
      <c r="AA102" s="183"/>
      <c r="AB102" s="183"/>
      <c r="AC102" s="183"/>
    </row>
    <row r="103" spans="1:29" s="13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66"/>
      <c r="N103" s="166"/>
      <c r="O103" s="166"/>
      <c r="P103" s="166"/>
      <c r="Q103" s="166"/>
      <c r="R103" s="166"/>
      <c r="S103" s="166"/>
      <c r="T103" s="166"/>
      <c r="U103" s="166"/>
      <c r="V103" s="183"/>
      <c r="W103" s="183"/>
      <c r="X103" s="183"/>
      <c r="Y103" s="183"/>
      <c r="Z103" s="183"/>
      <c r="AA103" s="183"/>
      <c r="AB103" s="183"/>
      <c r="AC103" s="183"/>
    </row>
    <row r="104" spans="1:29" s="13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66"/>
      <c r="N104" s="166"/>
      <c r="O104" s="166"/>
      <c r="P104" s="166"/>
      <c r="Q104" s="166"/>
      <c r="R104" s="166"/>
      <c r="S104" s="166"/>
      <c r="T104" s="166"/>
      <c r="U104" s="166"/>
      <c r="V104" s="183"/>
      <c r="W104" s="183"/>
      <c r="X104" s="183"/>
      <c r="Y104" s="183"/>
      <c r="Z104" s="183"/>
      <c r="AA104" s="183"/>
      <c r="AB104" s="183"/>
      <c r="AC104" s="183"/>
    </row>
    <row r="105" spans="1:29" s="13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66"/>
      <c r="N105" s="166"/>
      <c r="O105" s="166"/>
      <c r="P105" s="166"/>
      <c r="Q105" s="166"/>
      <c r="R105" s="166"/>
      <c r="S105" s="166"/>
      <c r="T105" s="166"/>
      <c r="U105" s="166"/>
      <c r="V105" s="183"/>
      <c r="W105" s="183"/>
      <c r="X105" s="183"/>
      <c r="Y105" s="183"/>
      <c r="Z105" s="183"/>
      <c r="AA105" s="183"/>
      <c r="AB105" s="183"/>
      <c r="AC105" s="183"/>
    </row>
    <row r="106" spans="1:29" s="13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66"/>
      <c r="N106" s="166"/>
      <c r="O106" s="166"/>
      <c r="P106" s="166"/>
      <c r="Q106" s="166"/>
      <c r="R106" s="166"/>
      <c r="S106" s="166"/>
      <c r="T106" s="166"/>
      <c r="U106" s="166"/>
      <c r="V106" s="183"/>
      <c r="W106" s="183"/>
      <c r="X106" s="183"/>
      <c r="Y106" s="183"/>
      <c r="Z106" s="183"/>
      <c r="AA106" s="183"/>
      <c r="AB106" s="183"/>
      <c r="AC106" s="183"/>
    </row>
    <row r="107" spans="1:29" s="13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66"/>
      <c r="N107" s="166"/>
      <c r="O107" s="166"/>
      <c r="P107" s="166"/>
      <c r="Q107" s="166"/>
      <c r="R107" s="166"/>
      <c r="S107" s="166"/>
      <c r="T107" s="166"/>
      <c r="U107" s="166"/>
      <c r="V107" s="183"/>
      <c r="W107" s="183"/>
      <c r="X107" s="183"/>
      <c r="Y107" s="183"/>
      <c r="Z107" s="183"/>
      <c r="AA107" s="183"/>
      <c r="AB107" s="183"/>
      <c r="AC107" s="183"/>
    </row>
    <row r="108" spans="1:29" s="13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66"/>
      <c r="N108" s="166"/>
      <c r="O108" s="166"/>
      <c r="P108" s="166"/>
      <c r="Q108" s="166"/>
      <c r="R108" s="166"/>
      <c r="S108" s="166"/>
      <c r="T108" s="166"/>
      <c r="U108" s="166"/>
      <c r="V108" s="183"/>
      <c r="W108" s="183"/>
      <c r="X108" s="183"/>
      <c r="Y108" s="183"/>
      <c r="Z108" s="183"/>
      <c r="AA108" s="183"/>
      <c r="AB108" s="183"/>
      <c r="AC108" s="183"/>
    </row>
    <row r="109" spans="1:29" s="13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66"/>
      <c r="N109" s="166"/>
      <c r="O109" s="166"/>
      <c r="P109" s="166"/>
      <c r="Q109" s="166"/>
      <c r="R109" s="166"/>
      <c r="S109" s="166"/>
      <c r="T109" s="166"/>
      <c r="U109" s="166"/>
      <c r="V109" s="183"/>
      <c r="W109" s="183"/>
      <c r="X109" s="183"/>
      <c r="Y109" s="183"/>
      <c r="Z109" s="183"/>
      <c r="AA109" s="183"/>
      <c r="AB109" s="183"/>
      <c r="AC109" s="183"/>
    </row>
    <row r="110" spans="1:29" s="13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66"/>
      <c r="N110" s="166"/>
      <c r="O110" s="166"/>
      <c r="P110" s="166"/>
      <c r="Q110" s="166"/>
      <c r="R110" s="166"/>
      <c r="S110" s="166"/>
      <c r="T110" s="166"/>
      <c r="U110" s="166"/>
      <c r="V110" s="183"/>
      <c r="W110" s="183"/>
      <c r="X110" s="183"/>
      <c r="Y110" s="183"/>
      <c r="Z110" s="183"/>
      <c r="AA110" s="183"/>
      <c r="AB110" s="183"/>
      <c r="AC110" s="183"/>
    </row>
    <row r="111" spans="1:29" s="13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66"/>
      <c r="N111" s="166"/>
      <c r="O111" s="166"/>
      <c r="P111" s="166"/>
      <c r="Q111" s="166"/>
      <c r="R111" s="166"/>
      <c r="S111" s="166"/>
      <c r="T111" s="166"/>
      <c r="U111" s="166"/>
      <c r="V111" s="183"/>
      <c r="W111" s="183"/>
      <c r="X111" s="183"/>
      <c r="Y111" s="183"/>
      <c r="Z111" s="183"/>
      <c r="AA111" s="183"/>
      <c r="AB111" s="183"/>
      <c r="AC111" s="183"/>
    </row>
    <row r="112" spans="1:29" s="13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66"/>
      <c r="N112" s="166"/>
      <c r="O112" s="166"/>
      <c r="P112" s="166"/>
      <c r="Q112" s="166"/>
      <c r="R112" s="166"/>
      <c r="S112" s="166"/>
      <c r="T112" s="166"/>
      <c r="U112" s="166"/>
      <c r="V112" s="183"/>
      <c r="W112" s="183"/>
      <c r="X112" s="183"/>
      <c r="Y112" s="183"/>
      <c r="Z112" s="183"/>
      <c r="AA112" s="183"/>
      <c r="AB112" s="183"/>
      <c r="AC112" s="183"/>
    </row>
    <row r="113" spans="1:29" s="13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66"/>
      <c r="N113" s="166"/>
      <c r="O113" s="166"/>
      <c r="P113" s="166"/>
      <c r="Q113" s="166"/>
      <c r="R113" s="166"/>
      <c r="S113" s="166"/>
      <c r="T113" s="166"/>
      <c r="U113" s="166"/>
      <c r="V113" s="183"/>
      <c r="W113" s="183"/>
      <c r="X113" s="183"/>
      <c r="Y113" s="183"/>
      <c r="Z113" s="183"/>
      <c r="AA113" s="183"/>
      <c r="AB113" s="183"/>
      <c r="AC113" s="183"/>
    </row>
    <row r="114" spans="1:29" s="13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66"/>
      <c r="N114" s="166"/>
      <c r="O114" s="166"/>
      <c r="P114" s="166"/>
      <c r="Q114" s="166"/>
      <c r="R114" s="166"/>
      <c r="S114" s="166"/>
      <c r="T114" s="166"/>
      <c r="U114" s="166"/>
      <c r="V114" s="183"/>
      <c r="W114" s="183"/>
      <c r="X114" s="183"/>
      <c r="Y114" s="183"/>
      <c r="Z114" s="183"/>
      <c r="AA114" s="183"/>
      <c r="AB114" s="183"/>
      <c r="AC114" s="183"/>
    </row>
    <row r="115" spans="1:29" s="13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66"/>
      <c r="N115" s="166"/>
      <c r="O115" s="166"/>
      <c r="P115" s="166"/>
      <c r="Q115" s="166"/>
      <c r="R115" s="166"/>
      <c r="S115" s="166"/>
      <c r="T115" s="166"/>
      <c r="U115" s="166"/>
      <c r="V115" s="183"/>
      <c r="W115" s="183"/>
      <c r="X115" s="183"/>
      <c r="Y115" s="183"/>
      <c r="Z115" s="183"/>
      <c r="AA115" s="183"/>
      <c r="AB115" s="183"/>
      <c r="AC115" s="183"/>
    </row>
    <row r="116" spans="1:29" s="13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6"/>
      <c r="N116" s="166"/>
      <c r="O116" s="166"/>
      <c r="P116" s="166"/>
      <c r="Q116" s="166"/>
      <c r="R116" s="166"/>
      <c r="S116" s="166"/>
      <c r="T116" s="166"/>
      <c r="U116" s="166"/>
      <c r="V116" s="183"/>
      <c r="W116" s="183"/>
      <c r="X116" s="183"/>
      <c r="Y116" s="183"/>
      <c r="Z116" s="183"/>
      <c r="AA116" s="183"/>
      <c r="AB116" s="183"/>
      <c r="AC116" s="183"/>
    </row>
    <row r="117" spans="1:29" s="13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6"/>
      <c r="N117" s="166"/>
      <c r="O117" s="166"/>
      <c r="P117" s="166"/>
      <c r="Q117" s="166"/>
      <c r="R117" s="166"/>
      <c r="S117" s="166"/>
      <c r="T117" s="166"/>
      <c r="U117" s="166"/>
      <c r="V117" s="183"/>
      <c r="W117" s="183"/>
      <c r="X117" s="183"/>
      <c r="Y117" s="183"/>
      <c r="Z117" s="183"/>
      <c r="AA117" s="183"/>
      <c r="AB117" s="183"/>
      <c r="AC117" s="183"/>
    </row>
    <row r="118" spans="1:29" s="13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6"/>
      <c r="N118" s="166"/>
      <c r="O118" s="166"/>
      <c r="P118" s="166"/>
      <c r="Q118" s="166"/>
      <c r="R118" s="166"/>
      <c r="S118" s="166"/>
      <c r="T118" s="166"/>
      <c r="U118" s="166"/>
      <c r="V118" s="183"/>
      <c r="W118" s="183"/>
      <c r="X118" s="183"/>
      <c r="Y118" s="183"/>
      <c r="Z118" s="183"/>
      <c r="AA118" s="183"/>
      <c r="AB118" s="183"/>
      <c r="AC118" s="183"/>
    </row>
    <row r="119" spans="1:29" s="13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6"/>
      <c r="N119" s="166"/>
      <c r="O119" s="166"/>
      <c r="P119" s="166"/>
      <c r="Q119" s="166"/>
      <c r="R119" s="166"/>
      <c r="S119" s="166"/>
      <c r="T119" s="166"/>
      <c r="U119" s="166"/>
      <c r="V119" s="183"/>
      <c r="W119" s="183"/>
      <c r="X119" s="183"/>
      <c r="Y119" s="183"/>
      <c r="Z119" s="183"/>
      <c r="AA119" s="183"/>
      <c r="AB119" s="183"/>
      <c r="AC119" s="183"/>
    </row>
    <row r="120" spans="1:29" s="13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6"/>
      <c r="N120" s="166"/>
      <c r="O120" s="166"/>
      <c r="P120" s="166"/>
      <c r="Q120" s="166"/>
      <c r="R120" s="166"/>
      <c r="S120" s="166"/>
      <c r="T120" s="166"/>
      <c r="U120" s="166"/>
      <c r="V120" s="183"/>
      <c r="W120" s="183"/>
      <c r="X120" s="183"/>
      <c r="Y120" s="183"/>
      <c r="Z120" s="183"/>
      <c r="AA120" s="183"/>
      <c r="AB120" s="183"/>
      <c r="AC120" s="183"/>
    </row>
    <row r="121" spans="1:29" s="13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6"/>
      <c r="N121" s="166"/>
      <c r="O121" s="166"/>
      <c r="P121" s="166"/>
      <c r="Q121" s="166"/>
      <c r="R121" s="166"/>
      <c r="S121" s="166"/>
      <c r="T121" s="166"/>
      <c r="U121" s="166"/>
      <c r="V121" s="183"/>
      <c r="W121" s="183"/>
      <c r="X121" s="183"/>
      <c r="Y121" s="183"/>
      <c r="Z121" s="183"/>
      <c r="AA121" s="183"/>
      <c r="AB121" s="183"/>
      <c r="AC121" s="183"/>
    </row>
    <row r="122" spans="1:29" s="13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6"/>
      <c r="N122" s="166"/>
      <c r="O122" s="166"/>
      <c r="P122" s="166"/>
      <c r="Q122" s="166"/>
      <c r="R122" s="166"/>
      <c r="S122" s="166"/>
      <c r="T122" s="166"/>
      <c r="U122" s="166"/>
      <c r="V122" s="183"/>
      <c r="W122" s="183"/>
      <c r="X122" s="183"/>
      <c r="Y122" s="183"/>
      <c r="Z122" s="183"/>
      <c r="AA122" s="183"/>
      <c r="AB122" s="183"/>
      <c r="AC122" s="183"/>
    </row>
    <row r="123" spans="1:29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6"/>
      <c r="N123" s="166"/>
      <c r="O123" s="166"/>
      <c r="P123" s="166"/>
      <c r="Q123" s="166"/>
      <c r="R123" s="166"/>
      <c r="S123" s="166"/>
      <c r="T123" s="166"/>
      <c r="U123" s="166"/>
      <c r="V123" s="183"/>
      <c r="W123" s="183"/>
      <c r="X123" s="183"/>
      <c r="Y123" s="183"/>
      <c r="Z123" s="183"/>
      <c r="AA123" s="183"/>
      <c r="AB123" s="183"/>
      <c r="AC123" s="183"/>
    </row>
    <row r="124" spans="1:29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6"/>
      <c r="N124" s="166"/>
      <c r="O124" s="166"/>
      <c r="P124" s="166"/>
      <c r="Q124" s="166"/>
      <c r="R124" s="166"/>
      <c r="S124" s="166"/>
      <c r="T124" s="166"/>
      <c r="U124" s="166"/>
      <c r="V124" s="183"/>
      <c r="W124" s="183"/>
      <c r="X124" s="183"/>
      <c r="Y124" s="183"/>
      <c r="Z124" s="183"/>
      <c r="AA124" s="183"/>
      <c r="AB124" s="183"/>
      <c r="AC124" s="183"/>
    </row>
    <row r="125" spans="1:29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6"/>
      <c r="N125" s="166"/>
      <c r="O125" s="166"/>
      <c r="P125" s="166"/>
      <c r="Q125" s="166"/>
      <c r="R125" s="166"/>
      <c r="S125" s="166"/>
      <c r="T125" s="166"/>
      <c r="U125" s="166"/>
      <c r="V125" s="183"/>
      <c r="W125" s="183"/>
      <c r="X125" s="183"/>
      <c r="Y125" s="183"/>
      <c r="Z125" s="183"/>
      <c r="AA125" s="183"/>
      <c r="AB125" s="183"/>
      <c r="AC125" s="183"/>
    </row>
    <row r="126" spans="1:29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6"/>
      <c r="N126" s="166"/>
      <c r="O126" s="166"/>
      <c r="P126" s="166"/>
      <c r="Q126" s="166"/>
      <c r="R126" s="166"/>
      <c r="S126" s="166"/>
      <c r="T126" s="166"/>
      <c r="U126" s="166"/>
      <c r="V126" s="183"/>
      <c r="W126" s="183"/>
      <c r="X126" s="183"/>
      <c r="Y126" s="183"/>
      <c r="Z126" s="183"/>
      <c r="AA126" s="183"/>
      <c r="AB126" s="183"/>
      <c r="AC126" s="183"/>
    </row>
    <row r="127" spans="1:29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6"/>
      <c r="N127" s="166"/>
      <c r="O127" s="166"/>
      <c r="P127" s="166"/>
      <c r="Q127" s="166"/>
      <c r="R127" s="166"/>
      <c r="S127" s="166"/>
      <c r="T127" s="166"/>
      <c r="U127" s="166"/>
      <c r="V127" s="183"/>
      <c r="W127" s="183"/>
      <c r="X127" s="183"/>
      <c r="Y127" s="183"/>
      <c r="Z127" s="183"/>
      <c r="AA127" s="183"/>
      <c r="AB127" s="183"/>
      <c r="AC127" s="183"/>
    </row>
    <row r="128" spans="1:29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6"/>
      <c r="N128" s="166"/>
      <c r="O128" s="166"/>
      <c r="P128" s="166"/>
      <c r="Q128" s="166"/>
      <c r="R128" s="166"/>
      <c r="S128" s="166"/>
      <c r="T128" s="166"/>
      <c r="U128" s="166"/>
      <c r="V128" s="183"/>
      <c r="W128" s="183"/>
      <c r="X128" s="183"/>
      <c r="Y128" s="183"/>
      <c r="Z128" s="183"/>
      <c r="AA128" s="183"/>
      <c r="AB128" s="183"/>
      <c r="AC128" s="183"/>
    </row>
    <row r="129" spans="1:29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6"/>
      <c r="N129" s="166"/>
      <c r="O129" s="166"/>
      <c r="P129" s="166"/>
      <c r="Q129" s="166"/>
      <c r="R129" s="166"/>
      <c r="S129" s="166"/>
      <c r="T129" s="166"/>
      <c r="U129" s="166"/>
      <c r="V129" s="183"/>
      <c r="W129" s="183"/>
      <c r="X129" s="183"/>
      <c r="Y129" s="183"/>
      <c r="Z129" s="183"/>
      <c r="AA129" s="183"/>
      <c r="AB129" s="183"/>
      <c r="AC129" s="183"/>
    </row>
    <row r="130" spans="1:29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6"/>
      <c r="N130" s="166"/>
      <c r="O130" s="166"/>
      <c r="P130" s="166"/>
      <c r="Q130" s="166"/>
      <c r="R130" s="166"/>
      <c r="S130" s="166"/>
      <c r="T130" s="166"/>
      <c r="U130" s="166"/>
      <c r="V130" s="183"/>
      <c r="W130" s="183"/>
      <c r="X130" s="183"/>
      <c r="Y130" s="183"/>
      <c r="Z130" s="183"/>
      <c r="AA130" s="183"/>
      <c r="AB130" s="183"/>
      <c r="AC130" s="183"/>
    </row>
    <row r="131" spans="1:29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6"/>
      <c r="N131" s="166"/>
      <c r="O131" s="166"/>
      <c r="P131" s="166"/>
      <c r="Q131" s="166"/>
      <c r="R131" s="166"/>
      <c r="S131" s="166"/>
      <c r="T131" s="166"/>
      <c r="U131" s="166"/>
      <c r="V131" s="183"/>
      <c r="W131" s="183"/>
      <c r="X131" s="183"/>
      <c r="Y131" s="183"/>
      <c r="Z131" s="183"/>
      <c r="AA131" s="183"/>
      <c r="AB131" s="183"/>
      <c r="AC131" s="183"/>
    </row>
    <row r="132" spans="1:29" s="13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6"/>
      <c r="N132" s="166"/>
      <c r="O132" s="166"/>
      <c r="P132" s="166"/>
      <c r="Q132" s="166"/>
      <c r="R132" s="166"/>
      <c r="S132" s="166"/>
      <c r="T132" s="166"/>
      <c r="U132" s="166"/>
      <c r="V132" s="183"/>
      <c r="W132" s="183"/>
      <c r="X132" s="183"/>
      <c r="Y132" s="183"/>
      <c r="Z132" s="183"/>
      <c r="AA132" s="183"/>
      <c r="AB132" s="183"/>
      <c r="AC132" s="183"/>
    </row>
    <row r="133" spans="1:29" s="13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6"/>
      <c r="N133" s="166"/>
      <c r="O133" s="166"/>
      <c r="P133" s="166"/>
      <c r="Q133" s="166"/>
      <c r="R133" s="166"/>
      <c r="S133" s="166"/>
      <c r="T133" s="166"/>
      <c r="U133" s="166"/>
      <c r="V133" s="183"/>
      <c r="W133" s="183"/>
      <c r="X133" s="183"/>
      <c r="Y133" s="183"/>
      <c r="Z133" s="183"/>
      <c r="AA133" s="183"/>
      <c r="AB133" s="183"/>
      <c r="AC133" s="183"/>
    </row>
    <row r="134" spans="1:29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V134" s="183"/>
      <c r="W134" s="183"/>
      <c r="X134" s="183"/>
      <c r="Y134" s="183"/>
      <c r="Z134" s="183"/>
      <c r="AA134" s="183"/>
      <c r="AB134" s="183"/>
      <c r="AC134" s="183"/>
    </row>
    <row r="135" spans="1:29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V135" s="183"/>
      <c r="W135" s="183"/>
      <c r="X135" s="183"/>
      <c r="Y135" s="183"/>
      <c r="Z135" s="183"/>
      <c r="AA135" s="183"/>
      <c r="AB135" s="183"/>
      <c r="AC135" s="183"/>
    </row>
    <row r="136" spans="1:29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183"/>
      <c r="W136" s="183"/>
      <c r="X136" s="183"/>
      <c r="Y136" s="183"/>
      <c r="Z136" s="183"/>
      <c r="AA136" s="183"/>
      <c r="AB136" s="183"/>
      <c r="AC136" s="183"/>
    </row>
    <row r="137" spans="1:29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183"/>
      <c r="W137" s="183"/>
      <c r="X137" s="183"/>
      <c r="Y137" s="183"/>
      <c r="Z137" s="183"/>
      <c r="AA137" s="183"/>
      <c r="AB137" s="183"/>
      <c r="AC137" s="183"/>
    </row>
    <row r="138" spans="1:29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V138" s="183"/>
      <c r="W138" s="183"/>
      <c r="X138" s="183"/>
      <c r="Y138" s="183"/>
      <c r="Z138" s="183"/>
      <c r="AA138" s="183"/>
      <c r="AB138" s="183"/>
      <c r="AC138" s="183"/>
    </row>
    <row r="139" spans="1:29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V139" s="183"/>
      <c r="W139" s="183"/>
      <c r="X139" s="183"/>
      <c r="Y139" s="183"/>
      <c r="Z139" s="183"/>
      <c r="AA139" s="183"/>
      <c r="AB139" s="183"/>
      <c r="AC139" s="183"/>
    </row>
    <row r="140" spans="1:29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V140" s="183"/>
      <c r="W140" s="183"/>
      <c r="X140" s="183"/>
      <c r="Y140" s="183"/>
      <c r="Z140" s="183"/>
      <c r="AA140" s="183"/>
      <c r="AB140" s="183"/>
      <c r="AC140" s="183"/>
    </row>
    <row r="141" spans="1:29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V141" s="183"/>
      <c r="W141" s="183"/>
      <c r="X141" s="183"/>
      <c r="Y141" s="183"/>
      <c r="Z141" s="183"/>
      <c r="AA141" s="183"/>
      <c r="AB141" s="183"/>
      <c r="AC141" s="183"/>
    </row>
    <row r="142" spans="1:29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V142" s="183"/>
      <c r="W142" s="183"/>
      <c r="X142" s="183"/>
      <c r="Y142" s="183"/>
      <c r="Z142" s="183"/>
      <c r="AA142" s="183"/>
      <c r="AB142" s="183"/>
      <c r="AC142" s="183"/>
    </row>
    <row r="143" spans="1:29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V143" s="183"/>
      <c r="W143" s="183"/>
      <c r="X143" s="183"/>
      <c r="Y143" s="183"/>
      <c r="Z143" s="183"/>
      <c r="AA143" s="183"/>
      <c r="AB143" s="183"/>
      <c r="AC143" s="183"/>
    </row>
    <row r="144" spans="1:29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V144" s="183"/>
      <c r="W144" s="183"/>
      <c r="X144" s="183"/>
      <c r="Y144" s="183"/>
      <c r="Z144" s="183"/>
      <c r="AA144" s="183"/>
      <c r="AB144" s="183"/>
      <c r="AC144" s="183"/>
    </row>
    <row r="145" spans="1:29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V145" s="183"/>
      <c r="W145" s="183"/>
      <c r="X145" s="183"/>
      <c r="Y145" s="183"/>
      <c r="Z145" s="183"/>
      <c r="AA145" s="183"/>
      <c r="AB145" s="183"/>
      <c r="AC145" s="183"/>
    </row>
    <row r="146" spans="1:29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V146" s="183"/>
      <c r="W146" s="183"/>
      <c r="X146" s="183"/>
      <c r="Y146" s="183"/>
      <c r="Z146" s="183"/>
      <c r="AA146" s="183"/>
      <c r="AB146" s="183"/>
      <c r="AC146" s="183"/>
    </row>
    <row r="147" spans="1:29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V147" s="183"/>
      <c r="W147" s="183"/>
      <c r="X147" s="183"/>
      <c r="Y147" s="183"/>
      <c r="Z147" s="183"/>
      <c r="AA147" s="183"/>
      <c r="AB147" s="183"/>
      <c r="AC147" s="183"/>
    </row>
    <row r="148" spans="1:29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V148" s="183"/>
      <c r="W148" s="183"/>
      <c r="X148" s="183"/>
      <c r="Y148" s="183"/>
      <c r="Z148" s="183"/>
      <c r="AA148" s="183"/>
      <c r="AB148" s="183"/>
      <c r="AC148" s="183"/>
    </row>
    <row r="149" spans="1:29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V149" s="183"/>
      <c r="W149" s="183"/>
      <c r="X149" s="183"/>
      <c r="Y149" s="183"/>
      <c r="Z149" s="183"/>
      <c r="AA149" s="183"/>
      <c r="AB149" s="183"/>
      <c r="AC149" s="18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24"/>
    <col min="19" max="20" width="11.42578125" style="183"/>
    <col min="21" max="16384" width="11.42578125" style="135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0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0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0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0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0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0"/>
    </row>
    <row r="7" spans="1:20" ht="18.75" x14ac:dyDescent="0.25">
      <c r="A7" s="29"/>
      <c r="B7" s="30"/>
      <c r="C7" s="378" t="s">
        <v>216</v>
      </c>
      <c r="D7" s="378"/>
      <c r="E7" s="378"/>
      <c r="F7" s="378"/>
      <c r="G7" s="378"/>
      <c r="H7" s="378"/>
      <c r="I7" s="378"/>
      <c r="J7" s="378"/>
      <c r="K7" s="378"/>
      <c r="L7" s="32"/>
      <c r="O7" s="180"/>
    </row>
    <row r="8" spans="1:20" ht="15.75" x14ac:dyDescent="0.25">
      <c r="A8" s="29"/>
      <c r="B8" s="30"/>
      <c r="C8" s="379" t="s">
        <v>325</v>
      </c>
      <c r="D8" s="379"/>
      <c r="E8" s="379"/>
      <c r="F8" s="379"/>
      <c r="G8" s="379"/>
      <c r="H8" s="379"/>
      <c r="I8" s="379"/>
      <c r="J8" s="379"/>
      <c r="K8" s="379"/>
      <c r="L8" s="32"/>
      <c r="O8" s="180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180"/>
    </row>
    <row r="10" spans="1:20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1" t="s">
        <v>298</v>
      </c>
      <c r="J10" s="381" t="s">
        <v>302</v>
      </c>
      <c r="K10" s="381" t="s">
        <v>246</v>
      </c>
      <c r="L10" s="73"/>
      <c r="M10" s="140"/>
      <c r="N10" s="140"/>
      <c r="O10" s="180"/>
      <c r="P10" s="140"/>
      <c r="Q10" s="140"/>
      <c r="R10" s="140"/>
      <c r="S10" s="182"/>
      <c r="T10" s="182"/>
    </row>
    <row r="11" spans="1:20" s="136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1"/>
      <c r="J11" s="381"/>
      <c r="K11" s="381"/>
      <c r="L11" s="73"/>
      <c r="M11" s="140"/>
      <c r="N11" s="140"/>
      <c r="O11" s="180"/>
      <c r="P11" s="140"/>
      <c r="Q11" s="140"/>
      <c r="R11" s="140"/>
      <c r="S11" s="182"/>
      <c r="T11" s="182"/>
    </row>
    <row r="12" spans="1:2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0"/>
      <c r="N12" s="140"/>
      <c r="O12" s="180"/>
      <c r="P12" s="140"/>
      <c r="Q12" s="140"/>
      <c r="R12" s="140"/>
      <c r="S12" s="182"/>
      <c r="T12" s="182"/>
    </row>
    <row r="13" spans="1:20" s="136" customFormat="1" x14ac:dyDescent="0.2">
      <c r="A13" s="72"/>
      <c r="B13" s="61" t="s">
        <v>94</v>
      </c>
      <c r="C13" s="62">
        <v>20.538</v>
      </c>
      <c r="D13" s="62">
        <v>130.00700000000001</v>
      </c>
      <c r="E13" s="62">
        <v>32.024000000000001</v>
      </c>
      <c r="F13" s="62">
        <v>120.34</v>
      </c>
      <c r="G13" s="62">
        <v>70.292000000000002</v>
      </c>
      <c r="H13" s="62">
        <v>29.631</v>
      </c>
      <c r="I13" s="62">
        <v>-57.845843054686163</v>
      </c>
      <c r="J13" s="62">
        <v>42.154156945313829</v>
      </c>
      <c r="K13" s="62">
        <v>-41.588831643676251</v>
      </c>
      <c r="L13" s="32"/>
      <c r="M13" s="216"/>
      <c r="N13" s="56">
        <v>1</v>
      </c>
      <c r="O13" s="180"/>
      <c r="P13" s="140"/>
      <c r="Q13" s="140"/>
      <c r="R13" s="140"/>
      <c r="S13" s="182"/>
      <c r="T13" s="182"/>
    </row>
    <row r="14" spans="1:20" s="136" customFormat="1" ht="15.75" x14ac:dyDescent="0.25">
      <c r="A14" s="72"/>
      <c r="B14" s="61" t="s">
        <v>95</v>
      </c>
      <c r="C14" s="62">
        <v>48.472000000000001</v>
      </c>
      <c r="D14" s="62">
        <v>31.582000000000001</v>
      </c>
      <c r="E14" s="62">
        <v>16.076000000000001</v>
      </c>
      <c r="F14" s="62">
        <v>53.155999999999999</v>
      </c>
      <c r="G14" s="62">
        <v>95.042000000000002</v>
      </c>
      <c r="H14" s="63">
        <v>30.381</v>
      </c>
      <c r="I14" s="170">
        <v>-68.034132278361142</v>
      </c>
      <c r="J14" s="171">
        <v>31.965867721638851</v>
      </c>
      <c r="K14" s="171">
        <v>78.798254195199036</v>
      </c>
      <c r="L14" s="32"/>
      <c r="M14" s="216"/>
      <c r="N14" s="25" t="s">
        <v>332</v>
      </c>
      <c r="O14" s="180"/>
      <c r="P14" s="140"/>
      <c r="Q14" s="140"/>
      <c r="R14" s="140"/>
      <c r="S14" s="182"/>
      <c r="T14" s="182"/>
    </row>
    <row r="15" spans="1:20" s="136" customFormat="1" x14ac:dyDescent="0.2">
      <c r="A15" s="72"/>
      <c r="B15" s="61" t="s">
        <v>96</v>
      </c>
      <c r="C15" s="62">
        <v>35.43</v>
      </c>
      <c r="D15" s="62">
        <v>20.327000000000002</v>
      </c>
      <c r="E15" s="62">
        <v>30.527999999999999</v>
      </c>
      <c r="F15" s="62">
        <v>197.06299999999999</v>
      </c>
      <c r="G15" s="62">
        <v>78.641999999999996</v>
      </c>
      <c r="H15" s="62"/>
      <c r="I15" s="62" t="s">
        <v>332</v>
      </c>
      <c r="J15" s="62" t="s">
        <v>332</v>
      </c>
      <c r="K15" s="62" t="s">
        <v>332</v>
      </c>
      <c r="L15" s="32"/>
      <c r="M15" s="216"/>
      <c r="N15" s="25" t="s">
        <v>332</v>
      </c>
      <c r="O15" s="180"/>
      <c r="P15" s="140"/>
      <c r="Q15" s="140"/>
      <c r="R15" s="140"/>
      <c r="S15" s="182"/>
      <c r="T15" s="182"/>
    </row>
    <row r="16" spans="1:20" s="136" customFormat="1" x14ac:dyDescent="0.2">
      <c r="A16" s="72"/>
      <c r="B16" s="61" t="s">
        <v>97</v>
      </c>
      <c r="C16" s="62">
        <v>30.222000000000001</v>
      </c>
      <c r="D16" s="62">
        <v>33.314</v>
      </c>
      <c r="E16" s="62">
        <v>10.141</v>
      </c>
      <c r="F16" s="62">
        <v>55.792999999999999</v>
      </c>
      <c r="G16" s="62">
        <v>24.016999999999999</v>
      </c>
      <c r="H16" s="62"/>
      <c r="I16" s="62" t="s">
        <v>332</v>
      </c>
      <c r="J16" s="62" t="s">
        <v>332</v>
      </c>
      <c r="K16" s="62" t="s">
        <v>332</v>
      </c>
      <c r="L16" s="32"/>
      <c r="M16" s="216"/>
      <c r="N16" s="25" t="s">
        <v>332</v>
      </c>
      <c r="O16" s="180"/>
      <c r="P16" s="140"/>
      <c r="Q16" s="140"/>
      <c r="R16" s="140"/>
      <c r="S16" s="182"/>
      <c r="T16" s="182"/>
    </row>
    <row r="17" spans="1:20" s="136" customFormat="1" ht="15.75" x14ac:dyDescent="0.25">
      <c r="A17" s="72"/>
      <c r="B17" s="58" t="s">
        <v>19</v>
      </c>
      <c r="C17" s="293">
        <v>134.66200000000001</v>
      </c>
      <c r="D17" s="65">
        <v>215.23</v>
      </c>
      <c r="E17" s="65">
        <v>88.769000000000005</v>
      </c>
      <c r="F17" s="65">
        <v>426.35199999999998</v>
      </c>
      <c r="G17" s="65">
        <v>267.99299999999999</v>
      </c>
      <c r="H17" s="63">
        <v>60.012</v>
      </c>
      <c r="I17" s="172"/>
      <c r="J17" s="172"/>
      <c r="K17" s="172"/>
      <c r="L17" s="73"/>
      <c r="M17" s="140"/>
      <c r="N17" s="181"/>
      <c r="O17" s="180"/>
      <c r="P17" s="140"/>
      <c r="Q17" s="140"/>
      <c r="R17" s="140"/>
      <c r="S17" s="182"/>
      <c r="T17" s="182"/>
    </row>
    <row r="18" spans="1:20" s="136" customFormat="1" x14ac:dyDescent="0.25">
      <c r="A18" s="72"/>
      <c r="B18" s="58" t="s">
        <v>16</v>
      </c>
      <c r="C18" s="294"/>
      <c r="D18" s="65">
        <v>59.829796082042442</v>
      </c>
      <c r="E18" s="65">
        <v>-58.756214282395568</v>
      </c>
      <c r="F18" s="65">
        <v>380.29379625770252</v>
      </c>
      <c r="G18" s="65">
        <v>-37.142783427777978</v>
      </c>
      <c r="H18" s="66"/>
      <c r="I18" s="66"/>
      <c r="J18" s="66"/>
      <c r="K18" s="66"/>
      <c r="L18" s="73"/>
      <c r="M18" s="140"/>
      <c r="N18" s="140"/>
      <c r="O18" s="140"/>
      <c r="P18" s="140"/>
      <c r="Q18" s="140"/>
      <c r="R18" s="140"/>
      <c r="S18" s="182"/>
      <c r="T18" s="182"/>
    </row>
    <row r="19" spans="1:20" s="136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0"/>
      <c r="N19" s="140"/>
      <c r="O19" s="140"/>
      <c r="P19" s="140"/>
      <c r="Q19" s="140"/>
      <c r="R19" s="140"/>
      <c r="S19" s="182"/>
      <c r="T19" s="182"/>
    </row>
    <row r="20" spans="1:20" s="136" customFormat="1" x14ac:dyDescent="0.25">
      <c r="A20" s="72"/>
      <c r="B20" s="58" t="s">
        <v>17</v>
      </c>
      <c r="C20" s="65">
        <v>69.010000000000005</v>
      </c>
      <c r="D20" s="65">
        <v>161.589</v>
      </c>
      <c r="E20" s="65">
        <v>48.1</v>
      </c>
      <c r="F20" s="65">
        <v>173.49600000000001</v>
      </c>
      <c r="G20" s="65">
        <v>165.334</v>
      </c>
      <c r="H20" s="63">
        <v>60.012</v>
      </c>
      <c r="I20" s="64">
        <v>-63.702565715460821</v>
      </c>
      <c r="J20" s="63">
        <v>36.297434284539179</v>
      </c>
      <c r="K20" s="63">
        <v>-4.7044312260801409</v>
      </c>
      <c r="L20" s="73"/>
      <c r="M20" s="140"/>
      <c r="N20" s="140"/>
      <c r="O20" s="140"/>
      <c r="P20" s="140"/>
      <c r="Q20" s="140"/>
      <c r="R20" s="140"/>
      <c r="S20" s="182"/>
      <c r="T20" s="182"/>
    </row>
    <row r="21" spans="1:20" s="136" customFormat="1" x14ac:dyDescent="0.25">
      <c r="A21" s="72"/>
      <c r="B21" s="58" t="s">
        <v>16</v>
      </c>
      <c r="C21" s="294"/>
      <c r="D21" s="65">
        <v>134.15302130126068</v>
      </c>
      <c r="E21" s="65">
        <v>-70.233122304117231</v>
      </c>
      <c r="F21" s="65">
        <v>260.69854469854471</v>
      </c>
      <c r="G21" s="65">
        <v>-4.7044312260801409</v>
      </c>
      <c r="H21" s="63">
        <v>-63.702565715460821</v>
      </c>
      <c r="I21" s="66"/>
      <c r="J21" s="66"/>
      <c r="K21" s="66"/>
      <c r="L21" s="73"/>
      <c r="M21" s="140"/>
      <c r="N21" s="140"/>
      <c r="O21" s="140"/>
      <c r="P21" s="140"/>
      <c r="Q21" s="140"/>
      <c r="R21" s="140"/>
      <c r="S21" s="182"/>
      <c r="T21" s="182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180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180"/>
    </row>
    <row r="24" spans="1:20" ht="18.75" x14ac:dyDescent="0.25">
      <c r="A24" s="29"/>
      <c r="B24" s="41"/>
      <c r="C24" s="386" t="s">
        <v>217</v>
      </c>
      <c r="D24" s="386"/>
      <c r="E24" s="386"/>
      <c r="F24" s="386"/>
      <c r="G24" s="386"/>
      <c r="H24" s="386"/>
      <c r="I24" s="386"/>
      <c r="J24" s="386"/>
      <c r="K24" s="386"/>
      <c r="L24" s="32"/>
      <c r="O24" s="180"/>
    </row>
    <row r="25" spans="1:20" ht="15.75" x14ac:dyDescent="0.2">
      <c r="A25" s="42"/>
      <c r="B25" s="34"/>
      <c r="C25" s="388" t="s">
        <v>335</v>
      </c>
      <c r="D25" s="386"/>
      <c r="E25" s="386"/>
      <c r="F25" s="386"/>
      <c r="G25" s="386"/>
      <c r="H25" s="386"/>
      <c r="I25" s="386"/>
      <c r="J25" s="386"/>
      <c r="K25" s="386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0" t="s">
        <v>218</v>
      </c>
      <c r="B38" s="129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42" t="s">
        <v>285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4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4" customFormat="1" x14ac:dyDescent="0.2">
      <c r="A41" s="26"/>
      <c r="B41" s="26"/>
      <c r="C41" s="26"/>
      <c r="D41" s="26"/>
      <c r="E41" s="26"/>
      <c r="F41" s="26"/>
      <c r="G41" s="5"/>
      <c r="H41" s="5"/>
      <c r="I41" s="5"/>
      <c r="J41" s="5"/>
      <c r="K41" s="5"/>
      <c r="L41" s="5"/>
    </row>
    <row r="42" spans="1:12" s="124" customFormat="1" x14ac:dyDescent="0.2">
      <c r="A42" s="26"/>
      <c r="B42" s="27" t="s">
        <v>99</v>
      </c>
      <c r="C42" s="115"/>
      <c r="D42" s="115"/>
      <c r="E42" s="26"/>
      <c r="F42" s="26"/>
      <c r="G42" s="5"/>
      <c r="H42" s="5"/>
      <c r="I42" s="5"/>
      <c r="J42" s="5"/>
      <c r="K42" s="5"/>
      <c r="L42" s="5"/>
    </row>
    <row r="43" spans="1:12" s="124" customFormat="1" x14ac:dyDescent="0.2">
      <c r="A43" s="26"/>
      <c r="B43" s="357"/>
      <c r="C43" s="357"/>
      <c r="D43" s="357"/>
      <c r="E43" s="26"/>
      <c r="F43" s="26"/>
      <c r="G43" s="5"/>
      <c r="H43" s="5"/>
      <c r="I43" s="5"/>
      <c r="J43" s="5"/>
      <c r="K43" s="5"/>
      <c r="L43" s="5"/>
    </row>
    <row r="44" spans="1:12" s="124" customFormat="1" x14ac:dyDescent="0.2">
      <c r="A44" s="26"/>
      <c r="B44" s="357"/>
      <c r="C44" s="357"/>
      <c r="D44" s="357"/>
      <c r="E44" s="26"/>
      <c r="F44" s="26"/>
      <c r="G44" s="5"/>
      <c r="H44" s="5"/>
      <c r="I44" s="5"/>
      <c r="J44" s="5"/>
      <c r="K44" s="5"/>
      <c r="L44" s="5"/>
    </row>
    <row r="45" spans="1:12" s="124" customFormat="1" x14ac:dyDescent="0.2">
      <c r="A45" s="26"/>
      <c r="B45" s="249">
        <v>0</v>
      </c>
      <c r="C45" s="106">
        <v>39417</v>
      </c>
      <c r="D45" s="248">
        <v>0</v>
      </c>
      <c r="E45" s="26"/>
      <c r="F45" s="26"/>
      <c r="G45" s="5"/>
      <c r="H45" s="5"/>
      <c r="I45" s="5"/>
      <c r="J45" s="5"/>
      <c r="K45" s="5"/>
      <c r="L45" s="5"/>
    </row>
    <row r="46" spans="1:12" s="124" customFormat="1" x14ac:dyDescent="0.2">
      <c r="A46" s="26"/>
      <c r="B46" s="248">
        <v>126172</v>
      </c>
      <c r="C46" s="106">
        <v>39508</v>
      </c>
      <c r="D46" s="248">
        <v>126.172</v>
      </c>
      <c r="E46" s="26"/>
      <c r="F46" s="26"/>
      <c r="G46" s="5"/>
      <c r="H46" s="5"/>
      <c r="I46" s="5"/>
      <c r="J46" s="5"/>
      <c r="K46" s="5"/>
      <c r="L46" s="5"/>
    </row>
    <row r="47" spans="1:12" s="124" customFormat="1" x14ac:dyDescent="0.2">
      <c r="A47" s="26"/>
      <c r="B47" s="248">
        <v>83139</v>
      </c>
      <c r="C47" s="106">
        <v>39600</v>
      </c>
      <c r="D47" s="248">
        <v>83.138999999999996</v>
      </c>
      <c r="E47" s="26"/>
      <c r="F47" s="26"/>
      <c r="G47" s="5"/>
      <c r="H47" s="5"/>
      <c r="I47" s="5"/>
      <c r="J47" s="5"/>
      <c r="K47" s="5"/>
      <c r="L47" s="5"/>
    </row>
    <row r="48" spans="1:12" s="124" customFormat="1" x14ac:dyDescent="0.2">
      <c r="A48" s="26"/>
      <c r="B48" s="248">
        <v>31728</v>
      </c>
      <c r="C48" s="106">
        <v>39692</v>
      </c>
      <c r="D48" s="248">
        <v>31.728000000000002</v>
      </c>
      <c r="E48" s="26"/>
      <c r="F48" s="26"/>
      <c r="G48" s="5"/>
      <c r="H48" s="5"/>
      <c r="I48" s="5"/>
      <c r="J48" s="5"/>
      <c r="K48" s="5"/>
      <c r="L48" s="5"/>
    </row>
    <row r="49" spans="1:12" s="124" customFormat="1" x14ac:dyDescent="0.2">
      <c r="A49" s="26"/>
      <c r="B49" s="248">
        <v>58362</v>
      </c>
      <c r="C49" s="106">
        <v>39783</v>
      </c>
      <c r="D49" s="248">
        <v>58.362000000000002</v>
      </c>
      <c r="E49" s="26"/>
      <c r="F49" s="26"/>
      <c r="G49" s="5"/>
      <c r="H49" s="5"/>
      <c r="I49" s="5"/>
      <c r="J49" s="5"/>
      <c r="K49" s="5"/>
      <c r="L49" s="5"/>
    </row>
    <row r="50" spans="1:12" s="124" customFormat="1" x14ac:dyDescent="0.2">
      <c r="A50" s="26"/>
      <c r="B50" s="248">
        <v>37333</v>
      </c>
      <c r="C50" s="106">
        <v>39873</v>
      </c>
      <c r="D50" s="248">
        <v>37.332999999999998</v>
      </c>
      <c r="E50" s="26"/>
      <c r="F50" s="26"/>
      <c r="G50" s="5"/>
      <c r="H50" s="5"/>
      <c r="I50" s="5"/>
      <c r="J50" s="5"/>
      <c r="K50" s="5"/>
      <c r="L50" s="5"/>
    </row>
    <row r="51" spans="1:12" s="124" customFormat="1" x14ac:dyDescent="0.2">
      <c r="A51" s="26"/>
      <c r="B51" s="248">
        <v>142449</v>
      </c>
      <c r="C51" s="106">
        <v>39965</v>
      </c>
      <c r="D51" s="248">
        <v>142.44900000000001</v>
      </c>
      <c r="E51" s="26"/>
      <c r="F51" s="26"/>
      <c r="G51" s="5"/>
      <c r="H51" s="5"/>
      <c r="I51" s="5"/>
      <c r="J51" s="5"/>
      <c r="K51" s="5"/>
      <c r="L51" s="5"/>
    </row>
    <row r="52" spans="1:12" s="124" customFormat="1" x14ac:dyDescent="0.2">
      <c r="A52" s="26"/>
      <c r="B52" s="248">
        <v>15448</v>
      </c>
      <c r="C52" s="106">
        <v>40057</v>
      </c>
      <c r="D52" s="248">
        <v>15.448</v>
      </c>
      <c r="E52" s="26"/>
      <c r="F52" s="26"/>
      <c r="G52" s="5"/>
      <c r="H52" s="5"/>
      <c r="I52" s="5"/>
      <c r="J52" s="5"/>
      <c r="K52" s="5"/>
      <c r="L52" s="5"/>
    </row>
    <row r="53" spans="1:12" s="124" customFormat="1" x14ac:dyDescent="0.2">
      <c r="A53" s="26"/>
      <c r="B53" s="248">
        <v>62276</v>
      </c>
      <c r="C53" s="106">
        <v>40148</v>
      </c>
      <c r="D53" s="248">
        <v>62.276000000000003</v>
      </c>
      <c r="E53" s="26"/>
      <c r="F53" s="26"/>
      <c r="G53" s="5"/>
      <c r="H53" s="5"/>
      <c r="I53" s="5"/>
      <c r="J53" s="5"/>
      <c r="K53" s="5"/>
      <c r="L53" s="5"/>
    </row>
    <row r="54" spans="1:12" s="124" customFormat="1" x14ac:dyDescent="0.2">
      <c r="A54" s="26"/>
      <c r="B54" s="248">
        <v>111158</v>
      </c>
      <c r="C54" s="106">
        <v>40238</v>
      </c>
      <c r="D54" s="248">
        <v>111.158</v>
      </c>
      <c r="E54" s="26"/>
      <c r="F54" s="26"/>
      <c r="G54" s="5"/>
      <c r="H54" s="5"/>
      <c r="I54" s="5"/>
      <c r="J54" s="5"/>
      <c r="K54" s="5"/>
      <c r="L54" s="5"/>
    </row>
    <row r="55" spans="1:12" s="124" customFormat="1" x14ac:dyDescent="0.2">
      <c r="A55" s="26"/>
      <c r="B55" s="248">
        <v>108288</v>
      </c>
      <c r="C55" s="106">
        <v>40330</v>
      </c>
      <c r="D55" s="248">
        <v>108.288</v>
      </c>
      <c r="E55" s="26"/>
      <c r="F55" s="26"/>
      <c r="G55" s="5"/>
      <c r="H55" s="5"/>
      <c r="I55" s="5"/>
      <c r="J55" s="5"/>
      <c r="K55" s="5"/>
      <c r="L55" s="5"/>
    </row>
    <row r="56" spans="1:12" s="124" customFormat="1" x14ac:dyDescent="0.2">
      <c r="A56" s="26"/>
      <c r="B56" s="248">
        <v>36185</v>
      </c>
      <c r="C56" s="106">
        <v>40422</v>
      </c>
      <c r="D56" s="248">
        <v>36.185000000000002</v>
      </c>
      <c r="E56" s="26"/>
      <c r="F56" s="26"/>
      <c r="G56" s="5"/>
      <c r="H56" s="5"/>
      <c r="I56" s="5"/>
      <c r="J56" s="5"/>
      <c r="K56" s="5"/>
      <c r="L56" s="5"/>
    </row>
    <row r="57" spans="1:12" s="124" customFormat="1" x14ac:dyDescent="0.2">
      <c r="A57" s="26"/>
      <c r="B57" s="248">
        <v>25510</v>
      </c>
      <c r="C57" s="106">
        <v>40513</v>
      </c>
      <c r="D57" s="248">
        <v>25.51</v>
      </c>
      <c r="E57" s="26"/>
      <c r="F57" s="26"/>
      <c r="G57" s="5"/>
      <c r="H57" s="5"/>
      <c r="I57" s="5"/>
      <c r="J57" s="5"/>
      <c r="K57" s="5"/>
      <c r="L57" s="5"/>
    </row>
    <row r="58" spans="1:12" s="124" customFormat="1" x14ac:dyDescent="0.2">
      <c r="A58" s="26"/>
      <c r="B58" s="248">
        <v>20538</v>
      </c>
      <c r="C58" s="106">
        <v>40603</v>
      </c>
      <c r="D58" s="248">
        <v>20.538</v>
      </c>
      <c r="E58" s="26"/>
      <c r="F58" s="26"/>
      <c r="G58" s="5"/>
      <c r="H58" s="5"/>
      <c r="I58" s="5"/>
      <c r="J58" s="5"/>
      <c r="K58" s="5"/>
      <c r="L58" s="5"/>
    </row>
    <row r="59" spans="1:12" s="124" customFormat="1" x14ac:dyDescent="0.2">
      <c r="A59" s="26"/>
      <c r="B59" s="248">
        <v>48472</v>
      </c>
      <c r="C59" s="106">
        <v>40695</v>
      </c>
      <c r="D59" s="248">
        <v>48.472000000000001</v>
      </c>
      <c r="E59" s="26"/>
      <c r="F59" s="26"/>
      <c r="G59" s="5"/>
      <c r="H59" s="5"/>
      <c r="I59" s="5"/>
      <c r="J59" s="5"/>
      <c r="K59" s="5"/>
      <c r="L59" s="5"/>
    </row>
    <row r="60" spans="1:12" s="124" customFormat="1" x14ac:dyDescent="0.2">
      <c r="A60" s="26"/>
      <c r="B60" s="248">
        <v>35430</v>
      </c>
      <c r="C60" s="106">
        <v>40787</v>
      </c>
      <c r="D60" s="248">
        <v>35.43</v>
      </c>
      <c r="E60" s="26"/>
      <c r="F60" s="26"/>
      <c r="G60" s="5"/>
      <c r="H60" s="5"/>
      <c r="I60" s="5"/>
      <c r="J60" s="5"/>
      <c r="K60" s="5"/>
      <c r="L60" s="5"/>
    </row>
    <row r="61" spans="1:12" s="124" customFormat="1" x14ac:dyDescent="0.2">
      <c r="A61" s="26"/>
      <c r="B61" s="248">
        <v>30222</v>
      </c>
      <c r="C61" s="106">
        <v>40878</v>
      </c>
      <c r="D61" s="248">
        <v>30.222000000000001</v>
      </c>
      <c r="E61" s="26"/>
      <c r="F61" s="26"/>
      <c r="G61" s="5"/>
      <c r="H61" s="5"/>
      <c r="I61" s="5"/>
      <c r="J61" s="5"/>
      <c r="K61" s="5"/>
      <c r="L61" s="5"/>
    </row>
    <row r="62" spans="1:12" s="124" customFormat="1" x14ac:dyDescent="0.2">
      <c r="A62" s="26"/>
      <c r="B62" s="248">
        <v>130007</v>
      </c>
      <c r="C62" s="106">
        <v>40969</v>
      </c>
      <c r="D62" s="248">
        <v>130.00700000000001</v>
      </c>
      <c r="E62" s="26"/>
      <c r="F62" s="26"/>
      <c r="G62" s="5"/>
      <c r="H62" s="5"/>
      <c r="I62" s="5"/>
      <c r="J62" s="5"/>
      <c r="K62" s="5"/>
      <c r="L62" s="5"/>
    </row>
    <row r="63" spans="1:12" s="124" customFormat="1" x14ac:dyDescent="0.2">
      <c r="A63" s="26"/>
      <c r="B63" s="248">
        <v>31582</v>
      </c>
      <c r="C63" s="106">
        <v>41061</v>
      </c>
      <c r="D63" s="248">
        <v>31.582000000000001</v>
      </c>
      <c r="E63" s="26"/>
      <c r="F63" s="26"/>
      <c r="G63" s="5"/>
      <c r="H63" s="5"/>
      <c r="I63" s="5"/>
      <c r="J63" s="5"/>
      <c r="K63" s="5"/>
      <c r="L63" s="5"/>
    </row>
    <row r="64" spans="1:12" s="124" customFormat="1" x14ac:dyDescent="0.2">
      <c r="A64" s="26"/>
      <c r="B64" s="89">
        <v>20327</v>
      </c>
      <c r="C64" s="106">
        <v>41153</v>
      </c>
      <c r="D64" s="248">
        <v>20.327000000000002</v>
      </c>
      <c r="E64" s="26"/>
      <c r="F64" s="26"/>
      <c r="G64" s="5"/>
      <c r="H64" s="5"/>
      <c r="I64" s="5"/>
      <c r="J64" s="5"/>
      <c r="K64" s="5"/>
      <c r="L64" s="5"/>
    </row>
    <row r="65" spans="1:12" s="124" customFormat="1" x14ac:dyDescent="0.2">
      <c r="A65" s="26"/>
      <c r="B65" s="89">
        <v>33314</v>
      </c>
      <c r="C65" s="106">
        <v>41244</v>
      </c>
      <c r="D65" s="248">
        <v>33.314</v>
      </c>
      <c r="E65" s="5"/>
      <c r="F65" s="26"/>
      <c r="G65" s="5"/>
      <c r="H65" s="5"/>
      <c r="I65" s="5"/>
      <c r="J65" s="5"/>
      <c r="K65" s="5"/>
      <c r="L65" s="5"/>
    </row>
    <row r="66" spans="1:12" s="124" customFormat="1" x14ac:dyDescent="0.2">
      <c r="A66" s="26"/>
      <c r="B66" s="89">
        <v>32024</v>
      </c>
      <c r="C66" s="106">
        <v>41334</v>
      </c>
      <c r="D66" s="248">
        <v>32.024000000000001</v>
      </c>
      <c r="E66" s="5"/>
      <c r="F66" s="26"/>
      <c r="G66" s="5"/>
      <c r="H66" s="5"/>
      <c r="I66" s="5"/>
      <c r="J66" s="5"/>
      <c r="K66" s="5"/>
      <c r="L66" s="5"/>
    </row>
    <row r="67" spans="1:12" s="124" customFormat="1" x14ac:dyDescent="0.2">
      <c r="A67" s="26"/>
      <c r="B67" s="89">
        <v>16076</v>
      </c>
      <c r="C67" s="106">
        <v>41426</v>
      </c>
      <c r="D67" s="248">
        <v>16.076000000000001</v>
      </c>
      <c r="E67" s="5"/>
      <c r="F67" s="26"/>
      <c r="G67" s="5"/>
      <c r="H67" s="5"/>
      <c r="I67" s="5"/>
      <c r="J67" s="5"/>
      <c r="K67" s="5"/>
      <c r="L67" s="5"/>
    </row>
    <row r="68" spans="1:12" s="124" customFormat="1" x14ac:dyDescent="0.2">
      <c r="A68" s="26"/>
      <c r="B68" s="89">
        <v>30528</v>
      </c>
      <c r="C68" s="106">
        <v>41518</v>
      </c>
      <c r="D68" s="248">
        <v>30.527999999999999</v>
      </c>
      <c r="E68" s="5"/>
      <c r="F68" s="26"/>
      <c r="G68" s="5"/>
      <c r="H68" s="5"/>
      <c r="I68" s="5"/>
      <c r="J68" s="5"/>
      <c r="K68" s="5"/>
      <c r="L68" s="5"/>
    </row>
    <row r="69" spans="1:12" s="124" customFormat="1" x14ac:dyDescent="0.2">
      <c r="A69" s="26"/>
      <c r="B69" s="89">
        <v>10141</v>
      </c>
      <c r="C69" s="106">
        <v>41609</v>
      </c>
      <c r="D69" s="248">
        <v>10.141</v>
      </c>
      <c r="E69" s="5"/>
      <c r="F69" s="26"/>
      <c r="G69" s="5"/>
      <c r="H69" s="5"/>
      <c r="I69" s="5"/>
      <c r="J69" s="5"/>
      <c r="K69" s="5"/>
      <c r="L69" s="5"/>
    </row>
    <row r="70" spans="1:12" s="124" customFormat="1" x14ac:dyDescent="0.2">
      <c r="A70" s="26"/>
      <c r="B70" s="89">
        <v>120340</v>
      </c>
      <c r="C70" s="106">
        <v>41699</v>
      </c>
      <c r="D70" s="248">
        <v>120.34</v>
      </c>
      <c r="E70" s="5"/>
      <c r="F70" s="26"/>
      <c r="G70" s="5"/>
      <c r="H70" s="5"/>
      <c r="I70" s="5"/>
      <c r="J70" s="5"/>
      <c r="K70" s="5"/>
      <c r="L70" s="5"/>
    </row>
    <row r="71" spans="1:12" s="124" customFormat="1" x14ac:dyDescent="0.2">
      <c r="A71" s="26"/>
      <c r="B71" s="89">
        <v>53156</v>
      </c>
      <c r="C71" s="106">
        <v>41791</v>
      </c>
      <c r="D71" s="248">
        <v>53.155999999999999</v>
      </c>
      <c r="E71" s="5"/>
      <c r="F71" s="26"/>
      <c r="G71" s="5"/>
      <c r="H71" s="5"/>
      <c r="I71" s="5"/>
      <c r="J71" s="5"/>
      <c r="K71" s="5"/>
      <c r="L71" s="5"/>
    </row>
    <row r="72" spans="1:12" s="124" customFormat="1" x14ac:dyDescent="0.2">
      <c r="A72" s="26"/>
      <c r="B72" s="89">
        <v>197063</v>
      </c>
      <c r="C72" s="106">
        <v>41883</v>
      </c>
      <c r="D72" s="248">
        <v>197.06299999999999</v>
      </c>
      <c r="E72" s="5"/>
      <c r="F72" s="26"/>
      <c r="G72" s="5"/>
      <c r="H72" s="5"/>
      <c r="I72" s="5"/>
      <c r="J72" s="5"/>
      <c r="K72" s="5"/>
      <c r="L72" s="5"/>
    </row>
    <row r="73" spans="1:12" s="124" customFormat="1" x14ac:dyDescent="0.2">
      <c r="A73" s="26"/>
      <c r="B73" s="89">
        <v>55793</v>
      </c>
      <c r="C73" s="106">
        <v>41974</v>
      </c>
      <c r="D73" s="248">
        <v>55.792999999999999</v>
      </c>
      <c r="E73" s="5"/>
      <c r="F73" s="26"/>
      <c r="G73" s="5"/>
      <c r="H73" s="5"/>
      <c r="I73" s="5"/>
      <c r="J73" s="5"/>
      <c r="K73" s="5"/>
      <c r="L73" s="5"/>
    </row>
    <row r="74" spans="1:12" s="124" customFormat="1" x14ac:dyDescent="0.2">
      <c r="A74" s="26"/>
      <c r="B74" s="89">
        <v>70292</v>
      </c>
      <c r="C74" s="106">
        <v>42064</v>
      </c>
      <c r="D74" s="248">
        <v>70.292000000000002</v>
      </c>
      <c r="E74" s="5"/>
      <c r="F74" s="26"/>
      <c r="G74" s="5"/>
      <c r="H74" s="5"/>
      <c r="I74" s="5"/>
      <c r="J74" s="5"/>
      <c r="K74" s="5"/>
      <c r="L74" s="5"/>
    </row>
    <row r="75" spans="1:12" s="124" customFormat="1" x14ac:dyDescent="0.2">
      <c r="A75" s="26"/>
      <c r="B75" s="89">
        <v>95042</v>
      </c>
      <c r="C75" s="106">
        <v>42156</v>
      </c>
      <c r="D75" s="248">
        <v>95.042000000000002</v>
      </c>
      <c r="E75" s="52"/>
      <c r="F75" s="26"/>
      <c r="G75" s="5"/>
      <c r="H75" s="5"/>
      <c r="I75" s="5"/>
      <c r="J75" s="5"/>
      <c r="K75" s="5"/>
      <c r="L75" s="5"/>
    </row>
    <row r="76" spans="1:12" s="124" customFormat="1" x14ac:dyDescent="0.2">
      <c r="A76" s="26"/>
      <c r="B76" s="89">
        <v>78642</v>
      </c>
      <c r="C76" s="106">
        <v>42248</v>
      </c>
      <c r="D76" s="248">
        <v>78.641999999999996</v>
      </c>
      <c r="E76" s="52"/>
      <c r="F76" s="26"/>
      <c r="G76" s="5"/>
      <c r="H76" s="5"/>
      <c r="I76" s="5"/>
      <c r="J76" s="5"/>
      <c r="K76" s="5"/>
      <c r="L76" s="5"/>
    </row>
    <row r="77" spans="1:12" s="124" customFormat="1" x14ac:dyDescent="0.2">
      <c r="A77" s="26"/>
      <c r="B77" s="89">
        <v>24017</v>
      </c>
      <c r="C77" s="106">
        <v>42339</v>
      </c>
      <c r="D77" s="248">
        <v>24.016999999999999</v>
      </c>
      <c r="E77" s="52"/>
      <c r="F77" s="26"/>
      <c r="G77" s="5"/>
      <c r="H77" s="5"/>
      <c r="I77" s="5"/>
      <c r="J77" s="5"/>
      <c r="K77" s="5"/>
      <c r="L77" s="5"/>
    </row>
    <row r="78" spans="1:12" s="124" customFormat="1" x14ac:dyDescent="0.2">
      <c r="A78" s="26"/>
      <c r="B78" s="89">
        <v>29631</v>
      </c>
      <c r="C78" s="106">
        <v>42430</v>
      </c>
      <c r="D78" s="248">
        <v>29.631</v>
      </c>
      <c r="E78" s="52"/>
      <c r="F78" s="26"/>
      <c r="G78" s="5"/>
      <c r="H78" s="5"/>
      <c r="I78" s="5"/>
      <c r="J78" s="5"/>
      <c r="K78" s="5"/>
      <c r="L78" s="5"/>
    </row>
    <row r="79" spans="1:12" s="124" customFormat="1" x14ac:dyDescent="0.2">
      <c r="A79" s="26"/>
      <c r="B79" s="89">
        <v>30381</v>
      </c>
      <c r="C79" s="106">
        <v>42522</v>
      </c>
      <c r="D79" s="248">
        <v>30.381</v>
      </c>
      <c r="E79" s="52"/>
      <c r="F79" s="26"/>
      <c r="G79" s="5"/>
      <c r="H79" s="5"/>
      <c r="I79" s="5"/>
      <c r="J79" s="5"/>
      <c r="K79" s="5"/>
      <c r="L79" s="5"/>
    </row>
    <row r="80" spans="1:12" s="124" customFormat="1" x14ac:dyDescent="0.2">
      <c r="A80" s="26"/>
      <c r="B80" s="53"/>
      <c r="C80" s="53"/>
      <c r="D80" s="54"/>
      <c r="E80" s="55"/>
      <c r="F80" s="26"/>
      <c r="G80" s="5"/>
      <c r="H80" s="5"/>
      <c r="I80" s="5"/>
      <c r="J80" s="5"/>
      <c r="K80" s="5"/>
      <c r="L80" s="5"/>
    </row>
    <row r="81" spans="1:20" s="124" customFormat="1" x14ac:dyDescent="0.2">
      <c r="A81" s="26"/>
      <c r="B81" s="53"/>
      <c r="C81" s="53"/>
      <c r="D81" s="54"/>
      <c r="E81" s="55"/>
      <c r="F81" s="26"/>
      <c r="G81" s="5"/>
      <c r="H81" s="5"/>
      <c r="I81" s="5"/>
      <c r="J81" s="5"/>
      <c r="K81" s="5"/>
      <c r="L81" s="5"/>
    </row>
    <row r="82" spans="1:20" s="166" customFormat="1" x14ac:dyDescent="0.2">
      <c r="A82" s="27"/>
      <c r="B82" s="89"/>
      <c r="C82" s="89"/>
      <c r="D82" s="106"/>
      <c r="E82" s="107"/>
      <c r="F82" s="27"/>
      <c r="G82" s="27"/>
      <c r="H82" s="27"/>
      <c r="I82" s="27"/>
      <c r="J82" s="27"/>
      <c r="K82" s="27"/>
      <c r="L82" s="27"/>
      <c r="M82" s="124"/>
      <c r="N82" s="124"/>
      <c r="O82" s="124"/>
      <c r="P82" s="124"/>
      <c r="Q82" s="124"/>
      <c r="R82" s="124"/>
    </row>
    <row r="83" spans="1:20" s="166" customFormat="1" x14ac:dyDescent="0.2">
      <c r="A83" s="27"/>
      <c r="B83" s="89"/>
      <c r="C83" s="89"/>
      <c r="D83" s="106"/>
      <c r="E83" s="107"/>
      <c r="F83" s="27"/>
      <c r="G83" s="27"/>
      <c r="H83" s="27"/>
      <c r="I83" s="27"/>
      <c r="J83" s="27"/>
      <c r="K83" s="27"/>
      <c r="L83" s="27"/>
      <c r="M83" s="124"/>
      <c r="N83" s="124"/>
      <c r="O83" s="124"/>
      <c r="P83" s="124"/>
      <c r="Q83" s="124"/>
      <c r="R83" s="124"/>
    </row>
    <row r="84" spans="1:20" s="185" customFormat="1" x14ac:dyDescent="0.2">
      <c r="A84" s="27"/>
      <c r="B84" s="89"/>
      <c r="C84" s="89"/>
      <c r="D84" s="106"/>
      <c r="E84" s="107"/>
      <c r="F84" s="27"/>
      <c r="G84" s="27"/>
      <c r="H84" s="27"/>
      <c r="I84" s="83"/>
      <c r="J84" s="83"/>
      <c r="K84" s="83"/>
      <c r="L84" s="83"/>
      <c r="M84" s="124"/>
      <c r="N84" s="124"/>
      <c r="O84" s="124"/>
      <c r="P84" s="124"/>
      <c r="Q84" s="124"/>
      <c r="R84" s="124"/>
    </row>
    <row r="85" spans="1:20" s="185" customFormat="1" x14ac:dyDescent="0.2">
      <c r="A85" s="27"/>
      <c r="B85" s="89"/>
      <c r="C85" s="89"/>
      <c r="D85" s="106"/>
      <c r="E85" s="107"/>
      <c r="F85" s="27"/>
      <c r="G85" s="27"/>
      <c r="H85" s="27"/>
      <c r="I85" s="83"/>
      <c r="J85" s="83"/>
      <c r="K85" s="83"/>
      <c r="L85" s="83"/>
      <c r="M85" s="124"/>
      <c r="N85" s="124"/>
      <c r="O85" s="124"/>
      <c r="P85" s="124"/>
      <c r="Q85" s="124"/>
      <c r="R85" s="124"/>
    </row>
    <row r="86" spans="1:20" s="185" customFormat="1" x14ac:dyDescent="0.2">
      <c r="A86" s="83"/>
      <c r="B86" s="112"/>
      <c r="C86" s="112"/>
      <c r="D86" s="113"/>
      <c r="E86" s="114"/>
      <c r="F86" s="83"/>
      <c r="G86" s="83"/>
      <c r="H86" s="83"/>
      <c r="I86" s="83"/>
      <c r="J86" s="83"/>
      <c r="K86" s="83"/>
      <c r="L86" s="83"/>
      <c r="M86" s="124"/>
      <c r="N86" s="124"/>
      <c r="O86" s="124"/>
      <c r="P86" s="124"/>
      <c r="Q86" s="124"/>
      <c r="R86" s="124"/>
    </row>
    <row r="87" spans="1:20" s="185" customFormat="1" x14ac:dyDescent="0.2">
      <c r="A87" s="83"/>
      <c r="B87" s="112"/>
      <c r="C87" s="112"/>
      <c r="D87" s="113"/>
      <c r="E87" s="114"/>
      <c r="F87" s="83"/>
      <c r="G87" s="83"/>
      <c r="H87" s="83"/>
      <c r="I87" s="83"/>
      <c r="J87" s="83"/>
      <c r="K87" s="83"/>
      <c r="L87" s="83"/>
      <c r="M87" s="124"/>
      <c r="N87" s="124"/>
      <c r="O87" s="124"/>
      <c r="P87" s="124"/>
      <c r="Q87" s="124"/>
      <c r="R87" s="124"/>
    </row>
    <row r="88" spans="1:20" s="185" customFormat="1" x14ac:dyDescent="0.2">
      <c r="A88" s="83"/>
      <c r="B88" s="112"/>
      <c r="C88" s="112"/>
      <c r="D88" s="113"/>
      <c r="E88" s="114"/>
      <c r="F88" s="83"/>
      <c r="G88" s="83"/>
      <c r="H88" s="83"/>
      <c r="I88" s="83"/>
      <c r="J88" s="83"/>
      <c r="K88" s="83"/>
      <c r="L88" s="83"/>
      <c r="M88" s="124"/>
      <c r="N88" s="124"/>
      <c r="O88" s="124"/>
      <c r="P88" s="124"/>
      <c r="Q88" s="124"/>
      <c r="R88" s="124"/>
    </row>
    <row r="89" spans="1:20" s="185" customFormat="1" x14ac:dyDescent="0.2">
      <c r="A89" s="83"/>
      <c r="B89" s="112"/>
      <c r="C89" s="112"/>
      <c r="D89" s="113"/>
      <c r="E89" s="114"/>
      <c r="F89" s="83"/>
      <c r="G89" s="83"/>
      <c r="H89" s="83"/>
      <c r="I89" s="83"/>
      <c r="J89" s="83"/>
      <c r="K89" s="83"/>
      <c r="L89" s="83"/>
      <c r="M89" s="124"/>
      <c r="N89" s="124"/>
      <c r="O89" s="124"/>
      <c r="P89" s="124"/>
      <c r="Q89" s="124"/>
      <c r="R89" s="124"/>
    </row>
    <row r="90" spans="1:20" s="185" customFormat="1" x14ac:dyDescent="0.2">
      <c r="A90" s="83"/>
      <c r="B90" s="112"/>
      <c r="C90" s="112"/>
      <c r="D90" s="113"/>
      <c r="E90" s="114"/>
      <c r="F90" s="83"/>
      <c r="G90" s="83"/>
      <c r="H90" s="83"/>
      <c r="I90" s="83"/>
      <c r="J90" s="83"/>
      <c r="K90" s="83"/>
      <c r="L90" s="83"/>
      <c r="M90" s="124"/>
      <c r="N90" s="124"/>
      <c r="O90" s="124"/>
      <c r="P90" s="124"/>
      <c r="Q90" s="124"/>
      <c r="R90" s="124"/>
    </row>
    <row r="91" spans="1:20" s="185" customFormat="1" x14ac:dyDescent="0.2">
      <c r="A91" s="83"/>
      <c r="B91" s="112"/>
      <c r="C91" s="112"/>
      <c r="D91" s="113"/>
      <c r="E91" s="114"/>
      <c r="F91" s="83"/>
      <c r="G91" s="83"/>
      <c r="H91" s="83"/>
      <c r="I91" s="83"/>
      <c r="J91" s="83"/>
      <c r="K91" s="83"/>
      <c r="L91" s="83"/>
      <c r="M91" s="124"/>
      <c r="N91" s="124"/>
      <c r="O91" s="124"/>
      <c r="P91" s="124"/>
      <c r="Q91" s="124"/>
      <c r="R91" s="124"/>
    </row>
    <row r="92" spans="1:20" s="185" customFormat="1" x14ac:dyDescent="0.2">
      <c r="A92" s="83"/>
      <c r="B92" s="112"/>
      <c r="C92" s="112"/>
      <c r="D92" s="113"/>
      <c r="E92" s="114"/>
      <c r="F92" s="83"/>
      <c r="G92" s="83"/>
      <c r="H92" s="83"/>
      <c r="I92" s="83"/>
      <c r="J92" s="83"/>
      <c r="K92" s="83"/>
      <c r="L92" s="83"/>
      <c r="M92" s="124"/>
      <c r="N92" s="124"/>
      <c r="O92" s="124"/>
      <c r="P92" s="124"/>
      <c r="Q92" s="124"/>
      <c r="R92" s="124"/>
    </row>
    <row r="93" spans="1:20" s="185" customFormat="1" x14ac:dyDescent="0.2">
      <c r="A93" s="83"/>
      <c r="B93" s="112"/>
      <c r="C93" s="112"/>
      <c r="D93" s="113"/>
      <c r="E93" s="114"/>
      <c r="F93" s="83"/>
      <c r="G93" s="83"/>
      <c r="H93" s="83"/>
      <c r="I93" s="83"/>
      <c r="J93" s="83"/>
      <c r="K93" s="83"/>
      <c r="L93" s="83"/>
      <c r="M93" s="124"/>
      <c r="N93" s="124"/>
      <c r="O93" s="124"/>
      <c r="P93" s="124"/>
      <c r="Q93" s="124"/>
      <c r="R93" s="124"/>
    </row>
    <row r="94" spans="1:20" s="185" customFormat="1" x14ac:dyDescent="0.2">
      <c r="A94" s="83"/>
      <c r="B94" s="112"/>
      <c r="C94" s="112"/>
      <c r="D94" s="113"/>
      <c r="E94" s="114"/>
      <c r="F94" s="83"/>
      <c r="G94" s="83"/>
      <c r="H94" s="83"/>
      <c r="I94" s="83"/>
      <c r="J94" s="83"/>
      <c r="K94" s="83"/>
      <c r="L94" s="83"/>
      <c r="M94" s="124"/>
      <c r="N94" s="124"/>
      <c r="O94" s="124"/>
      <c r="P94" s="124"/>
      <c r="Q94" s="124"/>
      <c r="R94" s="124"/>
    </row>
    <row r="95" spans="1:20" s="137" customFormat="1" x14ac:dyDescent="0.2">
      <c r="A95" s="26"/>
      <c r="B95" s="53"/>
      <c r="C95" s="53"/>
      <c r="D95" s="54"/>
      <c r="E95" s="55"/>
      <c r="F95" s="26"/>
      <c r="G95" s="26"/>
      <c r="H95" s="26"/>
      <c r="I95" s="26"/>
      <c r="J95" s="26"/>
      <c r="K95" s="26"/>
      <c r="L95" s="26"/>
      <c r="M95" s="124"/>
      <c r="N95" s="124"/>
      <c r="O95" s="124"/>
      <c r="P95" s="124"/>
      <c r="Q95" s="124"/>
      <c r="R95" s="124"/>
      <c r="S95" s="183"/>
      <c r="T95" s="183"/>
    </row>
    <row r="96" spans="1:20" s="137" customFormat="1" x14ac:dyDescent="0.2">
      <c r="A96" s="26"/>
      <c r="B96" s="53"/>
      <c r="C96" s="53"/>
      <c r="D96" s="54"/>
      <c r="E96" s="55"/>
      <c r="F96" s="26"/>
      <c r="G96" s="26"/>
      <c r="H96" s="26"/>
      <c r="I96" s="26"/>
      <c r="J96" s="26"/>
      <c r="K96" s="26"/>
      <c r="L96" s="26"/>
      <c r="M96" s="124"/>
      <c r="N96" s="124"/>
      <c r="O96" s="124"/>
      <c r="P96" s="124"/>
      <c r="Q96" s="124"/>
      <c r="R96" s="124"/>
      <c r="S96" s="183"/>
      <c r="T96" s="183"/>
    </row>
    <row r="97" spans="1:20" s="137" customFormat="1" x14ac:dyDescent="0.2">
      <c r="A97" s="26"/>
      <c r="B97" s="53"/>
      <c r="C97" s="53"/>
      <c r="D97" s="54"/>
      <c r="E97" s="55"/>
      <c r="F97" s="26"/>
      <c r="G97" s="26"/>
      <c r="H97" s="26"/>
      <c r="I97" s="26"/>
      <c r="J97" s="26"/>
      <c r="K97" s="26"/>
      <c r="L97" s="26"/>
      <c r="M97" s="124"/>
      <c r="N97" s="124"/>
      <c r="O97" s="124"/>
      <c r="P97" s="124"/>
      <c r="Q97" s="124"/>
      <c r="R97" s="124"/>
      <c r="S97" s="183"/>
      <c r="T97" s="183"/>
    </row>
    <row r="98" spans="1:20" s="137" customFormat="1" x14ac:dyDescent="0.2">
      <c r="A98" s="26"/>
      <c r="B98" s="53"/>
      <c r="C98" s="53"/>
      <c r="D98" s="54"/>
      <c r="E98" s="55"/>
      <c r="F98" s="26"/>
      <c r="G98" s="26"/>
      <c r="H98" s="26"/>
      <c r="I98" s="26"/>
      <c r="J98" s="26"/>
      <c r="K98" s="26"/>
      <c r="L98" s="26"/>
      <c r="M98" s="124"/>
      <c r="N98" s="124"/>
      <c r="O98" s="124"/>
      <c r="P98" s="124"/>
      <c r="Q98" s="124"/>
      <c r="R98" s="124"/>
      <c r="S98" s="183"/>
      <c r="T98" s="183"/>
    </row>
    <row r="99" spans="1:20" s="137" customFormat="1" x14ac:dyDescent="0.2">
      <c r="A99" s="26"/>
      <c r="B99" s="53"/>
      <c r="C99" s="53"/>
      <c r="D99" s="54"/>
      <c r="E99" s="55"/>
      <c r="F99" s="26"/>
      <c r="G99" s="26"/>
      <c r="H99" s="26"/>
      <c r="I99" s="26"/>
      <c r="J99" s="26"/>
      <c r="K99" s="26"/>
      <c r="L99" s="26"/>
      <c r="M99" s="124"/>
      <c r="N99" s="124"/>
      <c r="O99" s="124"/>
      <c r="P99" s="124"/>
      <c r="Q99" s="124"/>
      <c r="R99" s="124"/>
      <c r="S99" s="183"/>
      <c r="T99" s="183"/>
    </row>
    <row r="100" spans="1:20" s="137" customFormat="1" x14ac:dyDescent="0.2">
      <c r="A100" s="26"/>
      <c r="B100" s="53"/>
      <c r="C100" s="53"/>
      <c r="D100" s="54"/>
      <c r="E100" s="55"/>
      <c r="F100" s="26"/>
      <c r="G100" s="26"/>
      <c r="H100" s="26"/>
      <c r="I100" s="26"/>
      <c r="J100" s="26"/>
      <c r="K100" s="26"/>
      <c r="L100" s="26"/>
      <c r="M100" s="124"/>
      <c r="N100" s="124"/>
      <c r="O100" s="124"/>
      <c r="P100" s="124"/>
      <c r="Q100" s="124"/>
      <c r="R100" s="124"/>
      <c r="S100" s="183"/>
      <c r="T100" s="183"/>
    </row>
    <row r="101" spans="1:20" s="137" customFormat="1" x14ac:dyDescent="0.2">
      <c r="A101" s="26"/>
      <c r="B101" s="53"/>
      <c r="C101" s="53"/>
      <c r="D101" s="54"/>
      <c r="E101" s="55"/>
      <c r="F101" s="26"/>
      <c r="G101" s="26"/>
      <c r="H101" s="26"/>
      <c r="I101" s="26"/>
      <c r="J101" s="26"/>
      <c r="K101" s="26"/>
      <c r="L101" s="26"/>
      <c r="M101" s="124"/>
      <c r="N101" s="124"/>
      <c r="O101" s="124"/>
      <c r="P101" s="124"/>
      <c r="Q101" s="124"/>
      <c r="R101" s="124"/>
      <c r="S101" s="183"/>
      <c r="T101" s="183"/>
    </row>
    <row r="102" spans="1:20" s="137" customFormat="1" x14ac:dyDescent="0.2">
      <c r="A102" s="26"/>
      <c r="B102" s="53"/>
      <c r="C102" s="53"/>
      <c r="D102" s="54"/>
      <c r="E102" s="55"/>
      <c r="F102" s="26"/>
      <c r="G102" s="26"/>
      <c r="H102" s="26"/>
      <c r="I102" s="26"/>
      <c r="J102" s="26"/>
      <c r="K102" s="26"/>
      <c r="L102" s="26"/>
      <c r="M102" s="124"/>
      <c r="N102" s="124"/>
      <c r="O102" s="124"/>
      <c r="P102" s="124"/>
      <c r="Q102" s="124"/>
      <c r="R102" s="124"/>
      <c r="S102" s="183"/>
      <c r="T102" s="183"/>
    </row>
    <row r="103" spans="1:20" s="137" customFormat="1" x14ac:dyDescent="0.2">
      <c r="A103" s="26"/>
      <c r="B103" s="53"/>
      <c r="C103" s="53"/>
      <c r="D103" s="54"/>
      <c r="E103" s="55"/>
      <c r="F103" s="26"/>
      <c r="G103" s="26"/>
      <c r="H103" s="26"/>
      <c r="I103" s="26"/>
      <c r="J103" s="26"/>
      <c r="K103" s="26"/>
      <c r="L103" s="26"/>
      <c r="M103" s="124"/>
      <c r="N103" s="124"/>
      <c r="O103" s="124"/>
      <c r="P103" s="124"/>
      <c r="Q103" s="124"/>
      <c r="R103" s="124"/>
      <c r="S103" s="183"/>
      <c r="T103" s="183"/>
    </row>
    <row r="104" spans="1:20" s="137" customFormat="1" x14ac:dyDescent="0.2">
      <c r="A104" s="26"/>
      <c r="B104" s="53"/>
      <c r="C104" s="53"/>
      <c r="D104" s="54"/>
      <c r="E104" s="55"/>
      <c r="F104" s="26"/>
      <c r="G104" s="26"/>
      <c r="H104" s="26"/>
      <c r="I104" s="26"/>
      <c r="J104" s="26"/>
      <c r="K104" s="26"/>
      <c r="L104" s="26"/>
      <c r="M104" s="124"/>
      <c r="N104" s="124"/>
      <c r="O104" s="124"/>
      <c r="P104" s="124"/>
      <c r="Q104" s="124"/>
      <c r="R104" s="124"/>
      <c r="S104" s="183"/>
      <c r="T104" s="183"/>
    </row>
    <row r="105" spans="1:20" s="137" customFormat="1" x14ac:dyDescent="0.2">
      <c r="A105" s="26"/>
      <c r="B105" s="53"/>
      <c r="C105" s="53"/>
      <c r="D105" s="54"/>
      <c r="E105" s="55"/>
      <c r="F105" s="26"/>
      <c r="G105" s="26"/>
      <c r="H105" s="26"/>
      <c r="I105" s="26"/>
      <c r="J105" s="26"/>
      <c r="K105" s="26"/>
      <c r="L105" s="26"/>
      <c r="M105" s="124"/>
      <c r="N105" s="124"/>
      <c r="O105" s="124"/>
      <c r="P105" s="124"/>
      <c r="Q105" s="124"/>
      <c r="R105" s="124"/>
      <c r="S105" s="183"/>
      <c r="T105" s="183"/>
    </row>
    <row r="106" spans="1:20" s="137" customFormat="1" x14ac:dyDescent="0.2">
      <c r="A106" s="26"/>
      <c r="B106" s="53"/>
      <c r="C106" s="53"/>
      <c r="D106" s="54"/>
      <c r="E106" s="55"/>
      <c r="F106" s="26"/>
      <c r="G106" s="26"/>
      <c r="H106" s="26"/>
      <c r="I106" s="26"/>
      <c r="J106" s="26"/>
      <c r="K106" s="26"/>
      <c r="L106" s="26"/>
      <c r="M106" s="124"/>
      <c r="N106" s="124"/>
      <c r="O106" s="124"/>
      <c r="P106" s="124"/>
      <c r="Q106" s="124"/>
      <c r="R106" s="124"/>
      <c r="S106" s="183"/>
      <c r="T106" s="183"/>
    </row>
    <row r="107" spans="1:20" s="137" customFormat="1" x14ac:dyDescent="0.2">
      <c r="A107" s="26"/>
      <c r="B107" s="53"/>
      <c r="C107" s="53"/>
      <c r="D107" s="54"/>
      <c r="E107" s="55"/>
      <c r="F107" s="26"/>
      <c r="G107" s="26"/>
      <c r="H107" s="26"/>
      <c r="I107" s="26"/>
      <c r="J107" s="26"/>
      <c r="K107" s="26"/>
      <c r="L107" s="26"/>
      <c r="M107" s="124"/>
      <c r="N107" s="124"/>
      <c r="O107" s="124"/>
      <c r="P107" s="124"/>
      <c r="Q107" s="124"/>
      <c r="R107" s="124"/>
      <c r="S107" s="183"/>
      <c r="T107" s="183"/>
    </row>
    <row r="108" spans="1:20" s="137" customFormat="1" x14ac:dyDescent="0.2">
      <c r="A108" s="26"/>
      <c r="B108" s="53"/>
      <c r="C108" s="53"/>
      <c r="D108" s="54"/>
      <c r="E108" s="55"/>
      <c r="F108" s="26"/>
      <c r="G108" s="26"/>
      <c r="H108" s="26"/>
      <c r="I108" s="26"/>
      <c r="J108" s="26"/>
      <c r="K108" s="26"/>
      <c r="L108" s="26"/>
      <c r="M108" s="124"/>
      <c r="N108" s="124"/>
      <c r="O108" s="124"/>
      <c r="P108" s="124"/>
      <c r="Q108" s="124"/>
      <c r="R108" s="124"/>
      <c r="S108" s="183"/>
      <c r="T108" s="183"/>
    </row>
    <row r="109" spans="1:20" s="137" customFormat="1" x14ac:dyDescent="0.2">
      <c r="A109" s="26"/>
      <c r="B109" s="53"/>
      <c r="C109" s="53"/>
      <c r="D109" s="54"/>
      <c r="E109" s="55"/>
      <c r="F109" s="26"/>
      <c r="G109" s="26"/>
      <c r="H109" s="26"/>
      <c r="I109" s="26"/>
      <c r="J109" s="26"/>
      <c r="K109" s="26"/>
      <c r="L109" s="26"/>
      <c r="M109" s="124"/>
      <c r="N109" s="124"/>
      <c r="O109" s="124"/>
      <c r="P109" s="124"/>
      <c r="Q109" s="124"/>
      <c r="R109" s="124"/>
      <c r="S109" s="183"/>
      <c r="T109" s="183"/>
    </row>
    <row r="110" spans="1:20" s="137" customFormat="1" x14ac:dyDescent="0.2">
      <c r="A110" s="26"/>
      <c r="B110" s="53"/>
      <c r="C110" s="53"/>
      <c r="D110" s="54"/>
      <c r="E110" s="55"/>
      <c r="F110" s="26"/>
      <c r="G110" s="26"/>
      <c r="H110" s="26"/>
      <c r="I110" s="26"/>
      <c r="J110" s="26"/>
      <c r="K110" s="26"/>
      <c r="L110" s="26"/>
      <c r="M110" s="124"/>
      <c r="N110" s="124"/>
      <c r="O110" s="124"/>
      <c r="P110" s="124"/>
      <c r="Q110" s="124"/>
      <c r="R110" s="124"/>
      <c r="S110" s="183"/>
      <c r="T110" s="183"/>
    </row>
    <row r="111" spans="1:20" s="137" customFormat="1" x14ac:dyDescent="0.2">
      <c r="A111" s="26"/>
      <c r="B111" s="53"/>
      <c r="C111" s="53"/>
      <c r="D111" s="54"/>
      <c r="E111" s="55"/>
      <c r="F111" s="26"/>
      <c r="G111" s="26"/>
      <c r="H111" s="26"/>
      <c r="I111" s="26"/>
      <c r="J111" s="26"/>
      <c r="K111" s="26"/>
      <c r="L111" s="26"/>
      <c r="M111" s="124"/>
      <c r="N111" s="124"/>
      <c r="O111" s="124"/>
      <c r="P111" s="124"/>
      <c r="Q111" s="124"/>
      <c r="R111" s="124"/>
      <c r="S111" s="183"/>
      <c r="T111" s="183"/>
    </row>
    <row r="112" spans="1:20" s="137" customFormat="1" x14ac:dyDescent="0.2">
      <c r="A112" s="26"/>
      <c r="B112" s="53"/>
      <c r="C112" s="53"/>
      <c r="D112" s="54"/>
      <c r="E112" s="55"/>
      <c r="F112" s="26"/>
      <c r="G112" s="26"/>
      <c r="H112" s="26"/>
      <c r="I112" s="26"/>
      <c r="J112" s="26"/>
      <c r="K112" s="26"/>
      <c r="L112" s="26"/>
      <c r="M112" s="124"/>
      <c r="N112" s="124"/>
      <c r="O112" s="124"/>
      <c r="P112" s="124"/>
      <c r="Q112" s="124"/>
      <c r="R112" s="124"/>
      <c r="S112" s="183"/>
      <c r="T112" s="183"/>
    </row>
    <row r="113" spans="1:20" s="137" customFormat="1" x14ac:dyDescent="0.2">
      <c r="A113" s="26"/>
      <c r="B113" s="53"/>
      <c r="C113" s="53"/>
      <c r="D113" s="54"/>
      <c r="E113" s="55"/>
      <c r="F113" s="26"/>
      <c r="G113" s="26"/>
      <c r="H113" s="26"/>
      <c r="I113" s="26"/>
      <c r="J113" s="26"/>
      <c r="K113" s="26"/>
      <c r="L113" s="26"/>
      <c r="M113" s="124"/>
      <c r="N113" s="124"/>
      <c r="O113" s="124"/>
      <c r="P113" s="124"/>
      <c r="Q113" s="124"/>
      <c r="R113" s="124"/>
      <c r="S113" s="183"/>
      <c r="T113" s="183"/>
    </row>
    <row r="114" spans="1:20" s="137" customFormat="1" x14ac:dyDescent="0.2">
      <c r="A114" s="26"/>
      <c r="B114" s="53"/>
      <c r="C114" s="53"/>
      <c r="D114" s="54"/>
      <c r="E114" s="55"/>
      <c r="F114" s="26"/>
      <c r="G114" s="26"/>
      <c r="H114" s="26"/>
      <c r="I114" s="26"/>
      <c r="J114" s="26"/>
      <c r="K114" s="26"/>
      <c r="L114" s="26"/>
      <c r="M114" s="124"/>
      <c r="N114" s="124"/>
      <c r="O114" s="124"/>
      <c r="P114" s="124"/>
      <c r="Q114" s="124"/>
      <c r="R114" s="124"/>
      <c r="S114" s="183"/>
      <c r="T114" s="183"/>
    </row>
    <row r="115" spans="1:20" s="137" customFormat="1" x14ac:dyDescent="0.2">
      <c r="A115" s="26"/>
      <c r="B115" s="53"/>
      <c r="C115" s="53"/>
      <c r="D115" s="54"/>
      <c r="E115" s="55"/>
      <c r="F115" s="26"/>
      <c r="G115" s="26"/>
      <c r="H115" s="26"/>
      <c r="I115" s="26"/>
      <c r="J115" s="26"/>
      <c r="K115" s="26"/>
      <c r="L115" s="26"/>
      <c r="M115" s="124"/>
      <c r="N115" s="124"/>
      <c r="O115" s="124"/>
      <c r="P115" s="124"/>
      <c r="Q115" s="124"/>
      <c r="R115" s="124"/>
      <c r="S115" s="183"/>
      <c r="T115" s="183"/>
    </row>
    <row r="116" spans="1:20" s="137" customFormat="1" x14ac:dyDescent="0.2">
      <c r="A116" s="26"/>
      <c r="B116" s="53"/>
      <c r="C116" s="53"/>
      <c r="D116" s="54"/>
      <c r="E116" s="55"/>
      <c r="F116" s="26"/>
      <c r="G116" s="26"/>
      <c r="H116" s="26"/>
      <c r="I116" s="26"/>
      <c r="J116" s="26"/>
      <c r="K116" s="26"/>
      <c r="L116" s="26"/>
      <c r="M116" s="124"/>
      <c r="N116" s="124"/>
      <c r="O116" s="124"/>
      <c r="P116" s="124"/>
      <c r="Q116" s="124"/>
      <c r="R116" s="124"/>
      <c r="S116" s="183"/>
      <c r="T116" s="183"/>
    </row>
    <row r="117" spans="1:20" s="137" customFormat="1" x14ac:dyDescent="0.2">
      <c r="A117" s="26"/>
      <c r="B117" s="53"/>
      <c r="C117" s="53"/>
      <c r="D117" s="54"/>
      <c r="E117" s="55"/>
      <c r="F117" s="26"/>
      <c r="G117" s="26"/>
      <c r="H117" s="26"/>
      <c r="I117" s="26"/>
      <c r="J117" s="26"/>
      <c r="K117" s="26"/>
      <c r="L117" s="26"/>
      <c r="M117" s="124"/>
      <c r="N117" s="124"/>
      <c r="O117" s="124"/>
      <c r="P117" s="124"/>
      <c r="Q117" s="124"/>
      <c r="R117" s="124"/>
      <c r="S117" s="183"/>
      <c r="T117" s="183"/>
    </row>
    <row r="118" spans="1:20" s="137" customFormat="1" x14ac:dyDescent="0.2">
      <c r="A118" s="26"/>
      <c r="B118" s="53"/>
      <c r="C118" s="53"/>
      <c r="D118" s="54"/>
      <c r="E118" s="55"/>
      <c r="F118" s="26"/>
      <c r="G118" s="26"/>
      <c r="H118" s="26"/>
      <c r="I118" s="26"/>
      <c r="J118" s="26"/>
      <c r="K118" s="26"/>
      <c r="L118" s="26"/>
      <c r="M118" s="124"/>
      <c r="N118" s="124"/>
      <c r="O118" s="124"/>
      <c r="P118" s="124"/>
      <c r="Q118" s="124"/>
      <c r="R118" s="124"/>
      <c r="S118" s="183"/>
      <c r="T118" s="183"/>
    </row>
    <row r="119" spans="1:20" s="137" customFormat="1" x14ac:dyDescent="0.2">
      <c r="A119" s="26"/>
      <c r="B119" s="53"/>
      <c r="C119" s="53"/>
      <c r="D119" s="54"/>
      <c r="E119" s="55"/>
      <c r="F119" s="26"/>
      <c r="G119" s="26"/>
      <c r="H119" s="26"/>
      <c r="I119" s="26"/>
      <c r="J119" s="26"/>
      <c r="K119" s="26"/>
      <c r="L119" s="26"/>
      <c r="M119" s="124"/>
      <c r="N119" s="124"/>
      <c r="O119" s="124"/>
      <c r="P119" s="124"/>
      <c r="Q119" s="124"/>
      <c r="R119" s="124"/>
      <c r="S119" s="183"/>
      <c r="T119" s="183"/>
    </row>
    <row r="120" spans="1:20" s="137" customFormat="1" x14ac:dyDescent="0.2">
      <c r="A120" s="26"/>
      <c r="B120" s="53"/>
      <c r="C120" s="53"/>
      <c r="D120" s="54"/>
      <c r="E120" s="55"/>
      <c r="F120" s="26"/>
      <c r="G120" s="26"/>
      <c r="H120" s="26"/>
      <c r="I120" s="26"/>
      <c r="J120" s="26"/>
      <c r="K120" s="26"/>
      <c r="L120" s="26"/>
      <c r="M120" s="124"/>
      <c r="N120" s="124"/>
      <c r="O120" s="124"/>
      <c r="P120" s="124"/>
      <c r="Q120" s="124"/>
      <c r="R120" s="124"/>
      <c r="S120" s="183"/>
      <c r="T120" s="183"/>
    </row>
    <row r="121" spans="1:20" s="137" customFormat="1" x14ac:dyDescent="0.2">
      <c r="A121" s="26"/>
      <c r="B121" s="53"/>
      <c r="C121" s="53"/>
      <c r="D121" s="54"/>
      <c r="E121" s="55"/>
      <c r="F121" s="26"/>
      <c r="G121" s="26"/>
      <c r="H121" s="26"/>
      <c r="I121" s="26"/>
      <c r="J121" s="26"/>
      <c r="K121" s="26"/>
      <c r="L121" s="26"/>
      <c r="M121" s="124"/>
      <c r="N121" s="124"/>
      <c r="O121" s="124"/>
      <c r="P121" s="124"/>
      <c r="Q121" s="124"/>
      <c r="R121" s="124"/>
      <c r="S121" s="183"/>
      <c r="T121" s="183"/>
    </row>
    <row r="122" spans="1:20" s="137" customFormat="1" x14ac:dyDescent="0.2">
      <c r="A122" s="26"/>
      <c r="B122" s="53"/>
      <c r="C122" s="53"/>
      <c r="D122" s="54"/>
      <c r="E122" s="55"/>
      <c r="F122" s="26"/>
      <c r="G122" s="26"/>
      <c r="H122" s="26"/>
      <c r="I122" s="26"/>
      <c r="J122" s="26"/>
      <c r="K122" s="26"/>
      <c r="L122" s="26"/>
      <c r="M122" s="124"/>
      <c r="N122" s="124"/>
      <c r="O122" s="124"/>
      <c r="P122" s="124"/>
      <c r="Q122" s="124"/>
      <c r="R122" s="124"/>
      <c r="S122" s="183"/>
      <c r="T122" s="183"/>
    </row>
    <row r="123" spans="1:20" s="13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4"/>
      <c r="N123" s="124"/>
      <c r="O123" s="124"/>
      <c r="P123" s="124"/>
      <c r="Q123" s="124"/>
      <c r="R123" s="124"/>
      <c r="S123" s="183"/>
      <c r="T123" s="183"/>
    </row>
    <row r="124" spans="1:20" s="13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4"/>
      <c r="N124" s="124"/>
      <c r="O124" s="124"/>
      <c r="P124" s="124"/>
      <c r="Q124" s="124"/>
      <c r="R124" s="124"/>
      <c r="S124" s="183"/>
      <c r="T124" s="183"/>
    </row>
    <row r="125" spans="1:20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4"/>
      <c r="N125" s="124"/>
      <c r="O125" s="124"/>
      <c r="P125" s="124"/>
      <c r="Q125" s="124"/>
      <c r="R125" s="124"/>
      <c r="S125" s="183"/>
      <c r="T125" s="183"/>
    </row>
    <row r="126" spans="1:20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4"/>
      <c r="N126" s="124"/>
      <c r="O126" s="124"/>
      <c r="P126" s="124"/>
      <c r="Q126" s="124"/>
      <c r="R126" s="124"/>
      <c r="S126" s="183"/>
      <c r="T126" s="183"/>
    </row>
    <row r="127" spans="1:20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4"/>
      <c r="N127" s="124"/>
      <c r="O127" s="124"/>
      <c r="P127" s="124"/>
      <c r="Q127" s="124"/>
      <c r="R127" s="124"/>
      <c r="S127" s="183"/>
      <c r="T127" s="183"/>
    </row>
    <row r="128" spans="1:20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4"/>
      <c r="N128" s="124"/>
      <c r="O128" s="124"/>
      <c r="P128" s="124"/>
      <c r="Q128" s="124"/>
      <c r="R128" s="124"/>
      <c r="S128" s="183"/>
      <c r="T128" s="183"/>
    </row>
    <row r="129" spans="1:20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4"/>
      <c r="N129" s="124"/>
      <c r="O129" s="124"/>
      <c r="P129" s="124"/>
      <c r="Q129" s="124"/>
      <c r="R129" s="124"/>
      <c r="S129" s="183"/>
      <c r="T129" s="183"/>
    </row>
    <row r="130" spans="1:20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4"/>
      <c r="N130" s="124"/>
      <c r="O130" s="124"/>
      <c r="P130" s="124"/>
      <c r="Q130" s="124"/>
      <c r="R130" s="124"/>
      <c r="S130" s="183"/>
      <c r="T130" s="183"/>
    </row>
    <row r="131" spans="1:20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4"/>
      <c r="N131" s="124"/>
      <c r="O131" s="124"/>
      <c r="P131" s="124"/>
      <c r="Q131" s="124"/>
      <c r="R131" s="124"/>
      <c r="S131" s="183"/>
      <c r="T131" s="183"/>
    </row>
    <row r="132" spans="1:20" s="13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4"/>
      <c r="N132" s="124"/>
      <c r="O132" s="124"/>
      <c r="P132" s="124"/>
      <c r="Q132" s="124"/>
      <c r="R132" s="124"/>
      <c r="S132" s="183"/>
      <c r="T132" s="183"/>
    </row>
    <row r="133" spans="1:20" s="13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4"/>
      <c r="N133" s="124"/>
      <c r="O133" s="124"/>
      <c r="P133" s="124"/>
      <c r="Q133" s="124"/>
      <c r="R133" s="124"/>
      <c r="S133" s="183"/>
      <c r="T133" s="183"/>
    </row>
    <row r="134" spans="1:20" s="16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4"/>
      <c r="N134" s="124"/>
      <c r="O134" s="124"/>
      <c r="P134" s="124"/>
      <c r="Q134" s="124"/>
      <c r="R134" s="124"/>
      <c r="S134" s="183"/>
      <c r="T134" s="183"/>
    </row>
    <row r="135" spans="1:20" s="16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4"/>
      <c r="N135" s="124"/>
      <c r="O135" s="124"/>
      <c r="P135" s="124"/>
      <c r="Q135" s="124"/>
      <c r="R135" s="124"/>
      <c r="S135" s="183"/>
      <c r="T135" s="183"/>
    </row>
    <row r="136" spans="1:20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4"/>
      <c r="N136" s="124"/>
      <c r="O136" s="124"/>
      <c r="P136" s="124"/>
      <c r="Q136" s="124"/>
      <c r="R136" s="124"/>
      <c r="S136" s="183"/>
      <c r="T136" s="183"/>
    </row>
    <row r="137" spans="1:20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4"/>
      <c r="N137" s="124"/>
      <c r="O137" s="124"/>
      <c r="P137" s="124"/>
      <c r="Q137" s="124"/>
      <c r="R137" s="124"/>
      <c r="S137" s="183"/>
      <c r="T137" s="183"/>
    </row>
    <row r="138" spans="1:20" s="16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4"/>
      <c r="N138" s="124"/>
      <c r="O138" s="124"/>
      <c r="P138" s="124"/>
      <c r="Q138" s="124"/>
      <c r="R138" s="124"/>
      <c r="S138" s="183"/>
      <c r="T138" s="183"/>
    </row>
    <row r="139" spans="1:20" s="16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4"/>
      <c r="N139" s="124"/>
      <c r="O139" s="124"/>
      <c r="P139" s="124"/>
      <c r="Q139" s="124"/>
      <c r="R139" s="124"/>
      <c r="S139" s="183"/>
      <c r="T139" s="183"/>
    </row>
    <row r="140" spans="1:20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4"/>
      <c r="N140" s="124"/>
      <c r="O140" s="124"/>
      <c r="P140" s="124"/>
      <c r="Q140" s="124"/>
      <c r="R140" s="124"/>
      <c r="S140" s="183"/>
      <c r="T140" s="183"/>
    </row>
    <row r="141" spans="1:20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4"/>
      <c r="N141" s="124"/>
      <c r="O141" s="124"/>
      <c r="P141" s="124"/>
      <c r="Q141" s="124"/>
      <c r="R141" s="124"/>
      <c r="S141" s="183"/>
      <c r="T141" s="183"/>
    </row>
    <row r="142" spans="1:20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4"/>
      <c r="N142" s="124"/>
      <c r="O142" s="124"/>
      <c r="P142" s="124"/>
      <c r="Q142" s="124"/>
      <c r="R142" s="124"/>
      <c r="S142" s="183"/>
      <c r="T142" s="183"/>
    </row>
    <row r="143" spans="1:20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4"/>
      <c r="N143" s="124"/>
      <c r="O143" s="124"/>
      <c r="P143" s="124"/>
      <c r="Q143" s="124"/>
      <c r="R143" s="124"/>
      <c r="S143" s="183"/>
      <c r="T143" s="183"/>
    </row>
    <row r="144" spans="1:20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4"/>
      <c r="N144" s="124"/>
      <c r="O144" s="124"/>
      <c r="P144" s="124"/>
      <c r="Q144" s="124"/>
      <c r="R144" s="124"/>
      <c r="S144" s="183"/>
      <c r="T144" s="183"/>
    </row>
    <row r="145" spans="1:20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4"/>
      <c r="N145" s="124"/>
      <c r="O145" s="124"/>
      <c r="P145" s="124"/>
      <c r="Q145" s="124"/>
      <c r="R145" s="124"/>
      <c r="S145" s="183"/>
      <c r="T145" s="183"/>
    </row>
    <row r="146" spans="1:20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4"/>
      <c r="N146" s="124"/>
      <c r="O146" s="124"/>
      <c r="P146" s="124"/>
      <c r="Q146" s="124"/>
      <c r="R146" s="124"/>
      <c r="S146" s="183"/>
      <c r="T146" s="183"/>
    </row>
    <row r="147" spans="1:20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4"/>
      <c r="N147" s="124"/>
      <c r="O147" s="124"/>
      <c r="P147" s="124"/>
      <c r="Q147" s="124"/>
      <c r="R147" s="124"/>
      <c r="S147" s="183"/>
      <c r="T147" s="183"/>
    </row>
    <row r="148" spans="1:20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4"/>
      <c r="N148" s="124"/>
      <c r="O148" s="124"/>
      <c r="P148" s="124"/>
      <c r="Q148" s="124"/>
      <c r="R148" s="124"/>
      <c r="S148" s="183"/>
      <c r="T148" s="183"/>
    </row>
    <row r="149" spans="1:20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4"/>
      <c r="N149" s="124"/>
      <c r="O149" s="124"/>
      <c r="P149" s="124"/>
      <c r="Q149" s="124"/>
      <c r="R149" s="124"/>
      <c r="S149" s="183"/>
      <c r="T149" s="183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166"/>
    <col min="24" max="16384" width="11.42578125" style="135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89" t="s">
        <v>202</v>
      </c>
      <c r="D7" s="389"/>
      <c r="E7" s="389"/>
      <c r="F7" s="389"/>
      <c r="G7" s="389"/>
      <c r="H7" s="389"/>
      <c r="I7" s="389"/>
      <c r="J7" s="389"/>
      <c r="K7" s="389"/>
      <c r="L7" s="32"/>
    </row>
    <row r="8" spans="1:23" ht="18.75" x14ac:dyDescent="0.25">
      <c r="A8" s="29"/>
      <c r="B8" s="30"/>
      <c r="C8" s="391" t="s">
        <v>288</v>
      </c>
      <c r="D8" s="391"/>
      <c r="E8" s="391"/>
      <c r="F8" s="391"/>
      <c r="G8" s="391"/>
      <c r="H8" s="391"/>
      <c r="I8" s="391"/>
      <c r="J8" s="391"/>
      <c r="K8" s="391"/>
      <c r="L8" s="32"/>
    </row>
    <row r="9" spans="1:23" ht="15.75" x14ac:dyDescent="0.25">
      <c r="A9" s="29"/>
      <c r="B9" s="30"/>
      <c r="C9" s="390" t="s">
        <v>325</v>
      </c>
      <c r="D9" s="390"/>
      <c r="E9" s="390"/>
      <c r="F9" s="390"/>
      <c r="G9" s="390"/>
      <c r="H9" s="390"/>
      <c r="I9" s="390"/>
      <c r="J9" s="390"/>
      <c r="K9" s="390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36" customFormat="1" ht="15.75" customHeight="1" x14ac:dyDescent="0.25">
      <c r="A11" s="72"/>
      <c r="B11" s="57"/>
      <c r="C11" s="380" t="s">
        <v>1</v>
      </c>
      <c r="D11" s="380"/>
      <c r="E11" s="380"/>
      <c r="F11" s="380"/>
      <c r="G11" s="380"/>
      <c r="H11" s="380"/>
      <c r="I11" s="381" t="s">
        <v>298</v>
      </c>
      <c r="J11" s="381" t="s">
        <v>302</v>
      </c>
      <c r="K11" s="381" t="s">
        <v>246</v>
      </c>
      <c r="L11" s="73"/>
      <c r="M11" s="179"/>
      <c r="N11" s="179"/>
      <c r="O11" s="179"/>
      <c r="P11" s="179"/>
      <c r="Q11" s="179"/>
      <c r="R11" s="179"/>
      <c r="S11" s="179"/>
      <c r="T11" s="179"/>
      <c r="U11" s="179"/>
      <c r="V11" s="179"/>
      <c r="W11" s="179"/>
    </row>
    <row r="12" spans="1:23" s="136" customFormat="1" x14ac:dyDescent="0.25">
      <c r="A12" s="72"/>
      <c r="B12" s="58" t="s">
        <v>93</v>
      </c>
      <c r="C12" s="59">
        <v>2011</v>
      </c>
      <c r="D12" s="59">
        <v>2012</v>
      </c>
      <c r="E12" s="59">
        <v>2013</v>
      </c>
      <c r="F12" s="59">
        <v>2014</v>
      </c>
      <c r="G12" s="59">
        <v>2015</v>
      </c>
      <c r="H12" s="59">
        <v>2016</v>
      </c>
      <c r="I12" s="381"/>
      <c r="J12" s="381"/>
      <c r="K12" s="381"/>
      <c r="L12" s="73"/>
      <c r="M12" s="179"/>
      <c r="N12" s="179"/>
      <c r="O12" s="179"/>
      <c r="P12" s="179"/>
      <c r="Q12" s="179"/>
      <c r="R12" s="179"/>
      <c r="S12" s="179"/>
      <c r="T12" s="179"/>
      <c r="U12" s="179"/>
      <c r="V12" s="179"/>
      <c r="W12" s="179"/>
    </row>
    <row r="13" spans="1:23" s="136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79"/>
      <c r="N13" s="179"/>
      <c r="O13" s="179"/>
      <c r="P13" s="179"/>
      <c r="Q13" s="179"/>
      <c r="R13" s="179"/>
      <c r="S13" s="179"/>
      <c r="T13" s="179"/>
      <c r="U13" s="179"/>
      <c r="V13" s="179"/>
      <c r="W13" s="179"/>
    </row>
    <row r="14" spans="1:23" s="136" customFormat="1" x14ac:dyDescent="0.2">
      <c r="A14" s="72"/>
      <c r="B14" s="61" t="s">
        <v>94</v>
      </c>
      <c r="C14" s="62">
        <v>116.31100000000001</v>
      </c>
      <c r="D14" s="62">
        <v>94.412000000000006</v>
      </c>
      <c r="E14" s="62">
        <v>95.936000000000007</v>
      </c>
      <c r="F14" s="62">
        <v>60.954999999999998</v>
      </c>
      <c r="G14" s="62">
        <v>141.166</v>
      </c>
      <c r="H14" s="62">
        <v>113.76</v>
      </c>
      <c r="I14" s="62">
        <v>-19.414023206721165</v>
      </c>
      <c r="J14" s="62">
        <v>80.585976793278832</v>
      </c>
      <c r="K14" s="62">
        <v>131.59051759494707</v>
      </c>
      <c r="L14" s="32"/>
      <c r="M14" s="216"/>
      <c r="N14" s="56">
        <v>1</v>
      </c>
      <c r="O14" s="140"/>
      <c r="P14" s="140"/>
      <c r="Q14" s="140"/>
      <c r="R14" s="140"/>
      <c r="S14" s="140"/>
      <c r="T14" s="179"/>
      <c r="U14" s="179"/>
      <c r="V14" s="179"/>
      <c r="W14" s="179"/>
    </row>
    <row r="15" spans="1:23" s="136" customFormat="1" ht="15.75" x14ac:dyDescent="0.25">
      <c r="A15" s="72"/>
      <c r="B15" s="61" t="s">
        <v>95</v>
      </c>
      <c r="C15" s="62">
        <v>282.47800000000001</v>
      </c>
      <c r="D15" s="62">
        <v>110.18600000000001</v>
      </c>
      <c r="E15" s="62">
        <v>109.61799999999999</v>
      </c>
      <c r="F15" s="62">
        <v>107.113</v>
      </c>
      <c r="G15" s="62">
        <v>136.31800000000001</v>
      </c>
      <c r="H15" s="63">
        <v>94.037999999999997</v>
      </c>
      <c r="I15" s="170">
        <v>-31.015713258703926</v>
      </c>
      <c r="J15" s="171">
        <v>68.984286741296074</v>
      </c>
      <c r="K15" s="171">
        <v>27.265598013313053</v>
      </c>
      <c r="L15" s="32"/>
      <c r="M15" s="306"/>
      <c r="N15" s="25" t="s">
        <v>332</v>
      </c>
      <c r="O15" s="140"/>
      <c r="P15" s="140"/>
      <c r="Q15" s="140"/>
      <c r="R15" s="140"/>
      <c r="S15" s="140"/>
      <c r="T15" s="179"/>
      <c r="U15" s="179"/>
      <c r="V15" s="179"/>
      <c r="W15" s="179"/>
    </row>
    <row r="16" spans="1:23" s="136" customFormat="1" x14ac:dyDescent="0.2">
      <c r="A16" s="72"/>
      <c r="B16" s="61" t="s">
        <v>96</v>
      </c>
      <c r="C16" s="62">
        <v>137.15899999999999</v>
      </c>
      <c r="D16" s="62">
        <v>126.658</v>
      </c>
      <c r="E16" s="62">
        <v>91.251000000000005</v>
      </c>
      <c r="F16" s="62">
        <v>161.80799999999999</v>
      </c>
      <c r="G16" s="62">
        <v>69.355999999999995</v>
      </c>
      <c r="H16" s="62"/>
      <c r="I16" s="62" t="s">
        <v>332</v>
      </c>
      <c r="J16" s="62" t="s">
        <v>332</v>
      </c>
      <c r="K16" s="62" t="s">
        <v>332</v>
      </c>
      <c r="L16" s="32"/>
      <c r="M16" s="216"/>
      <c r="N16" s="25" t="s">
        <v>332</v>
      </c>
      <c r="O16" s="140"/>
      <c r="P16" s="140"/>
      <c r="Q16" s="140"/>
      <c r="R16" s="140"/>
      <c r="S16" s="140"/>
      <c r="T16" s="179"/>
      <c r="U16" s="179"/>
      <c r="V16" s="179"/>
      <c r="W16" s="179"/>
    </row>
    <row r="17" spans="1:23" s="136" customFormat="1" x14ac:dyDescent="0.2">
      <c r="A17" s="72"/>
      <c r="B17" s="61" t="s">
        <v>97</v>
      </c>
      <c r="C17" s="62">
        <v>166.756</v>
      </c>
      <c r="D17" s="62">
        <v>107.63</v>
      </c>
      <c r="E17" s="62">
        <v>37.045999999999999</v>
      </c>
      <c r="F17" s="62">
        <v>47.475999999999999</v>
      </c>
      <c r="G17" s="62">
        <v>128.49700000000001</v>
      </c>
      <c r="H17" s="62"/>
      <c r="I17" s="62" t="s">
        <v>332</v>
      </c>
      <c r="J17" s="62" t="s">
        <v>332</v>
      </c>
      <c r="K17" s="62" t="s">
        <v>332</v>
      </c>
      <c r="L17" s="32"/>
      <c r="M17" s="216"/>
      <c r="N17" s="25" t="s">
        <v>332</v>
      </c>
      <c r="O17" s="140"/>
      <c r="P17" s="140"/>
      <c r="Q17" s="140"/>
      <c r="R17" s="140"/>
      <c r="S17" s="140"/>
      <c r="T17" s="179"/>
      <c r="U17" s="179"/>
      <c r="V17" s="179"/>
      <c r="W17" s="179"/>
    </row>
    <row r="18" spans="1:23" s="136" customFormat="1" x14ac:dyDescent="0.25">
      <c r="A18" s="72"/>
      <c r="B18" s="58" t="s">
        <v>19</v>
      </c>
      <c r="C18" s="293">
        <v>702.70399999999995</v>
      </c>
      <c r="D18" s="65">
        <v>438.88600000000002</v>
      </c>
      <c r="E18" s="65">
        <v>333.851</v>
      </c>
      <c r="F18" s="65">
        <v>377.35199999999998</v>
      </c>
      <c r="G18" s="65">
        <v>475.33700000000005</v>
      </c>
      <c r="H18" s="63">
        <v>207.798</v>
      </c>
      <c r="I18" s="172"/>
      <c r="J18" s="172"/>
      <c r="K18" s="172"/>
      <c r="L18" s="73"/>
      <c r="M18" s="179"/>
      <c r="N18" s="179"/>
      <c r="O18" s="179"/>
      <c r="P18" s="179"/>
      <c r="Q18" s="179"/>
      <c r="R18" s="179"/>
      <c r="S18" s="179"/>
      <c r="T18" s="179"/>
      <c r="U18" s="179"/>
      <c r="V18" s="179"/>
      <c r="W18" s="179"/>
    </row>
    <row r="19" spans="1:23" s="136" customFormat="1" x14ac:dyDescent="0.25">
      <c r="A19" s="72"/>
      <c r="B19" s="58" t="s">
        <v>16</v>
      </c>
      <c r="C19" s="294"/>
      <c r="D19" s="65">
        <v>-37.543261458594223</v>
      </c>
      <c r="E19" s="65">
        <v>-23.932182844747839</v>
      </c>
      <c r="F19" s="65">
        <v>13.030064310126367</v>
      </c>
      <c r="G19" s="65">
        <v>25.966471623311939</v>
      </c>
      <c r="H19" s="66"/>
      <c r="I19" s="66"/>
      <c r="J19" s="66"/>
      <c r="K19" s="66"/>
      <c r="L19" s="73"/>
      <c r="M19" s="140"/>
      <c r="N19" s="140"/>
      <c r="O19" s="140"/>
      <c r="P19" s="140"/>
      <c r="Q19" s="140"/>
      <c r="R19" s="140"/>
      <c r="S19" s="179"/>
      <c r="T19" s="179"/>
      <c r="U19" s="179"/>
      <c r="V19" s="179"/>
      <c r="W19" s="179"/>
    </row>
    <row r="20" spans="1:23" s="136" customFormat="1" x14ac:dyDescent="0.25">
      <c r="A20" s="72"/>
      <c r="B20" s="61"/>
      <c r="C20" s="67"/>
      <c r="D20" s="67"/>
      <c r="E20" s="67"/>
      <c r="F20" s="67"/>
      <c r="G20" s="67"/>
      <c r="H20" s="68"/>
      <c r="I20" s="69"/>
      <c r="J20" s="69"/>
      <c r="K20" s="69"/>
      <c r="L20" s="73"/>
      <c r="M20" s="140"/>
      <c r="N20" s="140"/>
      <c r="O20" s="140"/>
      <c r="P20" s="140"/>
      <c r="Q20" s="140"/>
      <c r="R20" s="140"/>
      <c r="S20" s="179"/>
      <c r="T20" s="179"/>
      <c r="U20" s="179"/>
      <c r="V20" s="179"/>
      <c r="W20" s="179"/>
    </row>
    <row r="21" spans="1:23" s="136" customFormat="1" x14ac:dyDescent="0.25">
      <c r="A21" s="72"/>
      <c r="B21" s="58" t="s">
        <v>17</v>
      </c>
      <c r="C21" s="65">
        <v>398.78899999999999</v>
      </c>
      <c r="D21" s="65">
        <v>204.59800000000001</v>
      </c>
      <c r="E21" s="65">
        <v>205.554</v>
      </c>
      <c r="F21" s="65">
        <v>168.06799999999998</v>
      </c>
      <c r="G21" s="65">
        <v>277.48400000000004</v>
      </c>
      <c r="H21" s="63">
        <v>207.798</v>
      </c>
      <c r="I21" s="64">
        <v>-25.11352005881421</v>
      </c>
      <c r="J21" s="63">
        <v>74.886479941185797</v>
      </c>
      <c r="K21" s="63">
        <v>65.102220529785598</v>
      </c>
      <c r="L21" s="73"/>
      <c r="M21" s="140"/>
      <c r="N21" s="140"/>
      <c r="O21" s="140"/>
      <c r="P21" s="140"/>
      <c r="Q21" s="140"/>
      <c r="R21" s="140"/>
      <c r="S21" s="179"/>
      <c r="T21" s="179"/>
      <c r="U21" s="179"/>
      <c r="V21" s="179"/>
      <c r="W21" s="179"/>
    </row>
    <row r="22" spans="1:23" s="136" customFormat="1" x14ac:dyDescent="0.25">
      <c r="A22" s="72"/>
      <c r="B22" s="58" t="s">
        <v>16</v>
      </c>
      <c r="C22" s="294"/>
      <c r="D22" s="65">
        <v>-48.695174641226316</v>
      </c>
      <c r="E22" s="65">
        <v>0.46725774445497414</v>
      </c>
      <c r="F22" s="65">
        <v>-18.236570438911436</v>
      </c>
      <c r="G22" s="65">
        <v>65.102220529785598</v>
      </c>
      <c r="H22" s="63">
        <v>-25.11352005881421</v>
      </c>
      <c r="I22" s="66"/>
      <c r="J22" s="66"/>
      <c r="K22" s="66"/>
      <c r="L22" s="73"/>
      <c r="M22" s="140"/>
      <c r="N22" s="140"/>
      <c r="O22" s="140"/>
      <c r="P22" s="140"/>
      <c r="Q22" s="140"/>
      <c r="R22" s="140"/>
      <c r="S22" s="179"/>
      <c r="T22" s="179"/>
      <c r="U22" s="179"/>
      <c r="V22" s="179"/>
      <c r="W22" s="179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86" t="s">
        <v>329</v>
      </c>
      <c r="D25" s="386"/>
      <c r="E25" s="386"/>
      <c r="F25" s="386"/>
      <c r="G25" s="386"/>
      <c r="H25" s="386"/>
      <c r="I25" s="386"/>
      <c r="J25" s="386"/>
      <c r="K25" s="386"/>
      <c r="L25" s="32"/>
    </row>
    <row r="26" spans="1:23" ht="15.75" x14ac:dyDescent="0.2">
      <c r="A26" s="42"/>
      <c r="B26" s="34"/>
      <c r="C26" s="388" t="s">
        <v>335</v>
      </c>
      <c r="D26" s="386"/>
      <c r="E26" s="386"/>
      <c r="F26" s="386"/>
      <c r="G26" s="386"/>
      <c r="H26" s="386"/>
      <c r="I26" s="386"/>
      <c r="J26" s="386"/>
      <c r="K26" s="386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59" t="s">
        <v>275</v>
      </c>
      <c r="B39" s="156"/>
      <c r="C39" s="157"/>
      <c r="D39" s="157"/>
      <c r="E39" s="157"/>
      <c r="F39" s="157"/>
      <c r="G39" s="157"/>
      <c r="H39" s="44"/>
      <c r="I39" s="46"/>
      <c r="J39" s="46"/>
      <c r="K39" s="46"/>
      <c r="L39" s="32"/>
    </row>
    <row r="40" spans="1:12" x14ac:dyDescent="0.2">
      <c r="A40" s="142" t="s">
        <v>285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4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4" customFormat="1" x14ac:dyDescent="0.2">
      <c r="A42" s="115"/>
      <c r="B42" s="115"/>
      <c r="C42" s="115"/>
      <c r="D42" s="115"/>
      <c r="E42" s="115"/>
      <c r="F42" s="5"/>
      <c r="G42" s="5"/>
      <c r="H42" s="5"/>
      <c r="I42" s="5"/>
      <c r="J42" s="5"/>
      <c r="K42" s="5"/>
      <c r="L42" s="5"/>
    </row>
    <row r="43" spans="1:12" s="124" customFormat="1" x14ac:dyDescent="0.2">
      <c r="A43" s="247"/>
      <c r="B43" s="27" t="s">
        <v>35</v>
      </c>
      <c r="C43" s="27"/>
      <c r="D43" s="27"/>
      <c r="E43" s="115"/>
      <c r="G43" s="5"/>
      <c r="H43" s="5"/>
      <c r="I43" s="5"/>
      <c r="J43" s="5"/>
      <c r="K43" s="5"/>
      <c r="L43" s="5"/>
    </row>
    <row r="44" spans="1:12" s="124" customFormat="1" x14ac:dyDescent="0.2">
      <c r="A44" s="115"/>
      <c r="B44" s="248"/>
      <c r="C44" s="249"/>
      <c r="D44" s="249"/>
      <c r="E44" s="361"/>
      <c r="F44" s="267"/>
      <c r="G44" s="268"/>
      <c r="H44" s="36"/>
      <c r="I44" s="5"/>
      <c r="J44" s="5"/>
      <c r="K44" s="5"/>
      <c r="L44" s="5"/>
    </row>
    <row r="45" spans="1:12" s="124" customFormat="1" x14ac:dyDescent="0.2">
      <c r="A45" s="115"/>
      <c r="B45" s="248"/>
      <c r="C45" s="249"/>
      <c r="D45" s="249"/>
      <c r="E45" s="361"/>
      <c r="F45" s="267"/>
      <c r="G45" s="268"/>
      <c r="H45" s="36"/>
      <c r="I45" s="5"/>
      <c r="J45" s="5"/>
      <c r="K45" s="5"/>
      <c r="L45" s="5"/>
    </row>
    <row r="46" spans="1:12" s="124" customFormat="1" x14ac:dyDescent="0.2">
      <c r="A46" s="115"/>
      <c r="B46" s="248"/>
      <c r="C46" s="249"/>
      <c r="D46" s="249"/>
      <c r="E46" s="361"/>
      <c r="F46" s="267"/>
      <c r="G46" s="268"/>
      <c r="H46" s="36"/>
      <c r="I46" s="5"/>
      <c r="J46" s="5"/>
      <c r="K46" s="5"/>
      <c r="L46" s="5"/>
    </row>
    <row r="47" spans="1:12" s="124" customFormat="1" x14ac:dyDescent="0.2">
      <c r="A47" s="115"/>
      <c r="B47" s="248">
        <v>208738</v>
      </c>
      <c r="C47" s="106">
        <v>39417</v>
      </c>
      <c r="D47" s="250">
        <v>208.738</v>
      </c>
      <c r="E47" s="361"/>
      <c r="F47" s="267"/>
      <c r="G47" s="268"/>
      <c r="H47" s="36"/>
      <c r="I47" s="5"/>
      <c r="J47" s="5"/>
      <c r="K47" s="5"/>
      <c r="L47" s="5"/>
    </row>
    <row r="48" spans="1:12" s="124" customFormat="1" x14ac:dyDescent="0.2">
      <c r="A48" s="115"/>
      <c r="B48" s="248">
        <v>206889</v>
      </c>
      <c r="C48" s="106">
        <v>39508</v>
      </c>
      <c r="D48" s="250">
        <v>206.88900000000001</v>
      </c>
      <c r="E48" s="361"/>
      <c r="F48" s="267"/>
      <c r="G48" s="267"/>
      <c r="H48" s="36"/>
      <c r="I48" s="5"/>
      <c r="J48" s="5"/>
      <c r="K48" s="5"/>
      <c r="L48" s="5"/>
    </row>
    <row r="49" spans="1:12" s="124" customFormat="1" x14ac:dyDescent="0.2">
      <c r="A49" s="115"/>
      <c r="B49" s="248">
        <v>85784</v>
      </c>
      <c r="C49" s="106">
        <v>39600</v>
      </c>
      <c r="D49" s="250">
        <v>85.784000000000006</v>
      </c>
      <c r="E49" s="361"/>
      <c r="F49" s="267"/>
      <c r="G49" s="267"/>
      <c r="H49" s="36"/>
      <c r="I49" s="5"/>
      <c r="J49" s="5"/>
      <c r="K49" s="5"/>
      <c r="L49" s="5"/>
    </row>
    <row r="50" spans="1:12" s="124" customFormat="1" x14ac:dyDescent="0.2">
      <c r="A50" s="115"/>
      <c r="B50" s="248">
        <v>47359</v>
      </c>
      <c r="C50" s="106">
        <v>39692</v>
      </c>
      <c r="D50" s="250">
        <v>47.359000000000002</v>
      </c>
      <c r="E50" s="361"/>
      <c r="F50" s="267"/>
      <c r="G50" s="267"/>
      <c r="H50" s="36"/>
      <c r="I50" s="5"/>
      <c r="J50" s="5"/>
      <c r="K50" s="5"/>
      <c r="L50" s="5"/>
    </row>
    <row r="51" spans="1:12" s="124" customFormat="1" x14ac:dyDescent="0.2">
      <c r="A51" s="115"/>
      <c r="B51" s="248">
        <v>77370</v>
      </c>
      <c r="C51" s="106">
        <v>39783</v>
      </c>
      <c r="D51" s="250">
        <v>77.37</v>
      </c>
      <c r="E51" s="361"/>
      <c r="F51" s="267"/>
      <c r="G51" s="267"/>
      <c r="H51" s="36"/>
      <c r="I51" s="5"/>
      <c r="J51" s="5"/>
      <c r="K51" s="5"/>
      <c r="L51" s="5"/>
    </row>
    <row r="52" spans="1:12" s="124" customFormat="1" x14ac:dyDescent="0.2">
      <c r="A52" s="115"/>
      <c r="B52" s="248">
        <v>105903</v>
      </c>
      <c r="C52" s="106">
        <v>39873</v>
      </c>
      <c r="D52" s="250">
        <v>105.90300000000001</v>
      </c>
      <c r="E52" s="361"/>
      <c r="F52" s="267"/>
      <c r="G52" s="267"/>
      <c r="H52" s="36"/>
      <c r="I52" s="5"/>
      <c r="J52" s="5"/>
      <c r="K52" s="5"/>
      <c r="L52" s="5"/>
    </row>
    <row r="53" spans="1:12" s="124" customFormat="1" x14ac:dyDescent="0.2">
      <c r="A53" s="115"/>
      <c r="B53" s="248">
        <v>130434</v>
      </c>
      <c r="C53" s="106">
        <v>39965</v>
      </c>
      <c r="D53" s="250">
        <v>130.434</v>
      </c>
      <c r="E53" s="361"/>
      <c r="F53" s="267"/>
      <c r="G53" s="267"/>
      <c r="H53" s="36"/>
      <c r="I53" s="5"/>
      <c r="J53" s="5"/>
      <c r="K53" s="5"/>
      <c r="L53" s="5"/>
    </row>
    <row r="54" spans="1:12" s="124" customFormat="1" x14ac:dyDescent="0.2">
      <c r="A54" s="115"/>
      <c r="B54" s="248">
        <v>149526</v>
      </c>
      <c r="C54" s="106">
        <v>40057</v>
      </c>
      <c r="D54" s="250">
        <v>149.52600000000001</v>
      </c>
      <c r="E54" s="361"/>
      <c r="F54" s="267"/>
      <c r="G54" s="267"/>
      <c r="H54" s="36"/>
      <c r="I54" s="5"/>
      <c r="J54" s="5"/>
      <c r="K54" s="5"/>
      <c r="L54" s="5"/>
    </row>
    <row r="55" spans="1:12" s="124" customFormat="1" x14ac:dyDescent="0.2">
      <c r="A55" s="115"/>
      <c r="B55" s="248">
        <v>156314</v>
      </c>
      <c r="C55" s="106">
        <v>40148</v>
      </c>
      <c r="D55" s="250">
        <v>156.31399999999999</v>
      </c>
      <c r="E55" s="361"/>
      <c r="F55" s="267"/>
      <c r="G55" s="267"/>
      <c r="H55" s="36"/>
      <c r="I55" s="5"/>
      <c r="J55" s="5"/>
      <c r="K55" s="5"/>
      <c r="L55" s="5"/>
    </row>
    <row r="56" spans="1:12" s="124" customFormat="1" x14ac:dyDescent="0.2">
      <c r="A56" s="115"/>
      <c r="B56" s="248">
        <v>166341</v>
      </c>
      <c r="C56" s="106">
        <v>40238</v>
      </c>
      <c r="D56" s="250">
        <v>166.34100000000001</v>
      </c>
      <c r="E56" s="361"/>
      <c r="F56" s="267"/>
      <c r="G56" s="267"/>
      <c r="H56" s="36"/>
      <c r="I56" s="5"/>
      <c r="J56" s="5"/>
      <c r="K56" s="5"/>
      <c r="L56" s="5"/>
    </row>
    <row r="57" spans="1:12" s="124" customFormat="1" x14ac:dyDescent="0.2">
      <c r="A57" s="115"/>
      <c r="B57" s="248">
        <v>181055</v>
      </c>
      <c r="C57" s="106">
        <v>40330</v>
      </c>
      <c r="D57" s="250">
        <v>181.05500000000001</v>
      </c>
      <c r="E57" s="361"/>
      <c r="F57" s="267"/>
      <c r="G57" s="267"/>
      <c r="H57" s="36"/>
      <c r="I57" s="218"/>
      <c r="J57" s="5"/>
      <c r="K57" s="5"/>
      <c r="L57" s="5"/>
    </row>
    <row r="58" spans="1:12" s="124" customFormat="1" x14ac:dyDescent="0.2">
      <c r="A58" s="115"/>
      <c r="B58" s="248">
        <v>145052</v>
      </c>
      <c r="C58" s="106">
        <v>40422</v>
      </c>
      <c r="D58" s="250">
        <v>145.05199999999999</v>
      </c>
      <c r="E58" s="361"/>
      <c r="F58" s="267"/>
      <c r="G58" s="267"/>
      <c r="H58" s="36"/>
      <c r="I58" s="218"/>
      <c r="J58" s="5"/>
      <c r="K58" s="5"/>
      <c r="L58" s="5"/>
    </row>
    <row r="59" spans="1:12" s="124" customFormat="1" x14ac:dyDescent="0.2">
      <c r="A59" s="115"/>
      <c r="B59" s="248">
        <v>203529</v>
      </c>
      <c r="C59" s="106">
        <v>40513</v>
      </c>
      <c r="D59" s="250">
        <v>203.529</v>
      </c>
      <c r="E59" s="361"/>
      <c r="F59" s="267"/>
      <c r="G59" s="267"/>
      <c r="H59" s="36"/>
      <c r="I59" s="218"/>
      <c r="J59" s="5"/>
      <c r="K59" s="5"/>
      <c r="L59" s="5"/>
    </row>
    <row r="60" spans="1:12" s="124" customFormat="1" x14ac:dyDescent="0.2">
      <c r="A60" s="115"/>
      <c r="B60" s="248">
        <v>116311</v>
      </c>
      <c r="C60" s="106">
        <v>40603</v>
      </c>
      <c r="D60" s="250">
        <v>116.31100000000001</v>
      </c>
      <c r="E60" s="361"/>
      <c r="F60" s="267"/>
      <c r="G60" s="267"/>
      <c r="H60" s="36"/>
      <c r="I60" s="218"/>
      <c r="J60" s="5"/>
      <c r="K60" s="5"/>
      <c r="L60" s="5"/>
    </row>
    <row r="61" spans="1:12" s="124" customFormat="1" x14ac:dyDescent="0.2">
      <c r="A61" s="115"/>
      <c r="B61" s="248">
        <v>282478</v>
      </c>
      <c r="C61" s="106">
        <v>40695</v>
      </c>
      <c r="D61" s="250">
        <v>282.47800000000001</v>
      </c>
      <c r="E61" s="361"/>
      <c r="F61" s="267"/>
      <c r="G61" s="267"/>
      <c r="H61" s="36"/>
      <c r="I61" s="5"/>
      <c r="J61" s="5"/>
      <c r="K61" s="5"/>
      <c r="L61" s="5"/>
    </row>
    <row r="62" spans="1:12" s="124" customFormat="1" x14ac:dyDescent="0.2">
      <c r="A62" s="115"/>
      <c r="B62" s="248">
        <v>137159</v>
      </c>
      <c r="C62" s="106">
        <v>40787</v>
      </c>
      <c r="D62" s="250">
        <v>137.15899999999999</v>
      </c>
      <c r="E62" s="361"/>
      <c r="F62" s="267"/>
      <c r="G62" s="267"/>
      <c r="H62" s="36"/>
      <c r="I62" s="5"/>
      <c r="J62" s="5"/>
      <c r="K62" s="5"/>
      <c r="L62" s="5"/>
    </row>
    <row r="63" spans="1:12" s="124" customFormat="1" x14ac:dyDescent="0.2">
      <c r="A63" s="115"/>
      <c r="B63" s="248">
        <v>166756</v>
      </c>
      <c r="C63" s="106">
        <v>40878</v>
      </c>
      <c r="D63" s="250">
        <v>166.756</v>
      </c>
      <c r="E63" s="361"/>
      <c r="F63" s="267"/>
      <c r="G63" s="267"/>
      <c r="H63" s="36"/>
      <c r="I63" s="5"/>
      <c r="J63" s="5"/>
      <c r="K63" s="5"/>
      <c r="L63" s="5"/>
    </row>
    <row r="64" spans="1:12" s="124" customFormat="1" x14ac:dyDescent="0.2">
      <c r="A64" s="115"/>
      <c r="B64" s="248">
        <v>94412</v>
      </c>
      <c r="C64" s="106">
        <v>40969</v>
      </c>
      <c r="D64" s="250">
        <v>94.412000000000006</v>
      </c>
      <c r="E64" s="361"/>
      <c r="F64" s="267"/>
      <c r="G64" s="267"/>
      <c r="H64" s="36"/>
      <c r="I64" s="5"/>
      <c r="J64" s="5"/>
      <c r="K64" s="5"/>
      <c r="L64" s="5"/>
    </row>
    <row r="65" spans="1:12" s="124" customFormat="1" x14ac:dyDescent="0.2">
      <c r="A65" s="115"/>
      <c r="B65" s="248">
        <v>110186</v>
      </c>
      <c r="C65" s="106">
        <v>41061</v>
      </c>
      <c r="D65" s="250">
        <v>110.18600000000001</v>
      </c>
      <c r="E65" s="361"/>
      <c r="F65" s="267"/>
      <c r="G65" s="267"/>
      <c r="H65" s="36"/>
      <c r="I65" s="5"/>
      <c r="J65" s="5"/>
      <c r="K65" s="5"/>
      <c r="L65" s="5"/>
    </row>
    <row r="66" spans="1:12" s="124" customFormat="1" x14ac:dyDescent="0.2">
      <c r="A66" s="115"/>
      <c r="B66" s="248">
        <v>126658</v>
      </c>
      <c r="C66" s="106">
        <v>41153</v>
      </c>
      <c r="D66" s="250">
        <v>126.658</v>
      </c>
      <c r="E66" s="361"/>
      <c r="F66" s="267"/>
      <c r="G66" s="53"/>
      <c r="H66" s="36"/>
      <c r="I66" s="5"/>
      <c r="J66" s="5"/>
      <c r="K66" s="5"/>
      <c r="L66" s="5"/>
    </row>
    <row r="67" spans="1:12" s="124" customFormat="1" x14ac:dyDescent="0.2">
      <c r="A67" s="115"/>
      <c r="B67" s="248">
        <v>107630</v>
      </c>
      <c r="C67" s="106">
        <v>41244</v>
      </c>
      <c r="D67" s="250">
        <v>107.63</v>
      </c>
      <c r="E67" s="361"/>
      <c r="F67" s="267"/>
      <c r="G67" s="53"/>
      <c r="H67" s="36"/>
      <c r="I67" s="5"/>
      <c r="J67" s="5"/>
      <c r="K67" s="5"/>
      <c r="L67" s="5"/>
    </row>
    <row r="68" spans="1:12" s="124" customFormat="1" x14ac:dyDescent="0.2">
      <c r="A68" s="115"/>
      <c r="B68" s="248">
        <v>95936</v>
      </c>
      <c r="C68" s="106">
        <v>41334</v>
      </c>
      <c r="D68" s="250">
        <v>95.936000000000007</v>
      </c>
      <c r="E68" s="361"/>
      <c r="F68" s="267"/>
      <c r="G68" s="53"/>
      <c r="H68" s="36"/>
      <c r="I68" s="5"/>
      <c r="J68" s="5"/>
      <c r="K68" s="5"/>
      <c r="L68" s="5"/>
    </row>
    <row r="69" spans="1:12" s="124" customFormat="1" x14ac:dyDescent="0.2">
      <c r="A69" s="115"/>
      <c r="B69" s="248">
        <v>109618</v>
      </c>
      <c r="C69" s="106">
        <v>41426</v>
      </c>
      <c r="D69" s="250">
        <v>109.61799999999999</v>
      </c>
      <c r="E69" s="361"/>
      <c r="F69" s="267"/>
      <c r="G69" s="53"/>
      <c r="H69" s="36"/>
      <c r="I69" s="5"/>
      <c r="J69" s="5"/>
      <c r="K69" s="5"/>
      <c r="L69" s="5"/>
    </row>
    <row r="70" spans="1:12" s="124" customFormat="1" x14ac:dyDescent="0.2">
      <c r="A70" s="115"/>
      <c r="B70" s="248">
        <v>91251</v>
      </c>
      <c r="C70" s="106">
        <v>41518</v>
      </c>
      <c r="D70" s="250">
        <v>91.251000000000005</v>
      </c>
      <c r="E70" s="361"/>
      <c r="F70" s="267"/>
      <c r="G70" s="53"/>
      <c r="H70" s="36"/>
      <c r="I70" s="5"/>
      <c r="J70" s="5"/>
      <c r="K70" s="5"/>
      <c r="L70" s="5"/>
    </row>
    <row r="71" spans="1:12" s="124" customFormat="1" x14ac:dyDescent="0.2">
      <c r="A71" s="115"/>
      <c r="B71" s="248">
        <v>37046</v>
      </c>
      <c r="C71" s="106">
        <v>41609</v>
      </c>
      <c r="D71" s="250">
        <v>37.045999999999999</v>
      </c>
      <c r="E71" s="361"/>
      <c r="F71" s="267"/>
      <c r="G71" s="53"/>
      <c r="H71" s="36"/>
      <c r="I71" s="5"/>
      <c r="J71" s="5"/>
      <c r="K71" s="5"/>
      <c r="L71" s="5"/>
    </row>
    <row r="72" spans="1:12" s="124" customFormat="1" x14ac:dyDescent="0.2">
      <c r="A72" s="115"/>
      <c r="B72" s="248">
        <v>60955</v>
      </c>
      <c r="C72" s="106">
        <v>41699</v>
      </c>
      <c r="D72" s="250">
        <v>60.954999999999998</v>
      </c>
      <c r="E72" s="361"/>
      <c r="F72" s="267"/>
      <c r="G72" s="53"/>
      <c r="H72" s="36"/>
      <c r="I72" s="5"/>
      <c r="J72" s="5"/>
      <c r="K72" s="5"/>
      <c r="L72" s="5"/>
    </row>
    <row r="73" spans="1:12" s="124" customFormat="1" x14ac:dyDescent="0.2">
      <c r="A73" s="115"/>
      <c r="B73" s="248">
        <v>107113</v>
      </c>
      <c r="C73" s="106">
        <v>41791</v>
      </c>
      <c r="D73" s="250">
        <v>107.113</v>
      </c>
      <c r="E73" s="361"/>
      <c r="F73" s="267"/>
      <c r="G73" s="53"/>
      <c r="H73" s="36"/>
      <c r="I73" s="5"/>
      <c r="J73" s="5"/>
      <c r="K73" s="5"/>
      <c r="L73" s="5"/>
    </row>
    <row r="74" spans="1:12" s="124" customFormat="1" x14ac:dyDescent="0.2">
      <c r="A74" s="115"/>
      <c r="B74" s="248">
        <v>161808</v>
      </c>
      <c r="C74" s="106">
        <v>41883</v>
      </c>
      <c r="D74" s="250">
        <v>161.80799999999999</v>
      </c>
      <c r="E74" s="361"/>
      <c r="F74" s="267"/>
      <c r="G74" s="53"/>
      <c r="H74" s="36"/>
      <c r="I74" s="5"/>
      <c r="J74" s="5"/>
      <c r="K74" s="5"/>
      <c r="L74" s="5"/>
    </row>
    <row r="75" spans="1:12" s="124" customFormat="1" x14ac:dyDescent="0.2">
      <c r="A75" s="115"/>
      <c r="B75" s="248">
        <v>47476</v>
      </c>
      <c r="C75" s="106">
        <v>41974</v>
      </c>
      <c r="D75" s="250">
        <v>47.475999999999999</v>
      </c>
      <c r="E75" s="361"/>
      <c r="F75" s="267"/>
      <c r="G75" s="53"/>
      <c r="H75" s="36"/>
      <c r="I75" s="5"/>
      <c r="J75" s="5"/>
      <c r="K75" s="5"/>
      <c r="L75" s="5"/>
    </row>
    <row r="76" spans="1:12" s="124" customFormat="1" x14ac:dyDescent="0.2">
      <c r="A76" s="115"/>
      <c r="B76" s="248">
        <v>141166</v>
      </c>
      <c r="C76" s="106">
        <v>42064</v>
      </c>
      <c r="D76" s="250">
        <v>141.166</v>
      </c>
      <c r="E76" s="361"/>
      <c r="F76" s="267"/>
      <c r="G76" s="53"/>
      <c r="H76" s="36"/>
      <c r="I76" s="5"/>
      <c r="J76" s="5"/>
      <c r="K76" s="5"/>
      <c r="L76" s="5"/>
    </row>
    <row r="77" spans="1:12" s="124" customFormat="1" x14ac:dyDescent="0.2">
      <c r="A77" s="115"/>
      <c r="B77" s="248">
        <v>136318</v>
      </c>
      <c r="C77" s="106">
        <v>42156</v>
      </c>
      <c r="D77" s="250">
        <v>136.31800000000001</v>
      </c>
      <c r="E77" s="361"/>
      <c r="F77" s="267"/>
      <c r="G77" s="53"/>
      <c r="H77" s="36"/>
      <c r="I77" s="5"/>
      <c r="J77" s="5"/>
      <c r="K77" s="5"/>
      <c r="L77" s="5"/>
    </row>
    <row r="78" spans="1:12" s="124" customFormat="1" x14ac:dyDescent="0.2">
      <c r="A78" s="115"/>
      <c r="B78" s="248">
        <v>69356</v>
      </c>
      <c r="C78" s="106">
        <v>42248</v>
      </c>
      <c r="D78" s="250">
        <v>69.355999999999995</v>
      </c>
      <c r="E78" s="174"/>
      <c r="F78" s="267"/>
      <c r="G78" s="53"/>
      <c r="H78" s="36"/>
      <c r="I78" s="5"/>
      <c r="J78" s="5"/>
      <c r="K78" s="5"/>
      <c r="L78" s="5"/>
    </row>
    <row r="79" spans="1:12" s="124" customFormat="1" x14ac:dyDescent="0.2">
      <c r="A79" s="115"/>
      <c r="B79" s="248">
        <v>128497</v>
      </c>
      <c r="C79" s="106">
        <v>42339</v>
      </c>
      <c r="D79" s="250">
        <v>128.49700000000001</v>
      </c>
      <c r="E79" s="174"/>
      <c r="F79" s="5"/>
      <c r="G79" s="5"/>
      <c r="H79" s="36"/>
      <c r="I79" s="5"/>
      <c r="J79" s="5"/>
      <c r="K79" s="5"/>
      <c r="L79" s="5"/>
    </row>
    <row r="80" spans="1:12" s="124" customFormat="1" x14ac:dyDescent="0.2">
      <c r="A80" s="115"/>
      <c r="B80" s="248">
        <v>113760</v>
      </c>
      <c r="C80" s="106">
        <v>42430</v>
      </c>
      <c r="D80" s="250">
        <v>113.76</v>
      </c>
      <c r="E80" s="174"/>
      <c r="F80" s="5"/>
      <c r="G80" s="5"/>
      <c r="H80" s="5"/>
      <c r="I80" s="5"/>
      <c r="J80" s="5"/>
      <c r="K80" s="5"/>
      <c r="L80" s="5"/>
    </row>
    <row r="81" spans="1:23" s="124" customFormat="1" x14ac:dyDescent="0.2">
      <c r="A81" s="115"/>
      <c r="B81" s="248">
        <v>94038</v>
      </c>
      <c r="C81" s="106">
        <v>42522</v>
      </c>
      <c r="D81" s="250">
        <v>94.037999999999997</v>
      </c>
      <c r="E81" s="174"/>
      <c r="F81" s="5"/>
      <c r="G81" s="5"/>
      <c r="H81" s="5"/>
      <c r="I81" s="5"/>
      <c r="J81" s="5"/>
      <c r="K81" s="5"/>
      <c r="L81" s="5"/>
    </row>
    <row r="82" spans="1:23" s="124" customFormat="1" x14ac:dyDescent="0.2">
      <c r="A82" s="5"/>
      <c r="B82" s="175"/>
      <c r="C82" s="115"/>
      <c r="D82" s="173"/>
      <c r="E82" s="174"/>
      <c r="F82" s="5"/>
      <c r="G82" s="5"/>
      <c r="H82" s="5"/>
      <c r="I82" s="5"/>
      <c r="J82" s="5"/>
      <c r="K82" s="5"/>
      <c r="L82" s="5"/>
    </row>
    <row r="83" spans="1:23" s="124" customFormat="1" x14ac:dyDescent="0.2">
      <c r="A83" s="5"/>
      <c r="B83" s="53"/>
      <c r="C83" s="26"/>
      <c r="D83" s="54"/>
      <c r="E83" s="55"/>
      <c r="F83" s="5"/>
      <c r="G83" s="5"/>
      <c r="H83" s="5"/>
      <c r="I83" s="5"/>
      <c r="J83" s="5"/>
      <c r="K83" s="5"/>
      <c r="L83" s="5"/>
    </row>
    <row r="84" spans="1:23" s="185" customFormat="1" x14ac:dyDescent="0.2">
      <c r="A84" s="83"/>
      <c r="B84" s="112"/>
      <c r="C84" s="83"/>
      <c r="D84" s="113"/>
      <c r="E84" s="114"/>
      <c r="F84" s="83"/>
      <c r="G84" s="83"/>
      <c r="H84" s="83"/>
      <c r="I84" s="83"/>
      <c r="J84" s="83"/>
      <c r="K84" s="83"/>
      <c r="L84" s="83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</row>
    <row r="85" spans="1:23" s="185" customFormat="1" x14ac:dyDescent="0.2">
      <c r="A85" s="83"/>
      <c r="B85" s="112"/>
      <c r="C85" s="83"/>
      <c r="D85" s="113"/>
      <c r="E85" s="114"/>
      <c r="F85" s="83"/>
      <c r="G85" s="83"/>
      <c r="H85" s="83"/>
      <c r="I85" s="83"/>
      <c r="J85" s="83"/>
      <c r="K85" s="83"/>
      <c r="L85" s="83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</row>
    <row r="86" spans="1:23" s="185" customFormat="1" x14ac:dyDescent="0.2">
      <c r="A86" s="83"/>
      <c r="B86" s="112"/>
      <c r="C86" s="83"/>
      <c r="D86" s="113"/>
      <c r="E86" s="114"/>
      <c r="F86" s="83"/>
      <c r="G86" s="83"/>
      <c r="H86" s="83"/>
      <c r="I86" s="83"/>
      <c r="J86" s="83"/>
      <c r="K86" s="83"/>
      <c r="L86" s="83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</row>
    <row r="87" spans="1:23" s="185" customFormat="1" x14ac:dyDescent="0.2">
      <c r="A87" s="83"/>
      <c r="B87" s="112"/>
      <c r="C87" s="83"/>
      <c r="D87" s="113"/>
      <c r="E87" s="114"/>
      <c r="F87" s="83"/>
      <c r="G87" s="83"/>
      <c r="H87" s="83"/>
      <c r="I87" s="83"/>
      <c r="J87" s="83"/>
      <c r="K87" s="83"/>
      <c r="L87" s="83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</row>
    <row r="88" spans="1:23" s="185" customFormat="1" x14ac:dyDescent="0.2">
      <c r="A88" s="83"/>
      <c r="B88" s="112"/>
      <c r="C88" s="83"/>
      <c r="D88" s="113"/>
      <c r="E88" s="114"/>
      <c r="F88" s="83"/>
      <c r="G88" s="83"/>
      <c r="H88" s="83"/>
      <c r="I88" s="83"/>
      <c r="J88" s="83"/>
      <c r="K88" s="83"/>
      <c r="L88" s="83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</row>
    <row r="89" spans="1:23" s="185" customFormat="1" x14ac:dyDescent="0.2">
      <c r="A89" s="83"/>
      <c r="B89" s="112"/>
      <c r="C89" s="83"/>
      <c r="D89" s="113"/>
      <c r="E89" s="114"/>
      <c r="F89" s="83"/>
      <c r="G89" s="83"/>
      <c r="H89" s="83"/>
      <c r="I89" s="83"/>
      <c r="J89" s="83"/>
      <c r="K89" s="83"/>
      <c r="L89" s="83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</row>
    <row r="90" spans="1:23" s="185" customFormat="1" x14ac:dyDescent="0.2">
      <c r="A90" s="83"/>
      <c r="B90" s="112"/>
      <c r="C90" s="83"/>
      <c r="D90" s="113"/>
      <c r="E90" s="114"/>
      <c r="F90" s="83"/>
      <c r="G90" s="83"/>
      <c r="H90" s="83"/>
      <c r="I90" s="83"/>
      <c r="J90" s="83"/>
      <c r="K90" s="83"/>
      <c r="L90" s="83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</row>
    <row r="91" spans="1:23" s="185" customFormat="1" x14ac:dyDescent="0.2">
      <c r="A91" s="83"/>
      <c r="B91" s="112"/>
      <c r="C91" s="83"/>
      <c r="D91" s="113"/>
      <c r="E91" s="114"/>
      <c r="F91" s="83"/>
      <c r="G91" s="83"/>
      <c r="H91" s="83"/>
      <c r="I91" s="83"/>
      <c r="J91" s="83"/>
      <c r="K91" s="83"/>
      <c r="L91" s="83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</row>
    <row r="92" spans="1:23" s="185" customFormat="1" x14ac:dyDescent="0.2">
      <c r="A92" s="83"/>
      <c r="B92" s="112"/>
      <c r="C92" s="83"/>
      <c r="D92" s="113"/>
      <c r="E92" s="114"/>
      <c r="F92" s="83"/>
      <c r="G92" s="83"/>
      <c r="H92" s="83"/>
      <c r="I92" s="83"/>
      <c r="J92" s="83"/>
      <c r="K92" s="83"/>
      <c r="L92" s="83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</row>
    <row r="93" spans="1:23" s="185" customFormat="1" x14ac:dyDescent="0.2">
      <c r="A93" s="83"/>
      <c r="B93" s="112"/>
      <c r="C93" s="83"/>
      <c r="D93" s="113"/>
      <c r="E93" s="114"/>
      <c r="F93" s="83"/>
      <c r="G93" s="83"/>
      <c r="H93" s="83"/>
      <c r="I93" s="83"/>
      <c r="J93" s="83"/>
      <c r="K93" s="83"/>
      <c r="L93" s="83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</row>
    <row r="94" spans="1:23" s="185" customFormat="1" x14ac:dyDescent="0.2">
      <c r="A94" s="83"/>
      <c r="B94" s="112"/>
      <c r="C94" s="83"/>
      <c r="D94" s="113"/>
      <c r="E94" s="114"/>
      <c r="F94" s="83"/>
      <c r="G94" s="83"/>
      <c r="H94" s="83"/>
      <c r="I94" s="83"/>
      <c r="J94" s="83"/>
      <c r="K94" s="83"/>
      <c r="L94" s="83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</row>
    <row r="95" spans="1:23" s="185" customFormat="1" x14ac:dyDescent="0.2">
      <c r="A95" s="83"/>
      <c r="B95" s="112"/>
      <c r="C95" s="83"/>
      <c r="D95" s="113"/>
      <c r="E95" s="114"/>
      <c r="F95" s="83"/>
      <c r="G95" s="83"/>
      <c r="H95" s="83"/>
      <c r="I95" s="83"/>
      <c r="J95" s="83"/>
      <c r="K95" s="83"/>
      <c r="L95" s="83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</row>
    <row r="96" spans="1:23" s="185" customFormat="1" x14ac:dyDescent="0.2">
      <c r="A96" s="83"/>
      <c r="B96" s="112"/>
      <c r="C96" s="83"/>
      <c r="D96" s="113"/>
      <c r="E96" s="114"/>
      <c r="F96" s="83"/>
      <c r="G96" s="83"/>
      <c r="H96" s="83"/>
      <c r="I96" s="83"/>
      <c r="J96" s="83"/>
      <c r="K96" s="83"/>
      <c r="L96" s="83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</row>
    <row r="97" spans="1:23" s="185" customFormat="1" x14ac:dyDescent="0.2">
      <c r="A97" s="83"/>
      <c r="B97" s="112"/>
      <c r="C97" s="83"/>
      <c r="D97" s="113"/>
      <c r="E97" s="114"/>
      <c r="F97" s="83"/>
      <c r="G97" s="83"/>
      <c r="H97" s="83"/>
      <c r="I97" s="83"/>
      <c r="J97" s="83"/>
      <c r="K97" s="83"/>
      <c r="L97" s="83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</row>
    <row r="98" spans="1:23" s="185" customFormat="1" x14ac:dyDescent="0.2">
      <c r="A98" s="83"/>
      <c r="B98" s="112"/>
      <c r="C98" s="83"/>
      <c r="D98" s="113"/>
      <c r="E98" s="114"/>
      <c r="F98" s="83"/>
      <c r="G98" s="83"/>
      <c r="H98" s="83"/>
      <c r="I98" s="83"/>
      <c r="J98" s="83"/>
      <c r="K98" s="83"/>
      <c r="L98" s="83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</row>
    <row r="99" spans="1:23" s="185" customFormat="1" x14ac:dyDescent="0.2">
      <c r="A99" s="83"/>
      <c r="B99" s="112"/>
      <c r="C99" s="83"/>
      <c r="D99" s="113"/>
      <c r="E99" s="114"/>
      <c r="F99" s="83"/>
      <c r="G99" s="83"/>
      <c r="H99" s="83"/>
      <c r="I99" s="83"/>
      <c r="J99" s="83"/>
      <c r="K99" s="83"/>
      <c r="L99" s="83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</row>
    <row r="100" spans="1:23" s="185" customFormat="1" x14ac:dyDescent="0.2">
      <c r="A100" s="83"/>
      <c r="B100" s="112"/>
      <c r="C100" s="83"/>
      <c r="D100" s="113"/>
      <c r="E100" s="114"/>
      <c r="F100" s="83"/>
      <c r="G100" s="83"/>
      <c r="H100" s="83"/>
      <c r="I100" s="83"/>
      <c r="J100" s="83"/>
      <c r="K100" s="83"/>
      <c r="L100" s="83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</row>
    <row r="101" spans="1:23" s="185" customFormat="1" x14ac:dyDescent="0.2">
      <c r="A101" s="83"/>
      <c r="B101" s="112"/>
      <c r="C101" s="83"/>
      <c r="D101" s="113"/>
      <c r="E101" s="114"/>
      <c r="F101" s="83"/>
      <c r="G101" s="83"/>
      <c r="H101" s="83"/>
      <c r="I101" s="83"/>
      <c r="J101" s="83"/>
      <c r="K101" s="83"/>
      <c r="L101" s="83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</row>
    <row r="102" spans="1:23" s="185" customFormat="1" x14ac:dyDescent="0.2">
      <c r="A102" s="83"/>
      <c r="B102" s="112"/>
      <c r="C102" s="83"/>
      <c r="D102" s="113"/>
      <c r="E102" s="114"/>
      <c r="F102" s="83"/>
      <c r="G102" s="83"/>
      <c r="H102" s="83"/>
      <c r="I102" s="83"/>
      <c r="J102" s="83"/>
      <c r="K102" s="83"/>
      <c r="L102" s="83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</row>
    <row r="103" spans="1:23" s="185" customFormat="1" x14ac:dyDescent="0.2">
      <c r="A103" s="83"/>
      <c r="B103" s="112"/>
      <c r="C103" s="83"/>
      <c r="D103" s="113"/>
      <c r="E103" s="114"/>
      <c r="F103" s="83"/>
      <c r="G103" s="83"/>
      <c r="H103" s="83"/>
      <c r="I103" s="83"/>
      <c r="J103" s="83"/>
      <c r="K103" s="83"/>
      <c r="L103" s="83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</row>
    <row r="104" spans="1:23" s="185" customFormat="1" x14ac:dyDescent="0.2">
      <c r="A104" s="83"/>
      <c r="B104" s="112"/>
      <c r="C104" s="83"/>
      <c r="D104" s="113"/>
      <c r="E104" s="114"/>
      <c r="F104" s="83"/>
      <c r="G104" s="83"/>
      <c r="H104" s="83"/>
      <c r="I104" s="83"/>
      <c r="J104" s="83"/>
      <c r="K104" s="83"/>
      <c r="L104" s="83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</row>
    <row r="105" spans="1:23" s="185" customFormat="1" x14ac:dyDescent="0.2">
      <c r="A105" s="83"/>
      <c r="B105" s="112"/>
      <c r="C105" s="83"/>
      <c r="D105" s="113"/>
      <c r="E105" s="114"/>
      <c r="F105" s="83"/>
      <c r="G105" s="83"/>
      <c r="H105" s="83"/>
      <c r="I105" s="83"/>
      <c r="J105" s="83"/>
      <c r="K105" s="83"/>
      <c r="L105" s="83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</row>
    <row r="106" spans="1:23" s="185" customFormat="1" x14ac:dyDescent="0.2">
      <c r="A106" s="83"/>
      <c r="B106" s="112"/>
      <c r="C106" s="83"/>
      <c r="D106" s="113"/>
      <c r="E106" s="114"/>
      <c r="F106" s="83"/>
      <c r="G106" s="83"/>
      <c r="H106" s="83"/>
      <c r="I106" s="83"/>
      <c r="J106" s="83"/>
      <c r="K106" s="83"/>
      <c r="L106" s="83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</row>
    <row r="107" spans="1:23" s="185" customFormat="1" x14ac:dyDescent="0.2">
      <c r="A107" s="83"/>
      <c r="B107" s="112"/>
      <c r="C107" s="83"/>
      <c r="D107" s="113"/>
      <c r="E107" s="114"/>
      <c r="F107" s="83"/>
      <c r="G107" s="83"/>
      <c r="H107" s="83"/>
      <c r="I107" s="83"/>
      <c r="J107" s="83"/>
      <c r="K107" s="83"/>
      <c r="L107" s="83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</row>
    <row r="108" spans="1:23" s="185" customFormat="1" x14ac:dyDescent="0.2">
      <c r="A108" s="83"/>
      <c r="B108" s="112"/>
      <c r="C108" s="83"/>
      <c r="D108" s="113"/>
      <c r="E108" s="114"/>
      <c r="F108" s="83"/>
      <c r="G108" s="83"/>
      <c r="H108" s="83"/>
      <c r="I108" s="83"/>
      <c r="J108" s="83"/>
      <c r="K108" s="83"/>
      <c r="L108" s="83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</row>
    <row r="109" spans="1:23" s="185" customFormat="1" x14ac:dyDescent="0.2">
      <c r="A109" s="83"/>
      <c r="B109" s="112"/>
      <c r="C109" s="83"/>
      <c r="D109" s="113"/>
      <c r="E109" s="114"/>
      <c r="F109" s="83"/>
      <c r="G109" s="83"/>
      <c r="H109" s="83"/>
      <c r="I109" s="83"/>
      <c r="J109" s="83"/>
      <c r="K109" s="83"/>
      <c r="L109" s="83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</row>
    <row r="110" spans="1:23" s="185" customFormat="1" x14ac:dyDescent="0.2">
      <c r="A110" s="83"/>
      <c r="B110" s="112"/>
      <c r="C110" s="83"/>
      <c r="D110" s="113"/>
      <c r="E110" s="114"/>
      <c r="F110" s="83"/>
      <c r="G110" s="83"/>
      <c r="H110" s="83"/>
      <c r="I110" s="83"/>
      <c r="J110" s="83"/>
      <c r="K110" s="83"/>
      <c r="L110" s="83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</row>
    <row r="111" spans="1:23" s="185" customFormat="1" x14ac:dyDescent="0.2">
      <c r="A111" s="83"/>
      <c r="B111" s="112"/>
      <c r="C111" s="83"/>
      <c r="D111" s="113"/>
      <c r="E111" s="114"/>
      <c r="F111" s="83"/>
      <c r="G111" s="83"/>
      <c r="H111" s="83"/>
      <c r="I111" s="83"/>
      <c r="J111" s="83"/>
      <c r="K111" s="83"/>
      <c r="L111" s="83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</row>
    <row r="112" spans="1:23" s="185" customFormat="1" x14ac:dyDescent="0.2">
      <c r="A112" s="83"/>
      <c r="B112" s="112"/>
      <c r="C112" s="83"/>
      <c r="D112" s="113"/>
      <c r="E112" s="114"/>
      <c r="F112" s="83"/>
      <c r="G112" s="83"/>
      <c r="H112" s="83"/>
      <c r="I112" s="83"/>
      <c r="J112" s="83"/>
      <c r="K112" s="83"/>
      <c r="L112" s="83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</row>
    <row r="113" spans="1:23" s="185" customFormat="1" x14ac:dyDescent="0.2">
      <c r="A113" s="83"/>
      <c r="B113" s="112"/>
      <c r="C113" s="83"/>
      <c r="D113" s="113"/>
      <c r="E113" s="114"/>
      <c r="F113" s="83"/>
      <c r="G113" s="83"/>
      <c r="H113" s="83"/>
      <c r="I113" s="83"/>
      <c r="J113" s="83"/>
      <c r="K113" s="83"/>
      <c r="L113" s="83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</row>
    <row r="114" spans="1:23" s="185" customFormat="1" x14ac:dyDescent="0.2">
      <c r="A114" s="83"/>
      <c r="B114" s="112"/>
      <c r="C114" s="83"/>
      <c r="D114" s="113"/>
      <c r="E114" s="114"/>
      <c r="F114" s="83"/>
      <c r="G114" s="83"/>
      <c r="H114" s="83"/>
      <c r="I114" s="83"/>
      <c r="J114" s="83"/>
      <c r="K114" s="83"/>
      <c r="L114" s="83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</row>
    <row r="115" spans="1:23" s="185" customFormat="1" x14ac:dyDescent="0.2">
      <c r="A115" s="83"/>
      <c r="B115" s="112"/>
      <c r="C115" s="83"/>
      <c r="D115" s="113"/>
      <c r="E115" s="114"/>
      <c r="F115" s="83"/>
      <c r="G115" s="83"/>
      <c r="H115" s="83"/>
      <c r="I115" s="83"/>
      <c r="J115" s="83"/>
      <c r="K115" s="83"/>
      <c r="L115" s="83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</row>
    <row r="116" spans="1:23" s="13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</row>
    <row r="117" spans="1:23" s="13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</row>
    <row r="118" spans="1:23" s="13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</row>
    <row r="119" spans="1:23" s="13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</row>
    <row r="120" spans="1:23" s="13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</row>
    <row r="121" spans="1:23" s="13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</row>
    <row r="122" spans="1:23" s="13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</row>
    <row r="123" spans="1:23" s="137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</row>
    <row r="124" spans="1:23" s="137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</row>
    <row r="125" spans="1:23" s="13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</row>
    <row r="126" spans="1:23" s="13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</row>
    <row r="127" spans="1:23" s="13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</row>
    <row r="128" spans="1:23" s="13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</row>
    <row r="129" spans="1:23" s="13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</row>
    <row r="130" spans="1:23" s="13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</row>
    <row r="131" spans="1:23" s="13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</row>
    <row r="132" spans="1:23" s="137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</row>
    <row r="133" spans="1:23" s="137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</row>
    <row r="134" spans="1:23" s="137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</row>
    <row r="135" spans="1:23" s="137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</row>
    <row r="136" spans="1:23" s="16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16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166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166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16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3" s="16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3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3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3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6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66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166"/>
    <col min="34" max="16384" width="11.42578125" style="135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4"/>
      <c r="O4" s="180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4"/>
      <c r="O5" s="180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4"/>
      <c r="O6" s="180"/>
    </row>
    <row r="7" spans="1:33" ht="15.75" x14ac:dyDescent="0.25">
      <c r="A7" s="29"/>
      <c r="B7" s="30"/>
      <c r="C7" s="389" t="s">
        <v>203</v>
      </c>
      <c r="D7" s="389"/>
      <c r="E7" s="389"/>
      <c r="F7" s="389"/>
      <c r="G7" s="389"/>
      <c r="H7" s="389"/>
      <c r="I7" s="389"/>
      <c r="J7" s="389"/>
      <c r="K7" s="389"/>
      <c r="L7" s="32"/>
      <c r="N7" s="124"/>
      <c r="O7" s="180"/>
    </row>
    <row r="8" spans="1:33" ht="15.75" x14ac:dyDescent="0.25">
      <c r="A8" s="29"/>
      <c r="B8" s="30"/>
      <c r="C8" s="389" t="s">
        <v>204</v>
      </c>
      <c r="D8" s="389"/>
      <c r="E8" s="389"/>
      <c r="F8" s="389"/>
      <c r="G8" s="389"/>
      <c r="H8" s="389"/>
      <c r="I8" s="389"/>
      <c r="J8" s="389"/>
      <c r="K8" s="389"/>
      <c r="L8" s="32"/>
      <c r="N8" s="124"/>
      <c r="O8" s="180"/>
    </row>
    <row r="9" spans="1:33" ht="15.75" x14ac:dyDescent="0.25">
      <c r="A9" s="29"/>
      <c r="B9" s="30"/>
      <c r="C9" s="390" t="s">
        <v>325</v>
      </c>
      <c r="D9" s="390"/>
      <c r="E9" s="390"/>
      <c r="F9" s="390"/>
      <c r="G9" s="390"/>
      <c r="H9" s="390"/>
      <c r="I9" s="390"/>
      <c r="J9" s="390"/>
      <c r="K9" s="390"/>
      <c r="L9" s="32"/>
      <c r="N9" s="124"/>
      <c r="O9" s="180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24"/>
      <c r="O10" s="180"/>
    </row>
    <row r="11" spans="1:33" s="136" customFormat="1" ht="15.75" customHeight="1" x14ac:dyDescent="0.25">
      <c r="A11" s="72"/>
      <c r="B11" s="57"/>
      <c r="C11" s="380" t="s">
        <v>1</v>
      </c>
      <c r="D11" s="380"/>
      <c r="E11" s="380"/>
      <c r="F11" s="380"/>
      <c r="G11" s="380"/>
      <c r="H11" s="380"/>
      <c r="I11" s="381" t="s">
        <v>298</v>
      </c>
      <c r="J11" s="381" t="s">
        <v>302</v>
      </c>
      <c r="K11" s="381" t="s">
        <v>246</v>
      </c>
      <c r="L11" s="73"/>
      <c r="M11" s="179"/>
      <c r="N11" s="140"/>
      <c r="O11" s="180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  <c r="AE11" s="179"/>
      <c r="AF11" s="179"/>
      <c r="AG11" s="179"/>
    </row>
    <row r="12" spans="1:33" s="136" customFormat="1" ht="15.75" x14ac:dyDescent="0.25">
      <c r="A12" s="72"/>
      <c r="B12" s="58" t="s">
        <v>93</v>
      </c>
      <c r="C12" s="59">
        <v>2011</v>
      </c>
      <c r="D12" s="59">
        <v>2012</v>
      </c>
      <c r="E12" s="59">
        <v>2013</v>
      </c>
      <c r="F12" s="59">
        <v>2014</v>
      </c>
      <c r="G12" s="59">
        <v>2015</v>
      </c>
      <c r="H12" s="59">
        <v>2016</v>
      </c>
      <c r="I12" s="381"/>
      <c r="J12" s="381"/>
      <c r="K12" s="381"/>
      <c r="L12" s="73"/>
      <c r="M12" s="179"/>
      <c r="N12" s="140"/>
      <c r="O12" s="180"/>
      <c r="P12" s="179"/>
      <c r="Q12" s="179"/>
      <c r="R12" s="179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  <c r="AE12" s="179"/>
      <c r="AF12" s="179"/>
      <c r="AG12" s="179"/>
    </row>
    <row r="13" spans="1:33" s="136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79"/>
      <c r="N13" s="140"/>
      <c r="O13" s="180"/>
      <c r="P13" s="179"/>
      <c r="Q13" s="179"/>
      <c r="R13" s="179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  <c r="AE13" s="179"/>
      <c r="AF13" s="179"/>
      <c r="AG13" s="179"/>
    </row>
    <row r="14" spans="1:33" s="136" customFormat="1" x14ac:dyDescent="0.2">
      <c r="A14" s="72"/>
      <c r="B14" s="61" t="s">
        <v>94</v>
      </c>
      <c r="C14" s="62">
        <v>220.16800000000001</v>
      </c>
      <c r="D14" s="62">
        <v>291.73899999999998</v>
      </c>
      <c r="E14" s="62">
        <v>254.251</v>
      </c>
      <c r="F14" s="118">
        <v>280.48500000000001</v>
      </c>
      <c r="G14" s="118">
        <v>382.19299999999998</v>
      </c>
      <c r="H14" s="118">
        <v>341.00700000000001</v>
      </c>
      <c r="I14" s="62">
        <v>-10.776230857184721</v>
      </c>
      <c r="J14" s="62">
        <v>89.223769142815286</v>
      </c>
      <c r="K14" s="62">
        <v>36.261475658234829</v>
      </c>
      <c r="L14" s="32"/>
      <c r="M14" s="216"/>
      <c r="N14" s="56">
        <v>1</v>
      </c>
      <c r="O14" s="225"/>
      <c r="P14" s="195"/>
      <c r="Q14" s="195"/>
      <c r="R14" s="195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  <c r="AE14" s="179"/>
      <c r="AF14" s="179"/>
      <c r="AG14" s="179"/>
    </row>
    <row r="15" spans="1:33" s="136" customFormat="1" ht="15.75" x14ac:dyDescent="0.25">
      <c r="A15" s="72"/>
      <c r="B15" s="61" t="s">
        <v>95</v>
      </c>
      <c r="C15" s="62">
        <v>290.43</v>
      </c>
      <c r="D15" s="62">
        <v>198.154</v>
      </c>
      <c r="E15" s="62">
        <v>389.154</v>
      </c>
      <c r="F15" s="118">
        <v>831.35199999999998</v>
      </c>
      <c r="G15" s="118">
        <v>406.85599999999999</v>
      </c>
      <c r="H15" s="63">
        <v>566.66899999999998</v>
      </c>
      <c r="I15" s="170">
        <v>39.279990955030762</v>
      </c>
      <c r="J15" s="171">
        <v>139.27999095503077</v>
      </c>
      <c r="K15" s="171">
        <v>-51.060922449215255</v>
      </c>
      <c r="L15" s="32"/>
      <c r="M15" s="216"/>
      <c r="N15" s="25" t="s">
        <v>332</v>
      </c>
      <c r="O15" s="225"/>
      <c r="P15" s="195"/>
      <c r="Q15" s="195"/>
      <c r="R15" s="195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  <c r="AE15" s="179"/>
      <c r="AF15" s="179"/>
      <c r="AG15" s="179"/>
    </row>
    <row r="16" spans="1:33" s="136" customFormat="1" x14ac:dyDescent="0.2">
      <c r="A16" s="72"/>
      <c r="B16" s="61" t="s">
        <v>96</v>
      </c>
      <c r="C16" s="62">
        <v>258.53300000000002</v>
      </c>
      <c r="D16" s="62">
        <v>168.001</v>
      </c>
      <c r="E16" s="62">
        <v>376.66699999999997</v>
      </c>
      <c r="F16" s="118">
        <v>296.625</v>
      </c>
      <c r="G16" s="118">
        <v>464.08</v>
      </c>
      <c r="H16" s="118"/>
      <c r="I16" s="62" t="s">
        <v>332</v>
      </c>
      <c r="J16" s="62" t="s">
        <v>332</v>
      </c>
      <c r="K16" s="62" t="s">
        <v>332</v>
      </c>
      <c r="L16" s="32"/>
      <c r="M16" s="216"/>
      <c r="N16" s="25" t="s">
        <v>332</v>
      </c>
      <c r="O16" s="225"/>
      <c r="P16" s="195"/>
      <c r="Q16" s="195"/>
      <c r="R16" s="195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  <c r="AE16" s="179"/>
      <c r="AF16" s="179"/>
      <c r="AG16" s="179"/>
    </row>
    <row r="17" spans="1:33" s="136" customFormat="1" x14ac:dyDescent="0.2">
      <c r="A17" s="72"/>
      <c r="B17" s="61" t="s">
        <v>97</v>
      </c>
      <c r="C17" s="62">
        <v>182.34399999999999</v>
      </c>
      <c r="D17" s="62">
        <v>424.06900000000002</v>
      </c>
      <c r="E17" s="62">
        <v>246.40700000000001</v>
      </c>
      <c r="F17" s="118">
        <v>269.75200000000001</v>
      </c>
      <c r="G17" s="118">
        <v>150.54599999999999</v>
      </c>
      <c r="H17" s="118"/>
      <c r="I17" s="62" t="s">
        <v>332</v>
      </c>
      <c r="J17" s="62" t="s">
        <v>332</v>
      </c>
      <c r="K17" s="62" t="s">
        <v>332</v>
      </c>
      <c r="L17" s="32"/>
      <c r="M17" s="216"/>
      <c r="N17" s="25" t="s">
        <v>332</v>
      </c>
      <c r="O17" s="225"/>
      <c r="P17" s="195"/>
      <c r="Q17" s="195"/>
      <c r="R17" s="195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  <c r="AE17" s="179"/>
      <c r="AF17" s="179"/>
      <c r="AG17" s="179"/>
    </row>
    <row r="18" spans="1:33" s="136" customFormat="1" ht="15.75" x14ac:dyDescent="0.25">
      <c r="A18" s="72"/>
      <c r="B18" s="58" t="s">
        <v>19</v>
      </c>
      <c r="C18" s="293">
        <v>951.47500000000014</v>
      </c>
      <c r="D18" s="65">
        <v>1081.963</v>
      </c>
      <c r="E18" s="65">
        <v>1266.4789999999998</v>
      </c>
      <c r="F18" s="65">
        <v>1678.2139999999999</v>
      </c>
      <c r="G18" s="65">
        <v>1403.675</v>
      </c>
      <c r="H18" s="63">
        <v>907.67599999999993</v>
      </c>
      <c r="I18" s="172"/>
      <c r="J18" s="172"/>
      <c r="K18" s="172"/>
      <c r="L18" s="73"/>
      <c r="M18" s="195"/>
      <c r="N18" s="189"/>
      <c r="O18" s="225"/>
      <c r="P18" s="195"/>
      <c r="Q18" s="195"/>
      <c r="R18" s="195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  <c r="AE18" s="179"/>
      <c r="AF18" s="179"/>
      <c r="AG18" s="179"/>
    </row>
    <row r="19" spans="1:33" s="136" customFormat="1" x14ac:dyDescent="0.25">
      <c r="A19" s="72"/>
      <c r="B19" s="58" t="s">
        <v>16</v>
      </c>
      <c r="C19" s="294"/>
      <c r="D19" s="65">
        <v>13.714285714285701</v>
      </c>
      <c r="E19" s="65">
        <v>17.053817921684921</v>
      </c>
      <c r="F19" s="65">
        <v>32.510211381317824</v>
      </c>
      <c r="G19" s="65">
        <v>-16.358998316066963</v>
      </c>
      <c r="H19" s="66"/>
      <c r="I19" s="66"/>
      <c r="J19" s="66"/>
      <c r="K19" s="66"/>
      <c r="L19" s="73"/>
      <c r="M19" s="195"/>
      <c r="N19" s="195"/>
      <c r="O19" s="195"/>
      <c r="P19" s="195"/>
      <c r="Q19" s="195"/>
      <c r="R19" s="195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  <c r="AE19" s="179"/>
      <c r="AF19" s="179"/>
      <c r="AG19" s="179"/>
    </row>
    <row r="20" spans="1:33" s="136" customFormat="1" x14ac:dyDescent="0.25">
      <c r="A20" s="72"/>
      <c r="B20" s="61"/>
      <c r="C20" s="67"/>
      <c r="D20" s="67"/>
      <c r="E20" s="67"/>
      <c r="F20" s="67"/>
      <c r="G20" s="67"/>
      <c r="H20" s="68"/>
      <c r="I20" s="69"/>
      <c r="J20" s="69"/>
      <c r="K20" s="69"/>
      <c r="L20" s="73"/>
      <c r="M20" s="195"/>
      <c r="N20" s="195"/>
      <c r="O20" s="195"/>
      <c r="P20" s="195"/>
      <c r="Q20" s="195"/>
      <c r="R20" s="195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  <c r="AE20" s="179"/>
      <c r="AF20" s="179"/>
      <c r="AG20" s="179"/>
    </row>
    <row r="21" spans="1:33" s="136" customFormat="1" x14ac:dyDescent="0.25">
      <c r="A21" s="72"/>
      <c r="B21" s="58" t="s">
        <v>17</v>
      </c>
      <c r="C21" s="65">
        <v>510.59800000000001</v>
      </c>
      <c r="D21" s="65">
        <v>489.89299999999997</v>
      </c>
      <c r="E21" s="65">
        <v>643.40499999999997</v>
      </c>
      <c r="F21" s="65">
        <v>1111.837</v>
      </c>
      <c r="G21" s="65">
        <v>789.04899999999998</v>
      </c>
      <c r="H21" s="63">
        <v>907.67599999999993</v>
      </c>
      <c r="I21" s="64">
        <v>15.034174050027316</v>
      </c>
      <c r="J21" s="63">
        <v>115.03417405002732</v>
      </c>
      <c r="K21" s="63">
        <v>-29.031953424827563</v>
      </c>
      <c r="L21" s="73"/>
      <c r="M21" s="195"/>
      <c r="N21" s="195"/>
      <c r="O21" s="195"/>
      <c r="P21" s="195"/>
      <c r="Q21" s="195"/>
      <c r="R21" s="195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  <c r="AE21" s="179"/>
      <c r="AF21" s="179"/>
      <c r="AG21" s="179"/>
    </row>
    <row r="22" spans="1:33" s="136" customFormat="1" x14ac:dyDescent="0.25">
      <c r="A22" s="72"/>
      <c r="B22" s="58" t="s">
        <v>16</v>
      </c>
      <c r="C22" s="294"/>
      <c r="D22" s="65">
        <v>-4.0550491776309432</v>
      </c>
      <c r="E22" s="65">
        <v>31.335822312219207</v>
      </c>
      <c r="F22" s="65">
        <v>72.805153830013751</v>
      </c>
      <c r="G22" s="65">
        <v>-29.031953424827563</v>
      </c>
      <c r="H22" s="63">
        <v>15.034174050027316</v>
      </c>
      <c r="I22" s="66"/>
      <c r="J22" s="66"/>
      <c r="K22" s="66"/>
      <c r="L22" s="73"/>
      <c r="M22" s="195"/>
      <c r="N22" s="195"/>
      <c r="O22" s="195"/>
      <c r="P22" s="195"/>
      <c r="Q22" s="195"/>
      <c r="R22" s="195"/>
      <c r="S22" s="179"/>
      <c r="T22" s="179"/>
      <c r="U22" s="179"/>
      <c r="V22" s="179"/>
      <c r="W22" s="179"/>
      <c r="X22" s="179"/>
      <c r="Y22" s="179"/>
      <c r="Z22" s="179"/>
      <c r="AA22" s="179"/>
      <c r="AB22" s="179"/>
      <c r="AC22" s="179"/>
      <c r="AD22" s="179"/>
      <c r="AE22" s="179"/>
      <c r="AF22" s="179"/>
      <c r="AG22" s="179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24"/>
      <c r="O23" s="180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24"/>
      <c r="O24" s="180"/>
    </row>
    <row r="25" spans="1:33" ht="14.25" customHeight="1" x14ac:dyDescent="0.25">
      <c r="A25" s="29"/>
      <c r="B25" s="41"/>
      <c r="C25" s="386" t="s">
        <v>205</v>
      </c>
      <c r="D25" s="386"/>
      <c r="E25" s="386"/>
      <c r="F25" s="386"/>
      <c r="G25" s="386"/>
      <c r="H25" s="386"/>
      <c r="I25" s="386"/>
      <c r="J25" s="386"/>
      <c r="K25" s="386"/>
      <c r="L25" s="32"/>
      <c r="N25" s="124"/>
      <c r="O25" s="180"/>
    </row>
    <row r="26" spans="1:33" ht="15.75" x14ac:dyDescent="0.2">
      <c r="A26" s="42"/>
      <c r="B26" s="34"/>
      <c r="C26" s="388" t="s">
        <v>335</v>
      </c>
      <c r="D26" s="386"/>
      <c r="E26" s="386"/>
      <c r="F26" s="386"/>
      <c r="G26" s="386"/>
      <c r="H26" s="386"/>
      <c r="I26" s="386"/>
      <c r="J26" s="386"/>
      <c r="K26" s="386"/>
      <c r="L26" s="32"/>
      <c r="N26" s="124"/>
      <c r="O26" s="180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4"/>
      <c r="O27" s="180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190" customFormat="1" x14ac:dyDescent="0.2">
      <c r="A40" s="142" t="s">
        <v>285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24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4" customFormat="1" x14ac:dyDescent="0.2">
      <c r="A42" s="26"/>
      <c r="B42" s="26"/>
      <c r="C42" s="26"/>
      <c r="D42" s="26"/>
      <c r="E42" s="26"/>
      <c r="F42" s="5"/>
      <c r="G42" s="5"/>
      <c r="H42" s="5"/>
      <c r="I42" s="5"/>
      <c r="J42" s="5"/>
      <c r="K42" s="5"/>
      <c r="L42" s="5"/>
    </row>
    <row r="43" spans="1:12" s="124" customFormat="1" x14ac:dyDescent="0.2">
      <c r="A43" s="26"/>
      <c r="B43" s="27" t="s">
        <v>36</v>
      </c>
      <c r="C43" s="115"/>
      <c r="D43" s="115"/>
      <c r="E43" s="26"/>
      <c r="F43" s="5"/>
      <c r="G43" s="5"/>
      <c r="H43" s="5"/>
      <c r="I43" s="5"/>
      <c r="J43" s="5"/>
      <c r="K43" s="5"/>
      <c r="L43" s="5"/>
    </row>
    <row r="44" spans="1:12" s="124" customFormat="1" x14ac:dyDescent="0.2">
      <c r="A44" s="26"/>
      <c r="B44" s="357"/>
      <c r="C44" s="357"/>
      <c r="D44" s="357"/>
      <c r="E44" s="26"/>
      <c r="F44" s="5"/>
      <c r="G44" s="5"/>
      <c r="H44" s="5"/>
      <c r="I44" s="5"/>
      <c r="J44" s="5"/>
      <c r="K44" s="5"/>
      <c r="L44" s="5"/>
    </row>
    <row r="45" spans="1:12" s="124" customFormat="1" x14ac:dyDescent="0.2">
      <c r="A45" s="26"/>
      <c r="B45" s="357"/>
      <c r="C45" s="357"/>
      <c r="D45" s="357"/>
      <c r="E45" s="26"/>
      <c r="F45" s="5"/>
      <c r="G45" s="5"/>
      <c r="H45" s="5"/>
      <c r="I45" s="5"/>
      <c r="J45" s="5"/>
      <c r="K45" s="5"/>
      <c r="L45" s="5"/>
    </row>
    <row r="46" spans="1:12" s="124" customFormat="1" x14ac:dyDescent="0.2">
      <c r="A46" s="26"/>
      <c r="B46" s="357"/>
      <c r="C46" s="357"/>
      <c r="D46" s="357"/>
      <c r="E46" s="26"/>
      <c r="F46" s="5"/>
      <c r="G46" s="5"/>
      <c r="H46" s="5"/>
      <c r="I46" s="5"/>
      <c r="J46" s="5"/>
      <c r="K46" s="5"/>
      <c r="L46" s="5"/>
    </row>
    <row r="47" spans="1:12" s="124" customFormat="1" x14ac:dyDescent="0.2">
      <c r="A47" s="26"/>
      <c r="B47" s="249">
        <v>317063</v>
      </c>
      <c r="C47" s="106">
        <v>39417</v>
      </c>
      <c r="D47" s="250">
        <v>317.06299999999999</v>
      </c>
      <c r="E47" s="26"/>
      <c r="F47" s="5"/>
      <c r="G47" s="5"/>
      <c r="H47" s="5"/>
      <c r="I47" s="5"/>
      <c r="J47" s="5"/>
      <c r="K47" s="5"/>
      <c r="L47" s="5"/>
    </row>
    <row r="48" spans="1:12" s="124" customFormat="1" x14ac:dyDescent="0.2">
      <c r="A48" s="26"/>
      <c r="B48" s="249">
        <v>305593</v>
      </c>
      <c r="C48" s="106">
        <v>39508</v>
      </c>
      <c r="D48" s="250">
        <v>305.59300000000002</v>
      </c>
      <c r="E48" s="26"/>
      <c r="F48" s="5"/>
      <c r="G48" s="5"/>
      <c r="H48" s="5"/>
      <c r="I48" s="5"/>
      <c r="J48" s="5"/>
      <c r="K48" s="5"/>
      <c r="L48" s="5"/>
    </row>
    <row r="49" spans="1:12" s="124" customFormat="1" x14ac:dyDescent="0.2">
      <c r="A49" s="26"/>
      <c r="B49" s="249">
        <v>472531</v>
      </c>
      <c r="C49" s="106">
        <v>39600</v>
      </c>
      <c r="D49" s="250">
        <v>472.53100000000001</v>
      </c>
      <c r="E49" s="26"/>
      <c r="F49" s="5"/>
      <c r="G49" s="5"/>
      <c r="H49" s="5"/>
      <c r="I49" s="5"/>
      <c r="J49" s="5"/>
      <c r="K49" s="5"/>
      <c r="L49" s="5"/>
    </row>
    <row r="50" spans="1:12" s="124" customFormat="1" x14ac:dyDescent="0.2">
      <c r="A50" s="26"/>
      <c r="B50" s="249">
        <v>522604</v>
      </c>
      <c r="C50" s="106">
        <v>39692</v>
      </c>
      <c r="D50" s="250">
        <v>522.60400000000004</v>
      </c>
      <c r="E50" s="26"/>
      <c r="F50" s="5"/>
      <c r="G50" s="5"/>
      <c r="H50" s="5"/>
      <c r="I50" s="5"/>
      <c r="J50" s="5"/>
      <c r="K50" s="5"/>
      <c r="L50" s="5"/>
    </row>
    <row r="51" spans="1:12" s="124" customFormat="1" x14ac:dyDescent="0.2">
      <c r="A51" s="26"/>
      <c r="B51" s="249">
        <v>243834</v>
      </c>
      <c r="C51" s="106">
        <v>39783</v>
      </c>
      <c r="D51" s="250">
        <v>243.834</v>
      </c>
      <c r="E51" s="26"/>
      <c r="F51" s="5"/>
      <c r="G51" s="5"/>
      <c r="H51" s="5"/>
      <c r="I51" s="5"/>
      <c r="J51" s="5"/>
      <c r="K51" s="5"/>
      <c r="L51" s="5"/>
    </row>
    <row r="52" spans="1:12" s="124" customFormat="1" x14ac:dyDescent="0.2">
      <c r="A52" s="26"/>
      <c r="B52" s="249">
        <v>430088</v>
      </c>
      <c r="C52" s="106">
        <v>39873</v>
      </c>
      <c r="D52" s="250">
        <v>430.08800000000002</v>
      </c>
      <c r="E52" s="26"/>
      <c r="F52" s="5"/>
      <c r="G52" s="5"/>
      <c r="H52" s="5"/>
      <c r="I52" s="5"/>
      <c r="J52" s="5"/>
      <c r="K52" s="5"/>
      <c r="L52" s="5"/>
    </row>
    <row r="53" spans="1:12" s="124" customFormat="1" x14ac:dyDescent="0.2">
      <c r="A53" s="26"/>
      <c r="B53" s="249">
        <v>256334</v>
      </c>
      <c r="C53" s="106">
        <v>39965</v>
      </c>
      <c r="D53" s="250">
        <v>256.334</v>
      </c>
      <c r="E53" s="26"/>
      <c r="F53" s="5"/>
      <c r="G53" s="5"/>
      <c r="H53" s="5"/>
      <c r="I53" s="5"/>
      <c r="J53" s="5"/>
      <c r="K53" s="5"/>
      <c r="L53" s="5"/>
    </row>
    <row r="54" spans="1:12" s="124" customFormat="1" x14ac:dyDescent="0.2">
      <c r="A54" s="26"/>
      <c r="B54" s="249">
        <v>170809</v>
      </c>
      <c r="C54" s="106">
        <v>40057</v>
      </c>
      <c r="D54" s="250">
        <v>170.809</v>
      </c>
      <c r="E54" s="26"/>
      <c r="F54" s="5"/>
      <c r="G54" s="5"/>
      <c r="H54" s="5"/>
      <c r="I54" s="5"/>
      <c r="J54" s="5"/>
      <c r="K54" s="5"/>
      <c r="L54" s="5"/>
    </row>
    <row r="55" spans="1:12" s="124" customFormat="1" x14ac:dyDescent="0.2">
      <c r="A55" s="26"/>
      <c r="B55" s="249">
        <v>242237</v>
      </c>
      <c r="C55" s="106">
        <v>40148</v>
      </c>
      <c r="D55" s="250">
        <v>242.23699999999999</v>
      </c>
      <c r="E55" s="55"/>
      <c r="F55" s="5"/>
      <c r="G55" s="5"/>
      <c r="H55" s="5"/>
      <c r="I55" s="5"/>
      <c r="J55" s="5"/>
      <c r="K55" s="5"/>
      <c r="L55" s="5"/>
    </row>
    <row r="56" spans="1:12" s="124" customFormat="1" x14ac:dyDescent="0.2">
      <c r="A56" s="26"/>
      <c r="B56" s="249">
        <v>400644</v>
      </c>
      <c r="C56" s="106">
        <v>40238</v>
      </c>
      <c r="D56" s="250">
        <v>400.64400000000001</v>
      </c>
      <c r="E56" s="55"/>
      <c r="F56" s="5"/>
      <c r="G56" s="5"/>
      <c r="H56" s="5"/>
      <c r="I56" s="5"/>
      <c r="J56" s="5"/>
      <c r="K56" s="5"/>
      <c r="L56" s="5"/>
    </row>
    <row r="57" spans="1:12" s="124" customFormat="1" x14ac:dyDescent="0.2">
      <c r="A57" s="26"/>
      <c r="B57" s="249">
        <v>430939</v>
      </c>
      <c r="C57" s="106">
        <v>40330</v>
      </c>
      <c r="D57" s="250">
        <v>430.93900000000002</v>
      </c>
      <c r="E57" s="55"/>
      <c r="F57" s="5"/>
      <c r="G57" s="5"/>
      <c r="H57" s="5"/>
      <c r="I57" s="5"/>
      <c r="J57" s="5"/>
      <c r="K57" s="5"/>
      <c r="L57" s="5"/>
    </row>
    <row r="58" spans="1:12" s="124" customFormat="1" x14ac:dyDescent="0.2">
      <c r="A58" s="26"/>
      <c r="B58" s="249">
        <v>155016</v>
      </c>
      <c r="C58" s="106">
        <v>40422</v>
      </c>
      <c r="D58" s="250">
        <v>155.01599999999999</v>
      </c>
      <c r="E58" s="55"/>
      <c r="F58" s="5"/>
      <c r="G58" s="5"/>
      <c r="H58" s="5"/>
      <c r="I58" s="5"/>
      <c r="J58" s="5"/>
      <c r="K58" s="5"/>
      <c r="L58" s="5"/>
    </row>
    <row r="59" spans="1:12" s="124" customFormat="1" x14ac:dyDescent="0.2">
      <c r="A59" s="26"/>
      <c r="B59" s="249">
        <v>193016</v>
      </c>
      <c r="C59" s="106">
        <v>40513</v>
      </c>
      <c r="D59" s="250">
        <v>193.01599999999999</v>
      </c>
      <c r="E59" s="55"/>
      <c r="F59" s="5"/>
      <c r="G59" s="5"/>
      <c r="H59" s="5"/>
      <c r="I59" s="5"/>
      <c r="J59" s="5"/>
      <c r="K59" s="5"/>
      <c r="L59" s="5"/>
    </row>
    <row r="60" spans="1:12" s="124" customFormat="1" x14ac:dyDescent="0.2">
      <c r="A60" s="26"/>
      <c r="B60" s="249">
        <v>220168</v>
      </c>
      <c r="C60" s="106">
        <v>40603</v>
      </c>
      <c r="D60" s="250">
        <v>220.16800000000001</v>
      </c>
      <c r="E60" s="55"/>
      <c r="F60" s="5"/>
      <c r="G60" s="5"/>
      <c r="H60" s="5"/>
      <c r="I60" s="5"/>
      <c r="J60" s="5"/>
      <c r="K60" s="5"/>
      <c r="L60" s="5"/>
    </row>
    <row r="61" spans="1:12" s="124" customFormat="1" x14ac:dyDescent="0.2">
      <c r="A61" s="26"/>
      <c r="B61" s="249">
        <v>290430</v>
      </c>
      <c r="C61" s="106">
        <v>40695</v>
      </c>
      <c r="D61" s="250">
        <v>290.43</v>
      </c>
      <c r="E61" s="55"/>
      <c r="F61" s="5"/>
      <c r="G61" s="5"/>
      <c r="H61" s="5"/>
      <c r="I61" s="5"/>
      <c r="J61" s="5"/>
      <c r="K61" s="5"/>
      <c r="L61" s="5"/>
    </row>
    <row r="62" spans="1:12" s="124" customFormat="1" x14ac:dyDescent="0.2">
      <c r="A62" s="26"/>
      <c r="B62" s="249">
        <v>258533</v>
      </c>
      <c r="C62" s="106">
        <v>40787</v>
      </c>
      <c r="D62" s="250">
        <v>258.53300000000002</v>
      </c>
      <c r="E62" s="55"/>
      <c r="F62" s="5"/>
      <c r="G62" s="5"/>
      <c r="H62" s="5"/>
      <c r="I62" s="5"/>
      <c r="J62" s="5"/>
      <c r="K62" s="5"/>
      <c r="L62" s="5"/>
    </row>
    <row r="63" spans="1:12" s="124" customFormat="1" x14ac:dyDescent="0.2">
      <c r="A63" s="26"/>
      <c r="B63" s="249">
        <v>182344</v>
      </c>
      <c r="C63" s="106">
        <v>40878</v>
      </c>
      <c r="D63" s="250">
        <v>182.34399999999999</v>
      </c>
      <c r="E63" s="55"/>
      <c r="F63" s="5"/>
      <c r="G63" s="5"/>
      <c r="H63" s="5"/>
      <c r="I63" s="5"/>
      <c r="J63" s="5"/>
      <c r="K63" s="5"/>
      <c r="L63" s="5"/>
    </row>
    <row r="64" spans="1:12" s="124" customFormat="1" x14ac:dyDescent="0.2">
      <c r="A64" s="26"/>
      <c r="B64" s="249">
        <v>291739</v>
      </c>
      <c r="C64" s="106">
        <v>40969</v>
      </c>
      <c r="D64" s="250">
        <v>291.73899999999998</v>
      </c>
      <c r="E64" s="55"/>
      <c r="F64" s="5"/>
      <c r="G64" s="5"/>
      <c r="H64" s="5"/>
      <c r="I64" s="5"/>
      <c r="J64" s="5"/>
      <c r="K64" s="5"/>
      <c r="L64" s="5"/>
    </row>
    <row r="65" spans="1:12" s="124" customFormat="1" x14ac:dyDescent="0.2">
      <c r="A65" s="26"/>
      <c r="B65" s="249">
        <v>198154</v>
      </c>
      <c r="C65" s="106">
        <v>41061</v>
      </c>
      <c r="D65" s="250">
        <v>198.154</v>
      </c>
      <c r="E65" s="55"/>
      <c r="F65" s="5"/>
      <c r="G65" s="5"/>
      <c r="H65" s="5"/>
      <c r="I65" s="5"/>
      <c r="J65" s="5"/>
      <c r="K65" s="5"/>
      <c r="L65" s="5"/>
    </row>
    <row r="66" spans="1:12" s="124" customFormat="1" x14ac:dyDescent="0.2">
      <c r="A66" s="26"/>
      <c r="B66" s="249">
        <v>168001</v>
      </c>
      <c r="C66" s="106">
        <v>41153</v>
      </c>
      <c r="D66" s="250">
        <v>168.001</v>
      </c>
      <c r="E66" s="55"/>
      <c r="F66" s="5"/>
      <c r="G66" s="5"/>
      <c r="H66" s="5"/>
      <c r="I66" s="5"/>
      <c r="J66" s="5"/>
      <c r="K66" s="5"/>
      <c r="L66" s="5"/>
    </row>
    <row r="67" spans="1:12" s="124" customFormat="1" x14ac:dyDescent="0.2">
      <c r="A67" s="26"/>
      <c r="B67" s="249">
        <v>424069</v>
      </c>
      <c r="C67" s="106">
        <v>41244</v>
      </c>
      <c r="D67" s="250">
        <v>424.06900000000002</v>
      </c>
      <c r="E67" s="55"/>
      <c r="F67" s="5"/>
      <c r="G67" s="5"/>
      <c r="H67" s="5"/>
      <c r="I67" s="5"/>
      <c r="J67" s="5"/>
      <c r="K67" s="5"/>
      <c r="L67" s="5"/>
    </row>
    <row r="68" spans="1:12" s="124" customFormat="1" x14ac:dyDescent="0.2">
      <c r="A68" s="26"/>
      <c r="B68" s="249">
        <v>254251</v>
      </c>
      <c r="C68" s="106">
        <v>41334</v>
      </c>
      <c r="D68" s="250">
        <v>254.251</v>
      </c>
      <c r="E68" s="55"/>
      <c r="F68" s="5"/>
      <c r="G68" s="5"/>
      <c r="H68" s="5"/>
      <c r="I68" s="5"/>
      <c r="J68" s="5"/>
      <c r="K68" s="5"/>
      <c r="L68" s="5"/>
    </row>
    <row r="69" spans="1:12" s="124" customFormat="1" x14ac:dyDescent="0.2">
      <c r="A69" s="26"/>
      <c r="B69" s="249">
        <v>389154</v>
      </c>
      <c r="C69" s="106">
        <v>41426</v>
      </c>
      <c r="D69" s="250">
        <v>389.154</v>
      </c>
      <c r="E69" s="52"/>
      <c r="F69" s="5"/>
      <c r="G69" s="5"/>
      <c r="H69" s="5"/>
      <c r="I69" s="5"/>
      <c r="J69" s="5"/>
      <c r="K69" s="5"/>
      <c r="L69" s="5"/>
    </row>
    <row r="70" spans="1:12" s="124" customFormat="1" x14ac:dyDescent="0.2">
      <c r="A70" s="26"/>
      <c r="B70" s="249">
        <v>376667</v>
      </c>
      <c r="C70" s="106">
        <v>41518</v>
      </c>
      <c r="D70" s="250">
        <v>376.66699999999997</v>
      </c>
      <c r="E70" s="52"/>
      <c r="F70" s="5"/>
      <c r="G70" s="5"/>
      <c r="H70" s="5"/>
      <c r="I70" s="5"/>
      <c r="J70" s="5"/>
      <c r="K70" s="5"/>
      <c r="L70" s="5"/>
    </row>
    <row r="71" spans="1:12" s="124" customFormat="1" x14ac:dyDescent="0.2">
      <c r="A71" s="26"/>
      <c r="B71" s="249">
        <v>246407</v>
      </c>
      <c r="C71" s="106">
        <v>41609</v>
      </c>
      <c r="D71" s="250">
        <v>246.40700000000001</v>
      </c>
      <c r="E71" s="52"/>
      <c r="F71" s="5"/>
      <c r="G71" s="5"/>
      <c r="H71" s="5"/>
      <c r="I71" s="5"/>
      <c r="J71" s="5"/>
      <c r="K71" s="5"/>
      <c r="L71" s="5"/>
    </row>
    <row r="72" spans="1:12" s="124" customFormat="1" x14ac:dyDescent="0.2">
      <c r="A72" s="26"/>
      <c r="B72" s="249">
        <v>280485</v>
      </c>
      <c r="C72" s="106">
        <v>41699</v>
      </c>
      <c r="D72" s="250">
        <v>280.48500000000001</v>
      </c>
      <c r="E72" s="52"/>
      <c r="F72" s="5"/>
      <c r="G72" s="5"/>
      <c r="H72" s="5"/>
      <c r="I72" s="5"/>
      <c r="J72" s="5"/>
      <c r="K72" s="5"/>
      <c r="L72" s="5"/>
    </row>
    <row r="73" spans="1:12" s="124" customFormat="1" x14ac:dyDescent="0.2">
      <c r="A73" s="26"/>
      <c r="B73" s="249">
        <v>831352</v>
      </c>
      <c r="C73" s="106">
        <v>41791</v>
      </c>
      <c r="D73" s="250">
        <v>831.35199999999998</v>
      </c>
      <c r="E73" s="52"/>
      <c r="F73" s="5"/>
      <c r="G73" s="5"/>
      <c r="H73" s="5"/>
      <c r="I73" s="5"/>
      <c r="J73" s="5"/>
      <c r="K73" s="5"/>
      <c r="L73" s="5"/>
    </row>
    <row r="74" spans="1:12" s="124" customFormat="1" x14ac:dyDescent="0.2">
      <c r="A74" s="26"/>
      <c r="B74" s="249">
        <v>296625</v>
      </c>
      <c r="C74" s="106">
        <v>41883</v>
      </c>
      <c r="D74" s="250">
        <v>296.625</v>
      </c>
      <c r="E74" s="52"/>
      <c r="F74" s="5"/>
      <c r="G74" s="5"/>
      <c r="H74" s="5"/>
      <c r="I74" s="5"/>
      <c r="J74" s="5"/>
      <c r="K74" s="5"/>
      <c r="L74" s="5"/>
    </row>
    <row r="75" spans="1:12" s="124" customFormat="1" x14ac:dyDescent="0.2">
      <c r="A75" s="26"/>
      <c r="B75" s="249">
        <v>269752</v>
      </c>
      <c r="C75" s="106">
        <v>41974</v>
      </c>
      <c r="D75" s="250">
        <v>269.75200000000001</v>
      </c>
      <c r="E75" s="52"/>
      <c r="F75" s="5"/>
      <c r="G75" s="5"/>
      <c r="H75" s="5"/>
      <c r="I75" s="5"/>
      <c r="J75" s="5"/>
      <c r="K75" s="5"/>
      <c r="L75" s="5"/>
    </row>
    <row r="76" spans="1:12" s="124" customFormat="1" x14ac:dyDescent="0.2">
      <c r="A76" s="26"/>
      <c r="B76" s="89">
        <v>382193</v>
      </c>
      <c r="C76" s="106">
        <v>42064</v>
      </c>
      <c r="D76" s="250">
        <v>382.19299999999998</v>
      </c>
      <c r="E76" s="52"/>
      <c r="F76" s="5"/>
      <c r="G76" s="5"/>
      <c r="H76" s="5"/>
      <c r="I76" s="5"/>
      <c r="J76" s="5"/>
      <c r="K76" s="5"/>
      <c r="L76" s="5"/>
    </row>
    <row r="77" spans="1:12" s="124" customFormat="1" x14ac:dyDescent="0.2">
      <c r="A77" s="26"/>
      <c r="B77" s="89">
        <v>406856</v>
      </c>
      <c r="C77" s="106">
        <v>42156</v>
      </c>
      <c r="D77" s="250">
        <v>406.85599999999999</v>
      </c>
      <c r="E77" s="52"/>
      <c r="F77" s="5"/>
      <c r="G77" s="5"/>
      <c r="H77" s="5"/>
      <c r="I77" s="5"/>
      <c r="J77" s="5"/>
      <c r="K77" s="5"/>
      <c r="L77" s="5"/>
    </row>
    <row r="78" spans="1:12" s="124" customFormat="1" x14ac:dyDescent="0.2">
      <c r="A78" s="26"/>
      <c r="B78" s="89">
        <v>464080</v>
      </c>
      <c r="C78" s="106">
        <v>42248</v>
      </c>
      <c r="D78" s="250">
        <v>464.08</v>
      </c>
      <c r="E78" s="52"/>
      <c r="F78" s="5"/>
      <c r="G78" s="5"/>
      <c r="H78" s="5"/>
      <c r="I78" s="5"/>
      <c r="J78" s="5"/>
      <c r="K78" s="5"/>
      <c r="L78" s="5"/>
    </row>
    <row r="79" spans="1:12" s="124" customFormat="1" x14ac:dyDescent="0.2">
      <c r="A79" s="26"/>
      <c r="B79" s="89">
        <v>150546</v>
      </c>
      <c r="C79" s="106">
        <v>42339</v>
      </c>
      <c r="D79" s="250">
        <v>150.54599999999999</v>
      </c>
      <c r="E79" s="52"/>
      <c r="F79" s="5"/>
      <c r="G79" s="5"/>
      <c r="H79" s="5"/>
      <c r="I79" s="5"/>
      <c r="J79" s="5"/>
      <c r="K79" s="5"/>
      <c r="L79" s="5"/>
    </row>
    <row r="80" spans="1:12" s="124" customFormat="1" x14ac:dyDescent="0.2">
      <c r="A80" s="26"/>
      <c r="B80" s="89">
        <v>341007</v>
      </c>
      <c r="C80" s="106">
        <v>42430</v>
      </c>
      <c r="D80" s="250">
        <v>341.00700000000001</v>
      </c>
      <c r="E80" s="52"/>
      <c r="F80" s="5"/>
      <c r="G80" s="5"/>
      <c r="H80" s="5"/>
      <c r="I80" s="5"/>
      <c r="J80" s="5"/>
      <c r="K80" s="5"/>
      <c r="L80" s="5"/>
    </row>
    <row r="81" spans="1:33" s="124" customFormat="1" x14ac:dyDescent="0.2">
      <c r="A81" s="26"/>
      <c r="B81" s="89">
        <v>566669</v>
      </c>
      <c r="C81" s="106">
        <v>42522</v>
      </c>
      <c r="D81" s="250">
        <v>566.66899999999998</v>
      </c>
      <c r="E81" s="52"/>
      <c r="F81" s="5"/>
      <c r="G81" s="5"/>
      <c r="H81" s="5"/>
      <c r="I81" s="5"/>
      <c r="J81" s="5"/>
      <c r="K81" s="5"/>
      <c r="L81" s="5"/>
    </row>
    <row r="82" spans="1:33" s="124" customFormat="1" x14ac:dyDescent="0.2">
      <c r="A82" s="26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33" s="124" customFormat="1" x14ac:dyDescent="0.2">
      <c r="A83" s="5"/>
      <c r="B83" s="175"/>
      <c r="C83" s="115"/>
      <c r="D83" s="173"/>
      <c r="E83" s="174"/>
      <c r="F83" s="5"/>
      <c r="G83" s="5"/>
      <c r="H83" s="5"/>
      <c r="I83" s="5"/>
      <c r="J83" s="5"/>
      <c r="K83" s="5"/>
      <c r="L83" s="5"/>
    </row>
    <row r="84" spans="1:33" s="166" customFormat="1" x14ac:dyDescent="0.2">
      <c r="A84" s="27"/>
      <c r="B84" s="36"/>
      <c r="C84" s="5"/>
      <c r="D84" s="51"/>
      <c r="E84" s="52"/>
      <c r="F84" s="5"/>
      <c r="G84" s="5"/>
      <c r="H84" s="27"/>
      <c r="I84" s="27"/>
      <c r="J84" s="27"/>
      <c r="K84" s="27"/>
      <c r="L84" s="27"/>
    </row>
    <row r="85" spans="1:33" s="166" customFormat="1" x14ac:dyDescent="0.2">
      <c r="A85" s="27"/>
      <c r="B85" s="36"/>
      <c r="C85" s="5"/>
      <c r="D85" s="51"/>
      <c r="E85" s="52"/>
      <c r="F85" s="5"/>
      <c r="G85" s="5"/>
      <c r="H85" s="27"/>
      <c r="I85" s="27"/>
      <c r="J85" s="27"/>
      <c r="K85" s="27"/>
      <c r="L85" s="27"/>
    </row>
    <row r="86" spans="1:33" s="185" customFormat="1" x14ac:dyDescent="0.2">
      <c r="A86" s="83"/>
      <c r="B86" s="36"/>
      <c r="C86" s="5"/>
      <c r="D86" s="51"/>
      <c r="E86" s="52"/>
      <c r="F86" s="5"/>
      <c r="G86" s="5"/>
      <c r="H86" s="83"/>
      <c r="I86" s="83"/>
      <c r="J86" s="83"/>
      <c r="K86" s="83"/>
      <c r="L86" s="83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  <c r="AB86" s="166"/>
      <c r="AC86" s="166"/>
      <c r="AD86" s="166"/>
      <c r="AE86" s="166"/>
      <c r="AF86" s="166"/>
      <c r="AG86" s="166"/>
    </row>
    <row r="87" spans="1:33" s="185" customFormat="1" x14ac:dyDescent="0.2">
      <c r="A87" s="83"/>
      <c r="B87" s="36"/>
      <c r="C87" s="5"/>
      <c r="D87" s="51"/>
      <c r="E87" s="52"/>
      <c r="F87" s="5"/>
      <c r="G87" s="5"/>
      <c r="H87" s="83"/>
      <c r="I87" s="83"/>
      <c r="J87" s="83"/>
      <c r="K87" s="83"/>
      <c r="L87" s="83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  <c r="AB87" s="166"/>
      <c r="AC87" s="166"/>
      <c r="AD87" s="166"/>
      <c r="AE87" s="166"/>
      <c r="AF87" s="166"/>
      <c r="AG87" s="166"/>
    </row>
    <row r="88" spans="1:33" s="185" customFormat="1" x14ac:dyDescent="0.2">
      <c r="A88" s="83"/>
      <c r="B88" s="36"/>
      <c r="C88" s="5"/>
      <c r="D88" s="51"/>
      <c r="E88" s="52"/>
      <c r="F88" s="5"/>
      <c r="G88" s="5"/>
      <c r="H88" s="83"/>
      <c r="I88" s="83"/>
      <c r="J88" s="83"/>
      <c r="K88" s="83"/>
      <c r="L88" s="83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  <c r="AE88" s="166"/>
      <c r="AF88" s="166"/>
      <c r="AG88" s="166"/>
    </row>
    <row r="89" spans="1:33" s="185" customFormat="1" x14ac:dyDescent="0.2">
      <c r="A89" s="83"/>
      <c r="B89" s="36"/>
      <c r="C89" s="5"/>
      <c r="D89" s="51"/>
      <c r="E89" s="52"/>
      <c r="F89" s="5"/>
      <c r="G89" s="5"/>
      <c r="H89" s="83"/>
      <c r="I89" s="83"/>
      <c r="J89" s="83"/>
      <c r="K89" s="83"/>
      <c r="L89" s="83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  <c r="Z89" s="166"/>
      <c r="AA89" s="166"/>
      <c r="AB89" s="166"/>
      <c r="AC89" s="166"/>
      <c r="AD89" s="166"/>
      <c r="AE89" s="166"/>
      <c r="AF89" s="166"/>
      <c r="AG89" s="166"/>
    </row>
    <row r="90" spans="1:33" s="185" customFormat="1" x14ac:dyDescent="0.2">
      <c r="A90" s="83"/>
      <c r="B90" s="36"/>
      <c r="C90" s="5"/>
      <c r="D90" s="51"/>
      <c r="E90" s="52"/>
      <c r="F90" s="5"/>
      <c r="G90" s="5"/>
      <c r="H90" s="83"/>
      <c r="I90" s="83"/>
      <c r="J90" s="83"/>
      <c r="K90" s="83"/>
      <c r="L90" s="83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  <c r="Z90" s="166"/>
      <c r="AA90" s="166"/>
      <c r="AB90" s="166"/>
      <c r="AC90" s="166"/>
      <c r="AD90" s="166"/>
      <c r="AE90" s="166"/>
      <c r="AF90" s="166"/>
      <c r="AG90" s="166"/>
    </row>
    <row r="91" spans="1:33" s="185" customFormat="1" x14ac:dyDescent="0.2">
      <c r="A91" s="83"/>
      <c r="B91" s="36"/>
      <c r="C91" s="5"/>
      <c r="D91" s="51"/>
      <c r="E91" s="52"/>
      <c r="F91" s="5"/>
      <c r="G91" s="5"/>
      <c r="H91" s="83"/>
      <c r="I91" s="83"/>
      <c r="J91" s="83"/>
      <c r="K91" s="83"/>
      <c r="L91" s="83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  <c r="AE91" s="166"/>
      <c r="AF91" s="166"/>
      <c r="AG91" s="166"/>
    </row>
    <row r="92" spans="1:33" s="185" customFormat="1" x14ac:dyDescent="0.2">
      <c r="A92" s="83"/>
      <c r="B92" s="36"/>
      <c r="C92" s="5"/>
      <c r="D92" s="51"/>
      <c r="E92" s="52"/>
      <c r="F92" s="5"/>
      <c r="G92" s="5"/>
      <c r="H92" s="83"/>
      <c r="I92" s="83"/>
      <c r="J92" s="83"/>
      <c r="K92" s="83"/>
      <c r="L92" s="83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  <c r="AB92" s="166"/>
      <c r="AC92" s="166"/>
      <c r="AD92" s="166"/>
      <c r="AE92" s="166"/>
      <c r="AF92" s="166"/>
      <c r="AG92" s="166"/>
    </row>
    <row r="93" spans="1:33" s="185" customFormat="1" x14ac:dyDescent="0.2">
      <c r="A93" s="83"/>
      <c r="B93" s="36"/>
      <c r="C93" s="5"/>
      <c r="D93" s="51"/>
      <c r="E93" s="52"/>
      <c r="F93" s="5"/>
      <c r="G93" s="5"/>
      <c r="H93" s="83"/>
      <c r="I93" s="83"/>
      <c r="J93" s="83"/>
      <c r="K93" s="83"/>
      <c r="L93" s="83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  <c r="AB93" s="166"/>
      <c r="AC93" s="166"/>
      <c r="AD93" s="166"/>
      <c r="AE93" s="166"/>
      <c r="AF93" s="166"/>
      <c r="AG93" s="166"/>
    </row>
    <row r="94" spans="1:33" s="185" customFormat="1" x14ac:dyDescent="0.2">
      <c r="A94" s="83"/>
      <c r="B94" s="36"/>
      <c r="C94" s="5"/>
      <c r="D94" s="51"/>
      <c r="E94" s="52"/>
      <c r="F94" s="5"/>
      <c r="G94" s="5"/>
      <c r="H94" s="83"/>
      <c r="I94" s="83"/>
      <c r="J94" s="83"/>
      <c r="K94" s="83"/>
      <c r="L94" s="83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  <c r="AE94" s="166"/>
      <c r="AF94" s="166"/>
      <c r="AG94" s="166"/>
    </row>
    <row r="95" spans="1:33" s="185" customFormat="1" x14ac:dyDescent="0.2">
      <c r="A95" s="83"/>
      <c r="B95" s="36"/>
      <c r="C95" s="5"/>
      <c r="D95" s="51"/>
      <c r="E95" s="52"/>
      <c r="F95" s="5"/>
      <c r="G95" s="5"/>
      <c r="H95" s="83"/>
      <c r="I95" s="83"/>
      <c r="J95" s="83"/>
      <c r="K95" s="83"/>
      <c r="L95" s="83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  <c r="AE95" s="166"/>
      <c r="AF95" s="166"/>
      <c r="AG95" s="166"/>
    </row>
    <row r="96" spans="1:33" s="185" customFormat="1" x14ac:dyDescent="0.2">
      <c r="A96" s="83"/>
      <c r="B96" s="36"/>
      <c r="C96" s="5"/>
      <c r="D96" s="51"/>
      <c r="E96" s="52"/>
      <c r="F96" s="5"/>
      <c r="G96" s="5"/>
      <c r="H96" s="83"/>
      <c r="I96" s="83"/>
      <c r="J96" s="83"/>
      <c r="K96" s="83"/>
      <c r="L96" s="83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  <c r="AE96" s="166"/>
      <c r="AF96" s="166"/>
      <c r="AG96" s="166"/>
    </row>
    <row r="97" spans="1:33" s="185" customFormat="1" x14ac:dyDescent="0.2">
      <c r="A97" s="83"/>
      <c r="B97" s="36"/>
      <c r="C97" s="5"/>
      <c r="D97" s="51"/>
      <c r="E97" s="52"/>
      <c r="F97" s="5"/>
      <c r="G97" s="5"/>
      <c r="H97" s="83"/>
      <c r="I97" s="83"/>
      <c r="J97" s="83"/>
      <c r="K97" s="83"/>
      <c r="L97" s="83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  <c r="AE97" s="166"/>
      <c r="AF97" s="166"/>
      <c r="AG97" s="166"/>
    </row>
    <row r="98" spans="1:33" s="185" customFormat="1" x14ac:dyDescent="0.2">
      <c r="A98" s="83"/>
      <c r="B98" s="36"/>
      <c r="C98" s="5"/>
      <c r="D98" s="51"/>
      <c r="E98" s="52"/>
      <c r="F98" s="5"/>
      <c r="G98" s="5"/>
      <c r="H98" s="83"/>
      <c r="I98" s="83"/>
      <c r="J98" s="83"/>
      <c r="K98" s="83"/>
      <c r="L98" s="83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  <c r="AE98" s="166"/>
      <c r="AF98" s="166"/>
      <c r="AG98" s="166"/>
    </row>
    <row r="99" spans="1:33" s="185" customFormat="1" x14ac:dyDescent="0.2">
      <c r="A99" s="83"/>
      <c r="B99" s="36"/>
      <c r="C99" s="5"/>
      <c r="D99" s="51"/>
      <c r="E99" s="52"/>
      <c r="F99" s="5"/>
      <c r="G99" s="5"/>
      <c r="H99" s="83"/>
      <c r="I99" s="83"/>
      <c r="J99" s="83"/>
      <c r="K99" s="83"/>
      <c r="L99" s="83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  <c r="AE99" s="166"/>
      <c r="AF99" s="166"/>
      <c r="AG99" s="166"/>
    </row>
    <row r="100" spans="1:33" s="185" customFormat="1" x14ac:dyDescent="0.2">
      <c r="A100" s="83"/>
      <c r="B100" s="36"/>
      <c r="C100" s="5"/>
      <c r="D100" s="51"/>
      <c r="E100" s="52"/>
      <c r="F100" s="5"/>
      <c r="G100" s="5"/>
      <c r="H100" s="83"/>
      <c r="I100" s="83"/>
      <c r="J100" s="83"/>
      <c r="K100" s="83"/>
      <c r="L100" s="83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  <c r="AE100" s="166"/>
      <c r="AF100" s="166"/>
      <c r="AG100" s="166"/>
    </row>
    <row r="101" spans="1:33" s="185" customFormat="1" x14ac:dyDescent="0.2">
      <c r="A101" s="83"/>
      <c r="B101" s="36"/>
      <c r="C101" s="5"/>
      <c r="D101" s="51"/>
      <c r="E101" s="52"/>
      <c r="F101" s="5"/>
      <c r="G101" s="5"/>
      <c r="H101" s="83"/>
      <c r="I101" s="83"/>
      <c r="J101" s="83"/>
      <c r="K101" s="83"/>
      <c r="L101" s="83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  <c r="AE101" s="166"/>
      <c r="AF101" s="166"/>
      <c r="AG101" s="166"/>
    </row>
    <row r="102" spans="1:33" s="185" customFormat="1" x14ac:dyDescent="0.2">
      <c r="A102" s="83"/>
      <c r="B102" s="36"/>
      <c r="C102" s="5"/>
      <c r="D102" s="51"/>
      <c r="E102" s="52"/>
      <c r="F102" s="5"/>
      <c r="G102" s="5"/>
      <c r="H102" s="83"/>
      <c r="I102" s="83"/>
      <c r="J102" s="83"/>
      <c r="K102" s="83"/>
      <c r="L102" s="83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  <c r="AE102" s="166"/>
      <c r="AF102" s="166"/>
      <c r="AG102" s="166"/>
    </row>
    <row r="103" spans="1:33" s="185" customFormat="1" x14ac:dyDescent="0.2">
      <c r="A103" s="83"/>
      <c r="B103" s="36"/>
      <c r="C103" s="5"/>
      <c r="D103" s="51"/>
      <c r="E103" s="52"/>
      <c r="F103" s="5"/>
      <c r="G103" s="5"/>
      <c r="H103" s="83"/>
      <c r="I103" s="83"/>
      <c r="J103" s="83"/>
      <c r="K103" s="83"/>
      <c r="L103" s="83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  <c r="AE103" s="166"/>
      <c r="AF103" s="166"/>
      <c r="AG103" s="166"/>
    </row>
    <row r="104" spans="1:33" s="185" customFormat="1" x14ac:dyDescent="0.2">
      <c r="A104" s="83"/>
      <c r="B104" s="36"/>
      <c r="C104" s="5"/>
      <c r="D104" s="51"/>
      <c r="E104" s="52"/>
      <c r="F104" s="5"/>
      <c r="G104" s="5"/>
      <c r="H104" s="83"/>
      <c r="I104" s="83"/>
      <c r="J104" s="83"/>
      <c r="K104" s="83"/>
      <c r="L104" s="83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  <c r="AE104" s="166"/>
      <c r="AF104" s="166"/>
      <c r="AG104" s="166"/>
    </row>
    <row r="105" spans="1:33" s="185" customFormat="1" x14ac:dyDescent="0.2">
      <c r="A105" s="83"/>
      <c r="B105" s="36"/>
      <c r="C105" s="5"/>
      <c r="D105" s="51"/>
      <c r="E105" s="52"/>
      <c r="F105" s="5"/>
      <c r="G105" s="5"/>
      <c r="H105" s="83"/>
      <c r="I105" s="83"/>
      <c r="J105" s="83"/>
      <c r="K105" s="83"/>
      <c r="L105" s="83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  <c r="AE105" s="166"/>
      <c r="AF105" s="166"/>
      <c r="AG105" s="166"/>
    </row>
    <row r="106" spans="1:33" s="185" customFormat="1" x14ac:dyDescent="0.2">
      <c r="A106" s="83"/>
      <c r="B106" s="36"/>
      <c r="C106" s="5"/>
      <c r="D106" s="51"/>
      <c r="E106" s="52"/>
      <c r="F106" s="5"/>
      <c r="G106" s="5"/>
      <c r="H106" s="83"/>
      <c r="I106" s="83"/>
      <c r="J106" s="83"/>
      <c r="K106" s="83"/>
      <c r="L106" s="83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  <c r="AE106" s="166"/>
      <c r="AF106" s="166"/>
      <c r="AG106" s="166"/>
    </row>
    <row r="107" spans="1:33" s="185" customFormat="1" x14ac:dyDescent="0.2">
      <c r="A107" s="83"/>
      <c r="B107" s="36"/>
      <c r="C107" s="5"/>
      <c r="D107" s="51"/>
      <c r="E107" s="52"/>
      <c r="F107" s="5"/>
      <c r="G107" s="5"/>
      <c r="H107" s="83"/>
      <c r="I107" s="83"/>
      <c r="J107" s="83"/>
      <c r="K107" s="83"/>
      <c r="L107" s="83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  <c r="AE107" s="166"/>
      <c r="AF107" s="166"/>
      <c r="AG107" s="166"/>
    </row>
    <row r="108" spans="1:33" s="137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  <c r="AE108" s="166"/>
      <c r="AF108" s="166"/>
      <c r="AG108" s="166"/>
    </row>
    <row r="109" spans="1:33" s="137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  <c r="AE109" s="166"/>
      <c r="AF109" s="166"/>
      <c r="AG109" s="166"/>
    </row>
    <row r="110" spans="1:33" s="137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  <c r="AE110" s="166"/>
      <c r="AF110" s="166"/>
      <c r="AG110" s="166"/>
    </row>
    <row r="111" spans="1:33" s="137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  <c r="AE111" s="166"/>
      <c r="AF111" s="166"/>
      <c r="AG111" s="166"/>
    </row>
    <row r="112" spans="1:33" s="137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  <c r="AE112" s="166"/>
      <c r="AF112" s="166"/>
      <c r="AG112" s="166"/>
    </row>
    <row r="113" spans="1:33" s="137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  <c r="AE113" s="166"/>
      <c r="AF113" s="166"/>
      <c r="AG113" s="166"/>
    </row>
    <row r="114" spans="1:33" s="137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  <c r="AE114" s="166"/>
      <c r="AF114" s="166"/>
      <c r="AG114" s="166"/>
    </row>
    <row r="115" spans="1:33" s="137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  <c r="AE115" s="166"/>
      <c r="AF115" s="166"/>
      <c r="AG115" s="166"/>
    </row>
    <row r="116" spans="1:33" s="137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  <c r="AE116" s="166"/>
      <c r="AF116" s="166"/>
      <c r="AG116" s="166"/>
    </row>
    <row r="117" spans="1:33" s="137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  <c r="AE117" s="166"/>
      <c r="AF117" s="166"/>
      <c r="AG117" s="166"/>
    </row>
    <row r="118" spans="1:33" s="137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  <c r="AE118" s="166"/>
      <c r="AF118" s="166"/>
      <c r="AG118" s="166"/>
    </row>
    <row r="119" spans="1:33" s="137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  <c r="AE119" s="166"/>
      <c r="AF119" s="166"/>
      <c r="AG119" s="166"/>
    </row>
    <row r="120" spans="1:33" s="137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  <c r="AE120" s="166"/>
      <c r="AF120" s="166"/>
      <c r="AG120" s="166"/>
    </row>
    <row r="121" spans="1:33" s="137" customFormat="1" x14ac:dyDescent="0.2">
      <c r="A121" s="26"/>
      <c r="B121" s="36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  <c r="AE121" s="166"/>
      <c r="AF121" s="166"/>
      <c r="AG121" s="166"/>
    </row>
    <row r="122" spans="1:33" s="137" customFormat="1" x14ac:dyDescent="0.2">
      <c r="A122" s="26"/>
      <c r="B122" s="36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  <c r="AE122" s="166"/>
      <c r="AF122" s="166"/>
      <c r="AG122" s="166"/>
    </row>
    <row r="123" spans="1:33" s="137" customFormat="1" x14ac:dyDescent="0.2">
      <c r="A123" s="26"/>
      <c r="B123" s="36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  <c r="AE123" s="166"/>
      <c r="AF123" s="166"/>
      <c r="AG123" s="166"/>
    </row>
    <row r="124" spans="1:33" s="137" customFormat="1" x14ac:dyDescent="0.2">
      <c r="A124" s="26"/>
      <c r="B124" s="36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  <c r="AE124" s="166"/>
      <c r="AF124" s="166"/>
      <c r="AG124" s="166"/>
    </row>
    <row r="125" spans="1:33" s="137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  <c r="AE125" s="166"/>
      <c r="AF125" s="166"/>
      <c r="AG125" s="166"/>
    </row>
    <row r="126" spans="1:33" s="137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  <c r="AE126" s="166"/>
      <c r="AF126" s="166"/>
      <c r="AG126" s="166"/>
    </row>
    <row r="127" spans="1:33" s="137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  <c r="AE127" s="166"/>
      <c r="AF127" s="166"/>
      <c r="AG127" s="166"/>
    </row>
    <row r="128" spans="1:33" s="137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  <c r="AE128" s="166"/>
      <c r="AF128" s="166"/>
      <c r="AG128" s="166"/>
    </row>
    <row r="129" spans="1:33" s="137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  <c r="AE129" s="166"/>
      <c r="AF129" s="166"/>
      <c r="AG129" s="166"/>
    </row>
    <row r="130" spans="1:33" s="137" customFormat="1" x14ac:dyDescent="0.2">
      <c r="A130" s="26"/>
      <c r="B130" s="5"/>
      <c r="C130" s="5"/>
      <c r="D130" s="51"/>
      <c r="E130" s="52"/>
      <c r="F130" s="5"/>
      <c r="G130" s="5"/>
      <c r="H130" s="26"/>
      <c r="I130" s="26"/>
      <c r="J130" s="26"/>
      <c r="K130" s="26"/>
      <c r="L130" s="26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  <c r="AE130" s="166"/>
      <c r="AF130" s="166"/>
      <c r="AG130" s="166"/>
    </row>
    <row r="131" spans="1:33" s="137" customFormat="1" x14ac:dyDescent="0.2">
      <c r="A131" s="26"/>
      <c r="B131" s="5"/>
      <c r="C131" s="5"/>
      <c r="D131" s="51"/>
      <c r="E131" s="52"/>
      <c r="F131" s="5"/>
      <c r="G131" s="5"/>
      <c r="H131" s="26"/>
      <c r="I131" s="26"/>
      <c r="J131" s="26"/>
      <c r="K131" s="26"/>
      <c r="L131" s="26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  <c r="AE131" s="166"/>
      <c r="AF131" s="166"/>
      <c r="AG131" s="166"/>
    </row>
    <row r="132" spans="1:33" s="137" customFormat="1" x14ac:dyDescent="0.2">
      <c r="A132" s="26"/>
      <c r="B132" s="5"/>
      <c r="C132" s="5"/>
      <c r="D132" s="51"/>
      <c r="E132" s="52"/>
      <c r="F132" s="5"/>
      <c r="G132" s="5"/>
      <c r="H132" s="26"/>
      <c r="I132" s="26"/>
      <c r="J132" s="26"/>
      <c r="K132" s="26"/>
      <c r="L132" s="26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  <c r="AE132" s="166"/>
      <c r="AF132" s="166"/>
      <c r="AG132" s="166"/>
    </row>
    <row r="133" spans="1:33" s="137" customFormat="1" x14ac:dyDescent="0.2">
      <c r="A133" s="26"/>
      <c r="B133" s="5"/>
      <c r="C133" s="5"/>
      <c r="D133" s="51"/>
      <c r="E133" s="52"/>
      <c r="F133" s="5"/>
      <c r="G133" s="5"/>
      <c r="H133" s="26"/>
      <c r="I133" s="26"/>
      <c r="J133" s="26"/>
      <c r="K133" s="26"/>
      <c r="L133" s="26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  <c r="AE133" s="166"/>
      <c r="AF133" s="166"/>
      <c r="AG133" s="166"/>
    </row>
    <row r="134" spans="1:33" s="137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  <c r="AE134" s="166"/>
      <c r="AF134" s="166"/>
      <c r="AG134" s="166"/>
    </row>
    <row r="135" spans="1:33" s="137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  <c r="AE135" s="166"/>
      <c r="AF135" s="166"/>
      <c r="AG135" s="166"/>
    </row>
    <row r="136" spans="1:33" s="166" customFormat="1" x14ac:dyDescent="0.2">
      <c r="A136" s="27"/>
      <c r="B136" s="5"/>
      <c r="C136" s="5"/>
      <c r="D136" s="5"/>
      <c r="E136" s="5"/>
      <c r="F136" s="5"/>
      <c r="G136" s="5"/>
      <c r="H136" s="27"/>
      <c r="I136" s="27"/>
      <c r="J136" s="27"/>
      <c r="K136" s="27"/>
      <c r="L136" s="27"/>
    </row>
    <row r="137" spans="1:33" s="166" customFormat="1" x14ac:dyDescent="0.2">
      <c r="A137" s="27"/>
      <c r="B137" s="5"/>
      <c r="C137" s="5"/>
      <c r="D137" s="5"/>
      <c r="E137" s="5"/>
      <c r="F137" s="5"/>
      <c r="G137" s="5"/>
      <c r="H137" s="27"/>
      <c r="I137" s="27"/>
      <c r="J137" s="27"/>
      <c r="K137" s="27"/>
      <c r="L137" s="27"/>
    </row>
    <row r="138" spans="1:33" s="166" customFormat="1" x14ac:dyDescent="0.2">
      <c r="A138" s="27"/>
      <c r="B138" s="5"/>
      <c r="C138" s="5"/>
      <c r="D138" s="5"/>
      <c r="E138" s="5"/>
      <c r="F138" s="5"/>
      <c r="G138" s="5"/>
      <c r="H138" s="27"/>
      <c r="I138" s="27"/>
      <c r="J138" s="27"/>
      <c r="K138" s="27"/>
      <c r="L138" s="27"/>
    </row>
    <row r="139" spans="1:33" s="166" customFormat="1" x14ac:dyDescent="0.2">
      <c r="A139" s="27"/>
      <c r="B139" s="5"/>
      <c r="C139" s="5"/>
      <c r="D139" s="5"/>
      <c r="E139" s="5"/>
      <c r="F139" s="5"/>
      <c r="G139" s="5"/>
      <c r="H139" s="27"/>
      <c r="I139" s="27"/>
      <c r="J139" s="27"/>
      <c r="K139" s="27"/>
      <c r="L139" s="27"/>
    </row>
    <row r="140" spans="1:33" s="166" customFormat="1" x14ac:dyDescent="0.2">
      <c r="A140" s="56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</row>
    <row r="141" spans="1:33" s="166" customFormat="1" x14ac:dyDescent="0.2">
      <c r="A141" s="56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</row>
    <row r="142" spans="1:33" s="16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33" s="16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33" s="16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6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66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topLeftCell="B1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140625" style="140" bestFit="1" customWidth="1"/>
    <col min="13" max="13" width="11.42578125" style="140" customWidth="1"/>
    <col min="14" max="14" width="9.140625" style="140" bestFit="1" customWidth="1"/>
    <col min="15" max="15" width="8.42578125" style="140" bestFit="1" customWidth="1"/>
    <col min="16" max="21" width="10.85546875" style="140"/>
    <col min="22" max="16384" width="10.85546875" style="124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3" ht="15.75" x14ac:dyDescent="0.25">
      <c r="A2" s="6"/>
      <c r="B2" s="284"/>
      <c r="C2" s="284"/>
      <c r="D2" s="284"/>
      <c r="E2" s="284"/>
      <c r="F2" s="284"/>
      <c r="G2" s="284"/>
      <c r="H2" s="284"/>
      <c r="I2" s="4"/>
      <c r="J2" s="284"/>
      <c r="K2" s="7"/>
    </row>
    <row r="3" spans="1:23" ht="15.75" x14ac:dyDescent="0.25">
      <c r="A3" s="6"/>
      <c r="B3" s="284"/>
      <c r="C3" s="284"/>
      <c r="D3" s="284"/>
      <c r="E3" s="284"/>
      <c r="F3" s="284"/>
      <c r="G3" s="284"/>
      <c r="H3" s="284"/>
      <c r="I3" s="4"/>
      <c r="J3" s="284"/>
      <c r="K3" s="7"/>
    </row>
    <row r="4" spans="1:23" ht="15.75" x14ac:dyDescent="0.25">
      <c r="A4" s="6"/>
      <c r="B4" s="284"/>
      <c r="C4" s="284"/>
      <c r="D4" s="284"/>
      <c r="E4" s="284"/>
      <c r="F4" s="284"/>
      <c r="G4" s="284"/>
      <c r="H4" s="284"/>
      <c r="I4" s="4"/>
      <c r="J4" s="284"/>
      <c r="K4" s="84"/>
    </row>
    <row r="5" spans="1:23" ht="15.75" x14ac:dyDescent="0.25">
      <c r="A5" s="6"/>
      <c r="B5" s="284"/>
      <c r="C5" s="284"/>
      <c r="D5" s="284"/>
      <c r="E5" s="284"/>
      <c r="F5" s="284"/>
      <c r="G5" s="284"/>
      <c r="H5" s="284"/>
      <c r="I5" s="284"/>
      <c r="J5" s="284"/>
      <c r="K5" s="84"/>
    </row>
    <row r="6" spans="1:23" ht="15.75" x14ac:dyDescent="0.25">
      <c r="A6" s="6"/>
      <c r="B6" s="284"/>
      <c r="C6" s="284"/>
      <c r="D6" s="284"/>
      <c r="E6" s="284"/>
      <c r="F6" s="284"/>
      <c r="G6" s="284"/>
      <c r="H6" s="284"/>
      <c r="I6" s="284"/>
      <c r="J6" s="284"/>
      <c r="K6" s="84"/>
      <c r="L6" s="179"/>
      <c r="M6" s="179"/>
      <c r="N6" s="179"/>
      <c r="O6" s="179"/>
      <c r="P6" s="179"/>
      <c r="Q6" s="195"/>
    </row>
    <row r="7" spans="1:23" ht="15.75" x14ac:dyDescent="0.25">
      <c r="A7" s="6"/>
      <c r="B7" s="284"/>
      <c r="C7" s="379" t="s">
        <v>249</v>
      </c>
      <c r="D7" s="379"/>
      <c r="E7" s="379"/>
      <c r="F7" s="379"/>
      <c r="G7" s="379"/>
      <c r="H7" s="379"/>
      <c r="I7" s="379"/>
      <c r="J7" s="379"/>
      <c r="K7" s="84"/>
      <c r="L7" s="179"/>
      <c r="M7" s="179"/>
      <c r="N7" s="179"/>
      <c r="O7" s="179"/>
      <c r="P7" s="195"/>
      <c r="Q7" s="195"/>
      <c r="R7" s="195"/>
      <c r="S7" s="195"/>
      <c r="T7" s="195"/>
    </row>
    <row r="8" spans="1:23" ht="15.75" x14ac:dyDescent="0.25">
      <c r="A8" s="6"/>
      <c r="B8" s="284"/>
      <c r="C8" s="379" t="s">
        <v>295</v>
      </c>
      <c r="D8" s="379"/>
      <c r="E8" s="379"/>
      <c r="F8" s="379"/>
      <c r="G8" s="379"/>
      <c r="H8" s="379"/>
      <c r="I8" s="379"/>
      <c r="J8" s="379"/>
      <c r="K8" s="84"/>
      <c r="L8" s="195"/>
      <c r="M8" s="195"/>
      <c r="N8" s="195"/>
      <c r="O8" s="195"/>
      <c r="P8" s="195"/>
      <c r="Q8" s="195"/>
      <c r="R8" s="195"/>
      <c r="S8" s="195"/>
      <c r="T8" s="195"/>
    </row>
    <row r="9" spans="1:23" ht="15.75" x14ac:dyDescent="0.25">
      <c r="A9" s="6"/>
      <c r="B9" s="284"/>
      <c r="C9" s="283"/>
      <c r="D9" s="283"/>
      <c r="E9" s="283"/>
      <c r="F9" s="283"/>
      <c r="G9" s="283"/>
      <c r="H9" s="283"/>
      <c r="I9" s="284"/>
      <c r="J9" s="284"/>
      <c r="K9" s="84"/>
      <c r="M9" s="97"/>
      <c r="P9" s="195"/>
      <c r="Q9" s="195"/>
      <c r="R9" s="195"/>
      <c r="S9" s="195"/>
      <c r="T9" s="195"/>
    </row>
    <row r="10" spans="1:23" s="140" customFormat="1" ht="15.75" customHeight="1" x14ac:dyDescent="0.25">
      <c r="A10" s="90"/>
      <c r="B10" s="91"/>
      <c r="C10" s="395" t="s">
        <v>342</v>
      </c>
      <c r="D10" s="395"/>
      <c r="E10" s="385" t="s">
        <v>296</v>
      </c>
      <c r="F10" s="385" t="s">
        <v>297</v>
      </c>
      <c r="G10" s="395" t="s">
        <v>341</v>
      </c>
      <c r="H10" s="395"/>
      <c r="I10" s="385" t="s">
        <v>298</v>
      </c>
      <c r="J10" s="385" t="s">
        <v>297</v>
      </c>
      <c r="K10" s="92"/>
      <c r="L10" s="392" t="s">
        <v>321</v>
      </c>
      <c r="M10" s="393"/>
      <c r="N10" s="394" t="s">
        <v>322</v>
      </c>
      <c r="O10" s="394"/>
      <c r="P10" s="285"/>
      <c r="Q10" s="195"/>
      <c r="R10" s="195"/>
      <c r="S10" s="195"/>
      <c r="T10" s="195"/>
    </row>
    <row r="11" spans="1:23" s="140" customFormat="1" x14ac:dyDescent="0.25">
      <c r="A11" s="90"/>
      <c r="B11" s="91"/>
      <c r="C11" s="93">
        <v>2015</v>
      </c>
      <c r="D11" s="93">
        <v>2016</v>
      </c>
      <c r="E11" s="385"/>
      <c r="F11" s="385"/>
      <c r="G11" s="93">
        <v>2015</v>
      </c>
      <c r="H11" s="93">
        <v>2016</v>
      </c>
      <c r="I11" s="385"/>
      <c r="J11" s="385"/>
      <c r="K11" s="92"/>
      <c r="L11" s="77"/>
      <c r="M11" s="77"/>
      <c r="N11" s="77"/>
      <c r="O11" s="77"/>
      <c r="P11" s="285"/>
      <c r="Q11" s="195"/>
      <c r="R11" s="195"/>
      <c r="S11" s="195"/>
      <c r="T11" s="195"/>
    </row>
    <row r="12" spans="1:23" s="140" customFormat="1" ht="12" customHeigh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L12" s="355">
        <v>2015</v>
      </c>
      <c r="M12" s="355">
        <v>2016</v>
      </c>
      <c r="N12" s="355">
        <v>2015</v>
      </c>
      <c r="O12" s="355">
        <v>2016</v>
      </c>
      <c r="P12" s="285"/>
      <c r="Q12" s="195"/>
      <c r="R12" s="195"/>
      <c r="S12" s="195"/>
      <c r="T12" s="195"/>
    </row>
    <row r="13" spans="1:23" s="140" customFormat="1" x14ac:dyDescent="0.25">
      <c r="A13" s="90"/>
      <c r="B13" s="94" t="s">
        <v>21</v>
      </c>
      <c r="C13" s="63">
        <v>2726.415</v>
      </c>
      <c r="D13" s="63">
        <v>2560.4450000000002</v>
      </c>
      <c r="E13" s="63">
        <v>-6.0874811794976118</v>
      </c>
      <c r="F13" s="101">
        <v>100</v>
      </c>
      <c r="G13" s="63">
        <v>405.89299999999997</v>
      </c>
      <c r="H13" s="63">
        <v>224.36799999999999</v>
      </c>
      <c r="I13" s="63">
        <v>-44.722377572414409</v>
      </c>
      <c r="J13" s="101">
        <v>100</v>
      </c>
      <c r="K13" s="92"/>
      <c r="L13" s="339">
        <v>2726415</v>
      </c>
      <c r="M13" s="339">
        <v>2560445</v>
      </c>
      <c r="N13" s="339">
        <v>405893</v>
      </c>
      <c r="O13" s="339">
        <v>224368</v>
      </c>
      <c r="P13" s="285"/>
      <c r="Q13" s="285"/>
      <c r="R13" s="285"/>
      <c r="S13" s="285"/>
      <c r="T13" s="352"/>
      <c r="U13" s="286"/>
      <c r="W13" s="97"/>
    </row>
    <row r="14" spans="1:23" s="140" customFormat="1" x14ac:dyDescent="0.25">
      <c r="A14" s="90"/>
      <c r="B14" s="91" t="s">
        <v>22</v>
      </c>
      <c r="C14" s="96">
        <v>1744.989</v>
      </c>
      <c r="D14" s="63">
        <v>1740.9079999999999</v>
      </c>
      <c r="E14" s="96">
        <v>-0.23386966909247908</v>
      </c>
      <c r="F14" s="96">
        <v>67.992399758635699</v>
      </c>
      <c r="G14" s="96">
        <v>282.613</v>
      </c>
      <c r="H14" s="63">
        <v>157.584</v>
      </c>
      <c r="I14" s="96">
        <v>-44.24035695456331</v>
      </c>
      <c r="J14" s="96">
        <v>70.234614561791346</v>
      </c>
      <c r="K14" s="92"/>
      <c r="L14" s="339">
        <v>1744989</v>
      </c>
      <c r="M14" s="339">
        <v>1740908</v>
      </c>
      <c r="N14" s="339">
        <v>282613</v>
      </c>
      <c r="O14" s="339">
        <v>157584</v>
      </c>
      <c r="P14" s="195"/>
      <c r="Q14" s="285"/>
      <c r="R14" s="285"/>
      <c r="S14" s="285"/>
      <c r="T14" s="352"/>
      <c r="U14" s="286"/>
      <c r="W14" s="97"/>
    </row>
    <row r="15" spans="1:23" s="140" customFormat="1" x14ac:dyDescent="0.25">
      <c r="A15" s="90"/>
      <c r="B15" s="91" t="s">
        <v>23</v>
      </c>
      <c r="C15" s="96">
        <v>36.43</v>
      </c>
      <c r="D15" s="63">
        <v>22.306000000000001</v>
      </c>
      <c r="E15" s="96">
        <v>-38.770244304144931</v>
      </c>
      <c r="F15" s="96">
        <v>0.87117668998943543</v>
      </c>
      <c r="G15" s="96">
        <v>2.4279999999999999</v>
      </c>
      <c r="H15" s="63">
        <v>0.433</v>
      </c>
      <c r="I15" s="96">
        <v>-82.166392092256999</v>
      </c>
      <c r="J15" s="96">
        <v>0.19298652214219497</v>
      </c>
      <c r="K15" s="92"/>
      <c r="L15" s="339">
        <v>36430</v>
      </c>
      <c r="M15" s="339">
        <v>22306</v>
      </c>
      <c r="N15" s="339">
        <v>2428</v>
      </c>
      <c r="O15" s="339">
        <v>433</v>
      </c>
      <c r="P15" s="350"/>
      <c r="Q15" s="350"/>
      <c r="R15" s="285"/>
      <c r="S15" s="285"/>
      <c r="T15" s="285"/>
      <c r="U15" s="287"/>
      <c r="W15" s="97"/>
    </row>
    <row r="16" spans="1:23" s="140" customFormat="1" x14ac:dyDescent="0.25">
      <c r="A16" s="90"/>
      <c r="B16" s="91" t="s">
        <v>24</v>
      </c>
      <c r="C16" s="96">
        <v>308.67</v>
      </c>
      <c r="D16" s="63">
        <v>417.005</v>
      </c>
      <c r="E16" s="96">
        <v>35.097353160333022</v>
      </c>
      <c r="F16" s="96">
        <v>16.286426773471018</v>
      </c>
      <c r="G16" s="96">
        <v>37.128</v>
      </c>
      <c r="H16" s="63">
        <v>26.724</v>
      </c>
      <c r="I16" s="96">
        <v>-28.021978021978022</v>
      </c>
      <c r="J16" s="96">
        <v>11.910789417385724</v>
      </c>
      <c r="K16" s="92"/>
      <c r="L16" s="339">
        <v>308670</v>
      </c>
      <c r="M16" s="339">
        <v>417005</v>
      </c>
      <c r="N16" s="339">
        <v>37128</v>
      </c>
      <c r="O16" s="339">
        <v>26724</v>
      </c>
      <c r="P16" s="350"/>
      <c r="Q16" s="350"/>
      <c r="R16" s="285"/>
      <c r="S16" s="285"/>
      <c r="T16" s="352"/>
      <c r="U16" s="286"/>
      <c r="W16" s="97"/>
    </row>
    <row r="17" spans="1:23" s="140" customFormat="1" x14ac:dyDescent="0.25">
      <c r="A17" s="90"/>
      <c r="B17" s="91" t="s">
        <v>25</v>
      </c>
      <c r="C17" s="96">
        <v>6.6710000000000003</v>
      </c>
      <c r="D17" s="63">
        <v>5.1989999999999998</v>
      </c>
      <c r="E17" s="96">
        <v>-22.065657322740229</v>
      </c>
      <c r="F17" s="96">
        <v>0.20305064158769276</v>
      </c>
      <c r="G17" s="96">
        <v>0.60299999999999998</v>
      </c>
      <c r="H17" s="278">
        <v>0.16400000000000001</v>
      </c>
      <c r="I17" s="96">
        <v>-72.802653399668316</v>
      </c>
      <c r="J17" s="96">
        <v>7.3094202381801324E-2</v>
      </c>
      <c r="K17" s="92"/>
      <c r="L17" s="339">
        <v>6671</v>
      </c>
      <c r="M17" s="339">
        <v>5199</v>
      </c>
      <c r="N17" s="339">
        <v>603</v>
      </c>
      <c r="O17" s="339">
        <v>164</v>
      </c>
      <c r="P17" s="350"/>
      <c r="Q17" s="350"/>
      <c r="R17" s="285"/>
      <c r="S17" s="285"/>
      <c r="T17" s="350"/>
      <c r="U17" s="123"/>
      <c r="W17" s="285"/>
    </row>
    <row r="18" spans="1:23" s="140" customFormat="1" x14ac:dyDescent="0.25">
      <c r="A18" s="90"/>
      <c r="B18" s="91" t="s">
        <v>26</v>
      </c>
      <c r="C18" s="96">
        <v>386.98399999999998</v>
      </c>
      <c r="D18" s="63">
        <v>167.84700000000001</v>
      </c>
      <c r="E18" s="96">
        <v>-56.62688896698571</v>
      </c>
      <c r="F18" s="96">
        <v>6.5553839274032439</v>
      </c>
      <c r="G18" s="96">
        <v>18.798999999999999</v>
      </c>
      <c r="H18" s="63">
        <v>13.057</v>
      </c>
      <c r="I18" s="96">
        <v>-30.544177881802213</v>
      </c>
      <c r="J18" s="96">
        <v>5.8194573201169515</v>
      </c>
      <c r="K18" s="92"/>
      <c r="L18" s="339">
        <v>386984</v>
      </c>
      <c r="M18" s="339">
        <v>167847</v>
      </c>
      <c r="N18" s="339">
        <v>18799</v>
      </c>
      <c r="O18" s="339">
        <v>13057</v>
      </c>
      <c r="P18" s="350"/>
      <c r="Q18" s="350"/>
      <c r="R18" s="285"/>
      <c r="S18" s="285"/>
      <c r="T18" s="285"/>
      <c r="U18" s="287"/>
      <c r="W18" s="285"/>
    </row>
    <row r="19" spans="1:23" s="140" customFormat="1" x14ac:dyDescent="0.25">
      <c r="A19" s="90"/>
      <c r="B19" s="91" t="s">
        <v>27</v>
      </c>
      <c r="C19" s="96">
        <v>12.407</v>
      </c>
      <c r="D19" s="63">
        <v>32.104999999999997</v>
      </c>
      <c r="E19" s="96">
        <v>158.7652131861046</v>
      </c>
      <c r="F19" s="96">
        <v>1.2538836022644499</v>
      </c>
      <c r="G19" s="96">
        <v>0.58499999999999996</v>
      </c>
      <c r="H19" s="63">
        <v>0</v>
      </c>
      <c r="I19" s="96">
        <v>-100</v>
      </c>
      <c r="J19" s="96">
        <v>0</v>
      </c>
      <c r="K19" s="92"/>
      <c r="L19" s="339">
        <v>12407</v>
      </c>
      <c r="M19" s="339">
        <v>32105</v>
      </c>
      <c r="N19" s="339">
        <v>585</v>
      </c>
      <c r="O19" s="339">
        <v>0</v>
      </c>
      <c r="P19" s="350"/>
      <c r="Q19" s="350"/>
      <c r="R19" s="285"/>
      <c r="S19" s="350"/>
      <c r="T19" s="285"/>
      <c r="U19" s="285"/>
      <c r="W19" s="285"/>
    </row>
    <row r="20" spans="1:23" s="140" customFormat="1" x14ac:dyDescent="0.25">
      <c r="A20" s="90" t="s">
        <v>20</v>
      </c>
      <c r="B20" s="98" t="s">
        <v>28</v>
      </c>
      <c r="C20" s="96">
        <v>94.361999999999995</v>
      </c>
      <c r="D20" s="63">
        <v>129.99</v>
      </c>
      <c r="E20" s="96">
        <v>37.756724105042295</v>
      </c>
      <c r="F20" s="96">
        <v>5.0768518753576037</v>
      </c>
      <c r="G20" s="96">
        <v>30.032</v>
      </c>
      <c r="H20" s="63">
        <v>24.984000000000002</v>
      </c>
      <c r="I20" s="96">
        <v>-16.808737346830039</v>
      </c>
      <c r="J20" s="96">
        <v>11.135277757969051</v>
      </c>
      <c r="K20" s="92"/>
      <c r="L20" s="339">
        <v>94362</v>
      </c>
      <c r="M20" s="339">
        <v>129990</v>
      </c>
      <c r="N20" s="339">
        <v>30032</v>
      </c>
      <c r="O20" s="339">
        <v>24984</v>
      </c>
      <c r="P20" s="350"/>
      <c r="Q20" s="350"/>
      <c r="R20" s="285"/>
      <c r="S20" s="285"/>
      <c r="T20" s="285"/>
      <c r="U20" s="287"/>
      <c r="W20" s="285"/>
    </row>
    <row r="21" spans="1:23" s="140" customFormat="1" x14ac:dyDescent="0.25">
      <c r="A21" s="90" t="s">
        <v>20</v>
      </c>
      <c r="B21" s="98" t="s">
        <v>29</v>
      </c>
      <c r="C21" s="96">
        <v>86.132000000000005</v>
      </c>
      <c r="D21" s="63">
        <v>23.222000000000001</v>
      </c>
      <c r="E21" s="96">
        <v>-73.039056332141357</v>
      </c>
      <c r="F21" s="96">
        <v>0.90695172128282386</v>
      </c>
      <c r="G21" s="96">
        <v>13.51</v>
      </c>
      <c r="H21" s="63">
        <v>0.05</v>
      </c>
      <c r="I21" s="96"/>
      <c r="J21" s="96">
        <v>2.2284817799329674E-2</v>
      </c>
      <c r="K21" s="92"/>
      <c r="L21" s="339">
        <v>86132</v>
      </c>
      <c r="M21" s="339">
        <v>23222</v>
      </c>
      <c r="N21" s="339">
        <v>13510</v>
      </c>
      <c r="O21" s="339">
        <v>50</v>
      </c>
      <c r="P21" s="350"/>
      <c r="Q21" s="350"/>
      <c r="R21" s="285"/>
      <c r="S21" s="285"/>
      <c r="T21" s="285"/>
      <c r="U21" s="287"/>
      <c r="W21" s="97"/>
    </row>
    <row r="22" spans="1:23" s="140" customFormat="1" x14ac:dyDescent="0.25">
      <c r="A22" s="90" t="s">
        <v>20</v>
      </c>
      <c r="B22" s="98" t="s">
        <v>30</v>
      </c>
      <c r="C22" s="96">
        <v>5.3159999999999998</v>
      </c>
      <c r="D22" s="63">
        <v>9.657</v>
      </c>
      <c r="E22" s="96">
        <v>81.659142212189622</v>
      </c>
      <c r="F22" s="96">
        <v>0.3771610013103191</v>
      </c>
      <c r="G22" s="96">
        <v>0</v>
      </c>
      <c r="H22" s="63">
        <v>0</v>
      </c>
      <c r="I22" s="96"/>
      <c r="J22" s="96">
        <v>0</v>
      </c>
      <c r="K22" s="92"/>
      <c r="L22" s="339">
        <v>5316</v>
      </c>
      <c r="M22" s="339">
        <v>9657</v>
      </c>
      <c r="N22" s="339">
        <v>0</v>
      </c>
      <c r="O22" s="339">
        <v>0</v>
      </c>
      <c r="P22" s="350"/>
      <c r="Q22" s="350"/>
      <c r="R22" s="285"/>
      <c r="S22" s="285"/>
      <c r="T22" s="285"/>
      <c r="U22" s="287"/>
      <c r="W22" s="97"/>
    </row>
    <row r="23" spans="1:23" s="140" customFormat="1" x14ac:dyDescent="0.25">
      <c r="A23" s="90" t="s">
        <v>20</v>
      </c>
      <c r="B23" s="98" t="s">
        <v>31</v>
      </c>
      <c r="C23" s="96">
        <v>20.584</v>
      </c>
      <c r="D23" s="63">
        <v>8.17</v>
      </c>
      <c r="E23" s="96">
        <v>-60.30897784687135</v>
      </c>
      <c r="F23" s="96">
        <v>0.31908515902509133</v>
      </c>
      <c r="G23" s="96">
        <v>18.914999999999999</v>
      </c>
      <c r="H23" s="63">
        <v>1.3720000000000001</v>
      </c>
      <c r="I23" s="96"/>
      <c r="J23" s="96">
        <v>0.61149540041360628</v>
      </c>
      <c r="K23" s="92"/>
      <c r="L23" s="339">
        <v>20584</v>
      </c>
      <c r="M23" s="339">
        <v>8170</v>
      </c>
      <c r="N23" s="339">
        <v>18915</v>
      </c>
      <c r="O23" s="339">
        <v>1372</v>
      </c>
      <c r="P23" s="350"/>
      <c r="Q23" s="350"/>
      <c r="R23" s="285"/>
      <c r="S23" s="285"/>
      <c r="T23" s="195"/>
      <c r="W23" s="97"/>
    </row>
    <row r="24" spans="1:23" s="140" customFormat="1" x14ac:dyDescent="0.25">
      <c r="A24" s="90" t="s">
        <v>20</v>
      </c>
      <c r="B24" s="98" t="s">
        <v>32</v>
      </c>
      <c r="C24" s="96">
        <v>8.8699999999999992</v>
      </c>
      <c r="D24" s="63">
        <v>4.0359999999999996</v>
      </c>
      <c r="E24" s="96">
        <v>-54.498308906426153</v>
      </c>
      <c r="F24" s="96">
        <v>0.15762884967261548</v>
      </c>
      <c r="G24" s="96">
        <v>1.28</v>
      </c>
      <c r="H24" s="63">
        <v>0</v>
      </c>
      <c r="I24" s="96"/>
      <c r="J24" s="96">
        <v>0</v>
      </c>
      <c r="K24" s="92"/>
      <c r="L24" s="339">
        <v>8870</v>
      </c>
      <c r="M24" s="339">
        <v>4036</v>
      </c>
      <c r="N24" s="339">
        <v>1280</v>
      </c>
      <c r="O24" s="339">
        <v>0</v>
      </c>
      <c r="P24" s="350"/>
      <c r="Q24" s="350"/>
      <c r="R24" s="352"/>
      <c r="S24" s="352"/>
      <c r="T24" s="352"/>
      <c r="U24" s="286"/>
      <c r="V24" s="286"/>
    </row>
    <row r="25" spans="1:23" s="140" customFormat="1" x14ac:dyDescent="0.25">
      <c r="A25" s="90" t="s">
        <v>20</v>
      </c>
      <c r="B25" s="91" t="s">
        <v>33</v>
      </c>
      <c r="C25" s="96">
        <v>15</v>
      </c>
      <c r="D25" s="63">
        <v>0</v>
      </c>
      <c r="E25" s="96"/>
      <c r="F25" s="96">
        <v>0</v>
      </c>
      <c r="G25" s="96">
        <v>0</v>
      </c>
      <c r="H25" s="63">
        <v>0</v>
      </c>
      <c r="I25" s="96"/>
      <c r="J25" s="96">
        <v>0</v>
      </c>
      <c r="K25" s="92"/>
      <c r="L25" s="339">
        <v>15000</v>
      </c>
      <c r="M25" s="339">
        <v>0</v>
      </c>
      <c r="N25" s="339">
        <v>0</v>
      </c>
      <c r="O25" s="339">
        <v>0</v>
      </c>
      <c r="P25" s="350"/>
      <c r="Q25" s="350"/>
      <c r="R25" s="195"/>
      <c r="S25" s="195"/>
      <c r="T25" s="195"/>
    </row>
    <row r="26" spans="1:23" s="140" customFormat="1" x14ac:dyDescent="0.25">
      <c r="A26" s="90"/>
      <c r="B26" s="91"/>
      <c r="C26" s="205"/>
      <c r="D26" s="205"/>
      <c r="E26" s="205"/>
      <c r="F26" s="206"/>
      <c r="G26" s="206"/>
      <c r="H26" s="206"/>
      <c r="I26" s="207"/>
      <c r="J26" s="207"/>
      <c r="K26" s="92"/>
      <c r="L26" s="339"/>
      <c r="M26" s="339"/>
      <c r="N26" s="339"/>
      <c r="O26" s="339"/>
      <c r="P26" s="350"/>
      <c r="Q26" s="350"/>
      <c r="R26" s="285"/>
      <c r="S26" s="285"/>
      <c r="T26" s="285"/>
      <c r="U26" s="287"/>
      <c r="V26" s="287"/>
    </row>
    <row r="27" spans="1:23" s="140" customFormat="1" x14ac:dyDescent="0.25">
      <c r="A27" s="90"/>
      <c r="B27" s="94" t="s">
        <v>34</v>
      </c>
      <c r="C27" s="63">
        <v>1744.989</v>
      </c>
      <c r="D27" s="63">
        <v>1740.9079999999999</v>
      </c>
      <c r="E27" s="63">
        <v>-0.23386966909247908</v>
      </c>
      <c r="F27" s="101">
        <v>100</v>
      </c>
      <c r="G27" s="63">
        <v>282.613</v>
      </c>
      <c r="H27" s="63">
        <v>157.584</v>
      </c>
      <c r="I27" s="63">
        <v>-44.24035695456331</v>
      </c>
      <c r="J27" s="101">
        <v>100</v>
      </c>
      <c r="K27" s="92"/>
      <c r="L27" s="339">
        <v>1744989</v>
      </c>
      <c r="M27" s="339">
        <v>1740908</v>
      </c>
      <c r="N27" s="339">
        <v>282613</v>
      </c>
      <c r="O27" s="339">
        <v>157584</v>
      </c>
      <c r="P27" s="350"/>
      <c r="Q27" s="350"/>
      <c r="R27" s="285"/>
      <c r="S27" s="285"/>
      <c r="T27" s="349"/>
      <c r="U27" s="97"/>
      <c r="V27" s="97"/>
    </row>
    <row r="28" spans="1:23" s="140" customFormat="1" ht="17.25" x14ac:dyDescent="0.25">
      <c r="A28" s="90"/>
      <c r="B28" s="91" t="s">
        <v>220</v>
      </c>
      <c r="C28" s="96">
        <v>569.28899999999999</v>
      </c>
      <c r="D28" s="63">
        <v>373.41199999999998</v>
      </c>
      <c r="E28" s="96">
        <v>-34.407304550061568</v>
      </c>
      <c r="F28" s="96">
        <v>21.44926670450133</v>
      </c>
      <c r="G28" s="96">
        <v>81.031000000000006</v>
      </c>
      <c r="H28" s="63">
        <v>37.948</v>
      </c>
      <c r="I28" s="96">
        <v>-53.168540435142106</v>
      </c>
      <c r="J28" s="96">
        <v>24.081124987308357</v>
      </c>
      <c r="K28" s="92"/>
      <c r="L28" s="339">
        <v>569289</v>
      </c>
      <c r="M28" s="339">
        <v>373412</v>
      </c>
      <c r="N28" s="339">
        <v>81031</v>
      </c>
      <c r="O28" s="339">
        <v>37948</v>
      </c>
      <c r="P28" s="350"/>
      <c r="Q28" s="350"/>
      <c r="R28" s="285"/>
      <c r="S28" s="285"/>
      <c r="T28" s="195"/>
    </row>
    <row r="29" spans="1:23" s="140" customFormat="1" ht="17.25" x14ac:dyDescent="0.25">
      <c r="A29" s="90"/>
      <c r="B29" s="91" t="s">
        <v>221</v>
      </c>
      <c r="C29" s="96">
        <v>1175.7</v>
      </c>
      <c r="D29" s="63">
        <v>1367.4960000000001</v>
      </c>
      <c r="E29" s="96">
        <v>16.31334524113295</v>
      </c>
      <c r="F29" s="96">
        <v>78.550733295498674</v>
      </c>
      <c r="G29" s="96">
        <v>201.58199999999999</v>
      </c>
      <c r="H29" s="63">
        <v>119.636</v>
      </c>
      <c r="I29" s="96">
        <v>-40.651447053804411</v>
      </c>
      <c r="J29" s="96">
        <v>75.918875012691643</v>
      </c>
      <c r="K29" s="92"/>
      <c r="L29" s="339">
        <v>1175700</v>
      </c>
      <c r="M29" s="339">
        <v>1367496</v>
      </c>
      <c r="N29" s="339">
        <v>201582</v>
      </c>
      <c r="O29" s="339">
        <v>119636</v>
      </c>
      <c r="P29" s="350"/>
      <c r="Q29" s="350"/>
      <c r="R29" s="285"/>
      <c r="S29" s="285"/>
      <c r="T29" s="195"/>
    </row>
    <row r="30" spans="1:23" ht="12" customHeight="1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  <c r="L30" s="123"/>
      <c r="M30" s="123"/>
      <c r="N30" s="123"/>
      <c r="O30" s="123"/>
      <c r="P30" s="123"/>
      <c r="Q30" s="350"/>
      <c r="R30" s="195"/>
      <c r="S30" s="195"/>
      <c r="T30" s="195"/>
    </row>
    <row r="31" spans="1:23" ht="12" customHeight="1" x14ac:dyDescent="0.25">
      <c r="A31" s="6"/>
      <c r="B31" s="4"/>
      <c r="C31" s="85"/>
      <c r="D31" s="85"/>
      <c r="E31" s="85"/>
      <c r="F31" s="86"/>
      <c r="G31" s="86"/>
      <c r="H31" s="86"/>
      <c r="I31" s="87"/>
      <c r="J31" s="87"/>
      <c r="K31" s="84"/>
      <c r="M31" s="97"/>
      <c r="N31" s="123"/>
      <c r="O31" s="123"/>
      <c r="P31" s="123"/>
      <c r="Q31" s="350"/>
      <c r="R31" s="195"/>
      <c r="S31" s="195"/>
      <c r="T31" s="195"/>
    </row>
    <row r="32" spans="1:23" ht="15.75" x14ac:dyDescent="0.2">
      <c r="A32" s="6"/>
      <c r="B32" s="386" t="s">
        <v>247</v>
      </c>
      <c r="C32" s="386"/>
      <c r="D32" s="386"/>
      <c r="E32" s="386"/>
      <c r="F32" s="386" t="s">
        <v>206</v>
      </c>
      <c r="G32" s="386"/>
      <c r="H32" s="386"/>
      <c r="I32" s="386"/>
      <c r="J32" s="386"/>
      <c r="K32" s="84"/>
      <c r="L32" s="77" t="s">
        <v>22</v>
      </c>
      <c r="M32" s="368">
        <v>0.67992399758635702</v>
      </c>
      <c r="N32" s="77" t="s">
        <v>35</v>
      </c>
      <c r="O32" s="368">
        <v>0.24081124987308355</v>
      </c>
      <c r="Q32" s="367"/>
      <c r="R32" s="366"/>
      <c r="S32" s="195"/>
      <c r="T32" s="195"/>
    </row>
    <row r="33" spans="1:20" ht="15.75" x14ac:dyDescent="0.2">
      <c r="A33" s="6"/>
      <c r="B33" s="386" t="s">
        <v>343</v>
      </c>
      <c r="C33" s="386"/>
      <c r="D33" s="386"/>
      <c r="E33" s="386"/>
      <c r="F33" s="386" t="s">
        <v>343</v>
      </c>
      <c r="G33" s="386"/>
      <c r="H33" s="386"/>
      <c r="I33" s="386"/>
      <c r="J33" s="386"/>
      <c r="K33" s="84"/>
      <c r="L33" s="77" t="s">
        <v>36</v>
      </c>
      <c r="M33" s="368">
        <v>0.32007600241364292</v>
      </c>
      <c r="N33" s="77" t="s">
        <v>37</v>
      </c>
      <c r="O33" s="368">
        <v>0.75918875012691645</v>
      </c>
      <c r="Q33" s="367"/>
      <c r="R33" s="366"/>
      <c r="S33" s="195"/>
      <c r="T33" s="195"/>
    </row>
    <row r="34" spans="1:20" ht="15.75" x14ac:dyDescent="0.25">
      <c r="A34" s="6"/>
      <c r="B34" s="4"/>
      <c r="C34" s="85"/>
      <c r="D34" s="85"/>
      <c r="E34" s="85"/>
      <c r="F34" s="86"/>
      <c r="G34" s="86"/>
      <c r="H34" s="86"/>
      <c r="I34" s="87"/>
      <c r="J34" s="87"/>
      <c r="K34" s="84"/>
      <c r="L34" s="75"/>
      <c r="M34" s="79"/>
      <c r="N34" s="75"/>
      <c r="O34" s="75"/>
      <c r="P34" s="75"/>
      <c r="Q34" s="254"/>
      <c r="R34" s="117"/>
      <c r="S34" s="195"/>
      <c r="T34" s="195"/>
    </row>
    <row r="35" spans="1:20" ht="15.75" x14ac:dyDescent="0.25">
      <c r="A35" s="6"/>
      <c r="B35" s="4"/>
      <c r="C35" s="85"/>
      <c r="D35" s="85"/>
      <c r="E35" s="85"/>
      <c r="F35" s="86"/>
      <c r="G35" s="86"/>
      <c r="H35" s="86"/>
      <c r="I35" s="87"/>
      <c r="J35" s="87"/>
      <c r="K35" s="84"/>
      <c r="L35" s="287"/>
      <c r="M35" s="287"/>
      <c r="Q35" s="195"/>
      <c r="R35" s="195"/>
      <c r="S35" s="195"/>
      <c r="T35" s="195"/>
    </row>
    <row r="36" spans="1:20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195"/>
      <c r="M36" s="349"/>
      <c r="N36" s="195"/>
      <c r="O36" s="195"/>
      <c r="P36" s="195"/>
      <c r="Q36" s="195"/>
      <c r="R36" s="195"/>
      <c r="S36" s="195"/>
      <c r="T36" s="195"/>
    </row>
    <row r="37" spans="1:20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195"/>
      <c r="M37" s="349"/>
      <c r="N37" s="195"/>
      <c r="O37" s="195"/>
      <c r="P37" s="195"/>
      <c r="Q37" s="195"/>
      <c r="R37" s="195"/>
      <c r="S37" s="195"/>
      <c r="T37" s="195"/>
    </row>
    <row r="38" spans="1:20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195"/>
      <c r="M38" s="349"/>
      <c r="N38" s="195"/>
      <c r="O38" s="195"/>
      <c r="P38" s="195"/>
      <c r="Q38" s="195"/>
      <c r="R38" s="195"/>
      <c r="S38" s="195"/>
      <c r="T38" s="195"/>
    </row>
    <row r="39" spans="1:20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  <c r="L39" s="195"/>
      <c r="M39" s="195"/>
      <c r="N39" s="195"/>
      <c r="O39" s="195"/>
      <c r="P39" s="195"/>
      <c r="Q39" s="195"/>
      <c r="R39" s="195"/>
      <c r="S39" s="195"/>
      <c r="T39" s="195"/>
    </row>
    <row r="40" spans="1:20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  <c r="L40" s="195"/>
      <c r="M40" s="195"/>
      <c r="N40" s="195"/>
      <c r="O40" s="195"/>
      <c r="P40" s="195"/>
      <c r="Q40" s="195"/>
      <c r="R40" s="195"/>
      <c r="S40" s="195"/>
      <c r="T40" s="195"/>
    </row>
    <row r="41" spans="1:20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  <c r="L41" s="195"/>
      <c r="M41" s="195"/>
      <c r="N41" s="195"/>
      <c r="O41" s="195"/>
      <c r="P41" s="195"/>
      <c r="Q41" s="195"/>
      <c r="R41" s="195"/>
      <c r="S41" s="195"/>
      <c r="T41" s="195"/>
    </row>
    <row r="42" spans="1:20" ht="15.75" x14ac:dyDescent="0.25">
      <c r="A42" s="47" t="s">
        <v>284</v>
      </c>
      <c r="B42" s="4"/>
      <c r="C42" s="85"/>
      <c r="D42" s="85"/>
      <c r="E42" s="85"/>
      <c r="F42" s="86"/>
      <c r="G42" s="86"/>
      <c r="H42" s="86"/>
      <c r="I42" s="87"/>
      <c r="J42" s="87"/>
      <c r="K42" s="84"/>
      <c r="L42" s="195"/>
      <c r="M42" s="353"/>
      <c r="N42" s="195"/>
      <c r="O42" s="195"/>
      <c r="P42" s="195"/>
      <c r="Q42" s="195"/>
      <c r="R42" s="195"/>
      <c r="S42" s="195"/>
      <c r="T42" s="195"/>
    </row>
    <row r="43" spans="1:20" x14ac:dyDescent="0.2">
      <c r="A43" s="122" t="s">
        <v>219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  <c r="L43" s="195"/>
      <c r="M43" s="353"/>
      <c r="N43" s="195"/>
      <c r="O43" s="195"/>
      <c r="P43" s="195"/>
      <c r="Q43" s="195"/>
      <c r="R43" s="195"/>
      <c r="S43" s="195"/>
      <c r="T43" s="195"/>
    </row>
    <row r="44" spans="1:20" s="140" customFormat="1" ht="14.25" x14ac:dyDescent="0.2">
      <c r="A44" s="117"/>
      <c r="B44" s="117"/>
      <c r="J44" s="75"/>
      <c r="K44" s="75"/>
      <c r="L44" s="195"/>
      <c r="M44" s="195"/>
      <c r="N44" s="195"/>
      <c r="O44" s="195"/>
      <c r="P44" s="195"/>
      <c r="Q44" s="195"/>
      <c r="R44" s="195"/>
      <c r="S44" s="195"/>
      <c r="T44" s="195"/>
    </row>
    <row r="45" spans="1:20" s="140" customFormat="1" ht="14.25" x14ac:dyDescent="0.2">
      <c r="A45" s="117"/>
      <c r="B45" s="117"/>
      <c r="J45" s="75"/>
      <c r="K45" s="75"/>
      <c r="L45" s="195"/>
      <c r="M45" s="195"/>
      <c r="N45" s="195"/>
      <c r="O45" s="195"/>
      <c r="P45" s="195"/>
      <c r="Q45" s="195"/>
      <c r="R45" s="195"/>
      <c r="S45" s="195"/>
      <c r="T45" s="195"/>
    </row>
    <row r="46" spans="1:20" s="187" customFormat="1" ht="14.25" x14ac:dyDescent="0.2">
      <c r="A46" s="117"/>
      <c r="B46" s="254"/>
      <c r="J46" s="75"/>
      <c r="K46" s="75"/>
      <c r="L46" s="195"/>
      <c r="M46" s="195"/>
      <c r="N46" s="195"/>
      <c r="O46" s="195"/>
      <c r="P46" s="195"/>
      <c r="Q46" s="195"/>
      <c r="R46" s="195"/>
      <c r="S46" s="195"/>
      <c r="T46" s="195"/>
    </row>
    <row r="47" spans="1:20" s="141" customFormat="1" ht="14.25" x14ac:dyDescent="0.2">
      <c r="A47" s="117"/>
      <c r="B47" s="117"/>
      <c r="C47" s="117"/>
      <c r="D47" s="254"/>
      <c r="E47" s="117"/>
      <c r="F47" s="117"/>
      <c r="G47" s="117"/>
      <c r="H47" s="117"/>
      <c r="I47" s="117"/>
      <c r="J47" s="75"/>
      <c r="K47" s="75"/>
      <c r="L47" s="195"/>
      <c r="M47" s="195"/>
      <c r="N47" s="195"/>
      <c r="O47" s="195"/>
      <c r="P47" s="195"/>
      <c r="Q47" s="195"/>
      <c r="R47" s="195"/>
      <c r="S47" s="195"/>
      <c r="T47" s="195"/>
    </row>
    <row r="48" spans="1:20" s="140" customFormat="1" ht="14.25" x14ac:dyDescent="0.2">
      <c r="A48" s="117"/>
      <c r="B48" s="117"/>
      <c r="C48" s="117"/>
      <c r="D48" s="254"/>
      <c r="E48" s="117"/>
      <c r="F48" s="117"/>
      <c r="G48" s="117"/>
      <c r="H48" s="117"/>
      <c r="I48" s="117"/>
      <c r="J48" s="75"/>
      <c r="K48" s="75"/>
      <c r="L48" s="195"/>
      <c r="M48" s="195"/>
      <c r="N48" s="195"/>
      <c r="O48" s="195"/>
      <c r="P48" s="195"/>
      <c r="Q48" s="195"/>
      <c r="R48" s="195"/>
      <c r="S48" s="195"/>
      <c r="T48" s="195"/>
    </row>
    <row r="49" spans="1:20" s="140" customFormat="1" ht="14.25" x14ac:dyDescent="0.2">
      <c r="A49" s="117"/>
      <c r="B49" s="117"/>
      <c r="C49" s="117"/>
      <c r="D49" s="254"/>
      <c r="E49" s="117"/>
      <c r="F49" s="117"/>
      <c r="G49" s="117"/>
      <c r="H49" s="117"/>
      <c r="I49" s="117"/>
      <c r="J49" s="75"/>
      <c r="K49" s="75"/>
      <c r="L49" s="195"/>
      <c r="M49" s="195"/>
      <c r="N49" s="195"/>
      <c r="O49" s="195"/>
      <c r="P49" s="195"/>
      <c r="Q49" s="195"/>
      <c r="R49" s="195"/>
      <c r="S49" s="195"/>
      <c r="T49" s="195"/>
    </row>
    <row r="50" spans="1:20" s="140" customFormat="1" ht="14.25" x14ac:dyDescent="0.2">
      <c r="A50" s="117"/>
      <c r="B50" s="117"/>
      <c r="C50" s="117"/>
      <c r="D50" s="254"/>
      <c r="E50" s="117"/>
      <c r="F50" s="117"/>
      <c r="G50" s="117"/>
      <c r="H50" s="117"/>
      <c r="I50" s="117"/>
      <c r="J50" s="117"/>
      <c r="K50" s="117"/>
      <c r="L50" s="195"/>
      <c r="M50" s="195"/>
      <c r="N50" s="195"/>
      <c r="O50" s="195"/>
      <c r="P50" s="195"/>
      <c r="Q50" s="195"/>
      <c r="R50" s="195"/>
      <c r="S50" s="195"/>
      <c r="T50" s="195"/>
    </row>
    <row r="51" spans="1:20" s="140" customFormat="1" ht="14.25" x14ac:dyDescent="0.2">
      <c r="A51" s="117"/>
      <c r="B51" s="117"/>
      <c r="C51" s="117"/>
      <c r="D51" s="254"/>
      <c r="E51" s="117"/>
      <c r="F51" s="117"/>
      <c r="G51" s="117"/>
      <c r="H51" s="117"/>
      <c r="I51" s="117"/>
      <c r="J51" s="117"/>
      <c r="K51" s="117"/>
      <c r="L51" s="195"/>
      <c r="M51" s="195"/>
      <c r="N51" s="195"/>
      <c r="O51" s="195"/>
      <c r="P51" s="195"/>
      <c r="Q51" s="195"/>
      <c r="R51" s="195"/>
      <c r="S51" s="195"/>
      <c r="T51" s="195"/>
    </row>
    <row r="52" spans="1:20" s="140" customFormat="1" ht="14.25" x14ac:dyDescent="0.2">
      <c r="A52" s="117"/>
      <c r="B52" s="117"/>
      <c r="C52" s="117"/>
      <c r="D52" s="254"/>
      <c r="E52" s="117"/>
      <c r="F52" s="117"/>
      <c r="G52" s="117"/>
      <c r="H52" s="117"/>
      <c r="I52" s="117"/>
      <c r="J52" s="117"/>
      <c r="K52" s="117"/>
      <c r="L52" s="195"/>
      <c r="M52" s="195"/>
      <c r="N52" s="195"/>
      <c r="O52" s="195"/>
      <c r="P52" s="195"/>
      <c r="Q52" s="195"/>
      <c r="R52" s="195"/>
      <c r="S52" s="195"/>
      <c r="T52" s="195"/>
    </row>
    <row r="53" spans="1:20" s="140" customFormat="1" ht="14.25" x14ac:dyDescent="0.2">
      <c r="A53" s="117"/>
      <c r="B53" s="117"/>
      <c r="C53" s="117"/>
      <c r="D53" s="254"/>
      <c r="E53" s="117"/>
      <c r="F53" s="117"/>
      <c r="G53" s="117"/>
      <c r="H53" s="117"/>
      <c r="I53" s="117"/>
      <c r="J53" s="117"/>
      <c r="K53" s="117"/>
      <c r="L53" s="195"/>
      <c r="M53" s="195"/>
      <c r="N53" s="195"/>
      <c r="O53" s="195"/>
      <c r="P53" s="195"/>
      <c r="Q53" s="195"/>
      <c r="R53" s="195"/>
      <c r="S53" s="195"/>
      <c r="T53" s="195"/>
    </row>
    <row r="54" spans="1:20" s="140" customFormat="1" ht="14.25" x14ac:dyDescent="0.2">
      <c r="A54" s="117"/>
      <c r="B54" s="117"/>
      <c r="C54" s="117"/>
      <c r="D54" s="254"/>
      <c r="E54" s="117"/>
      <c r="F54" s="117"/>
      <c r="G54" s="117"/>
      <c r="H54" s="117"/>
      <c r="I54" s="117"/>
      <c r="J54" s="117"/>
      <c r="K54" s="117"/>
      <c r="L54" s="195"/>
      <c r="M54" s="195"/>
      <c r="N54" s="195"/>
      <c r="O54" s="195"/>
      <c r="P54" s="195"/>
      <c r="Q54" s="195"/>
      <c r="R54" s="195"/>
      <c r="S54" s="195"/>
      <c r="T54" s="195"/>
    </row>
    <row r="55" spans="1:20" s="140" customFormat="1" ht="14.25" x14ac:dyDescent="0.2">
      <c r="A55" s="117"/>
      <c r="B55" s="117"/>
      <c r="C55" s="117"/>
      <c r="D55" s="254"/>
      <c r="E55" s="117"/>
      <c r="F55" s="117"/>
      <c r="G55" s="117"/>
      <c r="H55" s="117"/>
      <c r="I55" s="117"/>
      <c r="J55" s="117"/>
      <c r="K55" s="117"/>
      <c r="L55" s="195"/>
      <c r="M55" s="195"/>
      <c r="N55" s="195"/>
      <c r="O55" s="195"/>
      <c r="P55" s="195"/>
      <c r="Q55" s="195"/>
      <c r="R55" s="195"/>
      <c r="S55" s="195"/>
      <c r="T55" s="195"/>
    </row>
    <row r="56" spans="1:20" s="140" customFormat="1" ht="14.25" x14ac:dyDescent="0.2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95"/>
      <c r="M56" s="195"/>
      <c r="N56" s="195"/>
      <c r="O56" s="195"/>
      <c r="P56" s="195"/>
      <c r="Q56" s="195"/>
      <c r="R56" s="195"/>
      <c r="S56" s="195"/>
      <c r="T56" s="195"/>
    </row>
    <row r="57" spans="1:20" s="140" customFormat="1" ht="14.25" x14ac:dyDescent="0.2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95"/>
      <c r="M57" s="195"/>
      <c r="N57" s="195"/>
      <c r="O57" s="195"/>
      <c r="P57" s="195"/>
      <c r="Q57" s="195"/>
      <c r="R57" s="195"/>
      <c r="S57" s="195"/>
      <c r="T57" s="195"/>
    </row>
    <row r="58" spans="1:20" s="140" customFormat="1" ht="14.25" x14ac:dyDescent="0.2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95"/>
      <c r="M58" s="195"/>
      <c r="N58" s="195"/>
      <c r="O58" s="195"/>
      <c r="P58" s="195"/>
      <c r="Q58" s="195"/>
      <c r="R58" s="195"/>
      <c r="S58" s="195"/>
      <c r="T58" s="195"/>
    </row>
    <row r="59" spans="1:20" s="140" customFormat="1" ht="14.25" x14ac:dyDescent="0.2">
      <c r="A59" s="117"/>
      <c r="B59" s="117"/>
      <c r="C59" s="117"/>
      <c r="D59" s="117"/>
      <c r="E59" s="117"/>
      <c r="F59" s="117"/>
      <c r="G59" s="117"/>
      <c r="H59" s="117"/>
      <c r="I59" s="117"/>
      <c r="J59" s="117"/>
      <c r="K59" s="117"/>
      <c r="L59" s="195"/>
    </row>
    <row r="60" spans="1:20" s="140" customFormat="1" ht="14.25" x14ac:dyDescent="0.2">
      <c r="A60" s="117"/>
      <c r="B60" s="117"/>
      <c r="C60" s="117"/>
      <c r="D60" s="117"/>
      <c r="E60" s="117"/>
      <c r="F60" s="117"/>
      <c r="G60" s="117"/>
      <c r="H60" s="117"/>
      <c r="I60" s="117"/>
      <c r="J60" s="117"/>
      <c r="K60" s="117"/>
      <c r="L60" s="195"/>
    </row>
    <row r="61" spans="1:20" s="140" customFormat="1" ht="14.25" x14ac:dyDescent="0.2">
      <c r="A61" s="117"/>
      <c r="B61" s="117"/>
      <c r="C61" s="117"/>
      <c r="D61" s="117"/>
      <c r="E61" s="117"/>
      <c r="F61" s="117"/>
      <c r="G61" s="117"/>
      <c r="H61" s="117"/>
      <c r="I61" s="117"/>
      <c r="J61" s="117"/>
      <c r="K61" s="117"/>
      <c r="L61" s="195"/>
    </row>
    <row r="62" spans="1:20" s="140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20" s="140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20" s="140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0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0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0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0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0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0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0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0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0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0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0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0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  <row r="77" spans="1:11" s="140" customFormat="1" ht="14.25" x14ac:dyDescent="0.2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</row>
    <row r="78" spans="1:11" s="140" customFormat="1" ht="14.25" x14ac:dyDescent="0.2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</row>
    <row r="79" spans="1:11" s="140" customFormat="1" ht="14.25" x14ac:dyDescent="0.2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</row>
    <row r="80" spans="1:11" s="140" customFormat="1" ht="14.25" x14ac:dyDescent="0.2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</row>
    <row r="81" spans="1:11" s="140" customFormat="1" ht="14.25" x14ac:dyDescent="0.2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</row>
    <row r="82" spans="1:11" s="140" customFormat="1" ht="14.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</row>
  </sheetData>
  <mergeCells count="14">
    <mergeCell ref="C7:J7"/>
    <mergeCell ref="C8:J8"/>
    <mergeCell ref="E10:E11"/>
    <mergeCell ref="F10:F11"/>
    <mergeCell ref="C10:D10"/>
    <mergeCell ref="G10:H10"/>
    <mergeCell ref="I10:I11"/>
    <mergeCell ref="L10:M10"/>
    <mergeCell ref="N10:O10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40"/>
    <col min="14" max="14" width="11.42578125" style="140" customWidth="1"/>
    <col min="15" max="15" width="10.85546875" style="140" customWidth="1"/>
    <col min="16" max="38" width="11.42578125" style="140"/>
    <col min="39" max="16384" width="11.42578125" style="124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2"/>
    </row>
    <row r="2" spans="1:15" ht="15.75" x14ac:dyDescent="0.25">
      <c r="A2" s="6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7"/>
      <c r="M2" s="192"/>
    </row>
    <row r="3" spans="1:15" ht="15.75" x14ac:dyDescent="0.25">
      <c r="A3" s="6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7"/>
      <c r="M3" s="192"/>
    </row>
    <row r="4" spans="1:15" ht="15.75" x14ac:dyDescent="0.25">
      <c r="A4" s="6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84"/>
    </row>
    <row r="5" spans="1:15" ht="15.75" x14ac:dyDescent="0.25">
      <c r="A5" s="6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84"/>
    </row>
    <row r="6" spans="1:15" ht="15.75" x14ac:dyDescent="0.25">
      <c r="A6" s="6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84"/>
    </row>
    <row r="7" spans="1:15" ht="15.75" x14ac:dyDescent="0.25">
      <c r="A7" s="6"/>
      <c r="B7" s="10"/>
      <c r="C7" s="379" t="s">
        <v>222</v>
      </c>
      <c r="D7" s="379"/>
      <c r="E7" s="379"/>
      <c r="F7" s="379"/>
      <c r="G7" s="379"/>
      <c r="H7" s="379"/>
      <c r="I7" s="379"/>
      <c r="J7" s="379"/>
      <c r="K7" s="379"/>
      <c r="L7" s="84"/>
    </row>
    <row r="8" spans="1:15" ht="15.75" x14ac:dyDescent="0.25">
      <c r="A8" s="6"/>
      <c r="B8" s="121"/>
      <c r="C8" s="379" t="s">
        <v>250</v>
      </c>
      <c r="D8" s="379"/>
      <c r="E8" s="379"/>
      <c r="F8" s="379"/>
      <c r="G8" s="379"/>
      <c r="H8" s="379"/>
      <c r="I8" s="379"/>
      <c r="J8" s="379"/>
      <c r="K8" s="379"/>
      <c r="L8" s="84"/>
    </row>
    <row r="9" spans="1:15" ht="15.75" x14ac:dyDescent="0.25">
      <c r="A9" s="6"/>
      <c r="B9" s="379" t="s">
        <v>344</v>
      </c>
      <c r="C9" s="379"/>
      <c r="D9" s="379"/>
      <c r="E9" s="379"/>
      <c r="F9" s="379"/>
      <c r="G9" s="379"/>
      <c r="H9" s="379"/>
      <c r="I9" s="379"/>
      <c r="J9" s="379"/>
      <c r="K9" s="379"/>
      <c r="L9" s="84"/>
    </row>
    <row r="10" spans="1:15" ht="15.75" x14ac:dyDescent="0.25">
      <c r="A10" s="6"/>
      <c r="B10" s="148"/>
      <c r="C10" s="147"/>
      <c r="D10" s="147"/>
      <c r="E10" s="147"/>
      <c r="F10" s="147"/>
      <c r="G10" s="147"/>
      <c r="H10" s="147"/>
      <c r="I10" s="147"/>
      <c r="J10" s="147"/>
      <c r="K10" s="148"/>
      <c r="L10" s="84"/>
    </row>
    <row r="11" spans="1:15" s="140" customFormat="1" ht="15.75" customHeight="1" x14ac:dyDescent="0.25">
      <c r="A11" s="90"/>
      <c r="B11" s="91"/>
      <c r="C11" s="395" t="s">
        <v>39</v>
      </c>
      <c r="D11" s="395"/>
      <c r="E11" s="139" t="s">
        <v>248</v>
      </c>
      <c r="F11" s="395" t="s">
        <v>17</v>
      </c>
      <c r="G11" s="395"/>
      <c r="H11" s="139" t="s">
        <v>248</v>
      </c>
      <c r="I11" s="395" t="s">
        <v>40</v>
      </c>
      <c r="J11" s="395"/>
      <c r="K11" s="139" t="s">
        <v>248</v>
      </c>
      <c r="L11" s="92"/>
    </row>
    <row r="12" spans="1:15" s="140" customFormat="1" x14ac:dyDescent="0.25">
      <c r="A12" s="90"/>
      <c r="B12" s="91"/>
      <c r="C12" s="93">
        <v>2015</v>
      </c>
      <c r="D12" s="93">
        <v>2016</v>
      </c>
      <c r="E12" s="160">
        <v>2016</v>
      </c>
      <c r="F12" s="93">
        <v>2015</v>
      </c>
      <c r="G12" s="93">
        <v>2016</v>
      </c>
      <c r="H12" s="160">
        <v>2016</v>
      </c>
      <c r="I12" s="93">
        <v>2015</v>
      </c>
      <c r="J12" s="93">
        <v>2016</v>
      </c>
      <c r="K12" s="160">
        <v>2016</v>
      </c>
      <c r="L12" s="92"/>
      <c r="O12" s="193"/>
    </row>
    <row r="13" spans="1:15" s="140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</row>
    <row r="14" spans="1:15" s="140" customFormat="1" x14ac:dyDescent="0.25">
      <c r="A14" s="90"/>
      <c r="B14" s="94" t="s">
        <v>38</v>
      </c>
      <c r="C14" s="303">
        <v>0.18398900000000001</v>
      </c>
      <c r="D14" s="303">
        <v>0.49</v>
      </c>
      <c r="E14" s="303">
        <v>0.49</v>
      </c>
      <c r="F14" s="303">
        <v>3.5033780000000001</v>
      </c>
      <c r="G14" s="303">
        <v>5.84</v>
      </c>
      <c r="H14" s="303">
        <v>5.84</v>
      </c>
      <c r="I14" s="303">
        <v>4.4399090000000001</v>
      </c>
      <c r="J14" s="303">
        <v>9.0299999999999994</v>
      </c>
      <c r="K14" s="303">
        <v>9.0299999999999994</v>
      </c>
      <c r="L14" s="92"/>
    </row>
    <row r="15" spans="1:15" s="140" customFormat="1" ht="14.25" x14ac:dyDescent="0.2">
      <c r="A15" s="90"/>
      <c r="B15" s="91" t="s">
        <v>22</v>
      </c>
      <c r="C15" s="298">
        <v>0.95337000000000005</v>
      </c>
      <c r="D15" s="298">
        <v>0.63351500000000005</v>
      </c>
      <c r="E15" s="298">
        <v>0.184418</v>
      </c>
      <c r="F15" s="298">
        <v>2.8601000000000001</v>
      </c>
      <c r="G15" s="298">
        <v>4.1947010000000002</v>
      </c>
      <c r="H15" s="298">
        <v>1.242105</v>
      </c>
      <c r="I15" s="298">
        <v>4.0091640000000002</v>
      </c>
      <c r="J15" s="298">
        <v>6.5919740000000004</v>
      </c>
      <c r="K15" s="298">
        <v>1.9655990000000001</v>
      </c>
      <c r="L15" s="92"/>
    </row>
    <row r="16" spans="1:15" s="140" customFormat="1" ht="14.25" x14ac:dyDescent="0.2">
      <c r="A16" s="90"/>
      <c r="B16" s="91" t="s">
        <v>65</v>
      </c>
      <c r="C16" s="298">
        <v>0.495786</v>
      </c>
      <c r="D16" s="298">
        <v>0.32258399999999998</v>
      </c>
      <c r="E16" s="298">
        <v>2.4386000000000001E-2</v>
      </c>
      <c r="F16" s="298">
        <v>2.8363459999999998</v>
      </c>
      <c r="G16" s="298">
        <v>3.0206710000000001</v>
      </c>
      <c r="H16" s="298">
        <v>0.234205</v>
      </c>
      <c r="I16" s="298">
        <v>3.6683949999999999</v>
      </c>
      <c r="J16" s="298">
        <v>4.6629100000000001</v>
      </c>
      <c r="K16" s="298">
        <v>0.36659199999999997</v>
      </c>
      <c r="L16" s="92"/>
    </row>
    <row r="17" spans="1:14" s="140" customFormat="1" ht="14.25" x14ac:dyDescent="0.2">
      <c r="A17" s="90"/>
      <c r="B17" s="91" t="s">
        <v>66</v>
      </c>
      <c r="C17" s="298">
        <v>0.213808</v>
      </c>
      <c r="D17" s="298">
        <v>0.237762</v>
      </c>
      <c r="E17" s="298">
        <v>2.5104000000000001E-2</v>
      </c>
      <c r="F17" s="298">
        <v>3.001042</v>
      </c>
      <c r="G17" s="298">
        <v>2.9577110000000002</v>
      </c>
      <c r="H17" s="298">
        <v>0.32083600000000001</v>
      </c>
      <c r="I17" s="298">
        <v>3.8320090000000002</v>
      </c>
      <c r="J17" s="298">
        <v>4.753355</v>
      </c>
      <c r="K17" s="298">
        <v>0.52408600000000005</v>
      </c>
      <c r="L17" s="92"/>
    </row>
    <row r="18" spans="1:14" s="140" customFormat="1" ht="14.25" x14ac:dyDescent="0.2">
      <c r="A18" s="90"/>
      <c r="B18" s="91" t="s">
        <v>67</v>
      </c>
      <c r="C18" s="298">
        <v>2.1089E-2</v>
      </c>
      <c r="D18" s="298">
        <v>1.9178000000000001E-2</v>
      </c>
      <c r="E18" s="298">
        <v>7.7700000000000002E-4</v>
      </c>
      <c r="F18" s="298">
        <v>2.477417</v>
      </c>
      <c r="G18" s="298">
        <v>4.8842369999999997</v>
      </c>
      <c r="H18" s="298">
        <v>0.19896</v>
      </c>
      <c r="I18" s="298">
        <v>2.8102480000000001</v>
      </c>
      <c r="J18" s="298">
        <v>6.3435930000000003</v>
      </c>
      <c r="K18" s="298">
        <v>0.26211600000000002</v>
      </c>
      <c r="L18" s="92"/>
    </row>
    <row r="19" spans="1:14" s="140" customFormat="1" ht="14.25" x14ac:dyDescent="0.2">
      <c r="A19" s="90"/>
      <c r="B19" s="269" t="s">
        <v>41</v>
      </c>
      <c r="C19" s="298">
        <v>0.52368300000000001</v>
      </c>
      <c r="D19" s="298">
        <v>0.31450899999999998</v>
      </c>
      <c r="E19" s="298">
        <v>3.3579999999999999E-2</v>
      </c>
      <c r="F19" s="298">
        <v>2.7997749999999999</v>
      </c>
      <c r="G19" s="298">
        <v>3.1741600000000001</v>
      </c>
      <c r="H19" s="298">
        <v>0.34703899999999999</v>
      </c>
      <c r="I19" s="298">
        <v>3.5562360000000002</v>
      </c>
      <c r="J19" s="298">
        <v>4.7777380000000003</v>
      </c>
      <c r="K19" s="298">
        <v>0.52987600000000001</v>
      </c>
      <c r="L19" s="92"/>
    </row>
    <row r="20" spans="1:14" s="140" customFormat="1" x14ac:dyDescent="0.25">
      <c r="A20" s="90"/>
      <c r="B20" s="91"/>
      <c r="C20" s="299"/>
      <c r="D20" s="300"/>
      <c r="E20" s="300"/>
      <c r="F20" s="300"/>
      <c r="G20" s="300"/>
      <c r="H20" s="300"/>
      <c r="I20" s="301"/>
      <c r="J20" s="301"/>
      <c r="K20" s="300"/>
      <c r="L20" s="92"/>
    </row>
    <row r="21" spans="1:14" s="140" customFormat="1" x14ac:dyDescent="0.25">
      <c r="A21" s="90"/>
      <c r="B21" s="94" t="s">
        <v>42</v>
      </c>
      <c r="C21" s="303">
        <v>0.20101378</v>
      </c>
      <c r="D21" s="303">
        <v>3.4277429999999998E-2</v>
      </c>
      <c r="E21" s="303">
        <v>1.5915039999999998E-2</v>
      </c>
      <c r="F21" s="303">
        <v>3.6905302500000001</v>
      </c>
      <c r="G21" s="303">
        <v>2.6134659899999999</v>
      </c>
      <c r="H21" s="303">
        <v>1.2270573</v>
      </c>
      <c r="I21" s="303">
        <v>3.72734269</v>
      </c>
      <c r="J21" s="303">
        <v>3.9396596000000002</v>
      </c>
      <c r="K21" s="303">
        <v>1.84972297</v>
      </c>
      <c r="L21" s="92"/>
      <c r="N21" s="194"/>
    </row>
    <row r="22" spans="1:14" s="140" customFormat="1" ht="16.5" x14ac:dyDescent="0.2">
      <c r="A22" s="90"/>
      <c r="B22" s="91" t="s">
        <v>220</v>
      </c>
      <c r="C22" s="298">
        <v>0.17159390999999999</v>
      </c>
      <c r="D22" s="298">
        <v>3.7673110000000003E-2</v>
      </c>
      <c r="E22" s="298">
        <v>1.9483380000000002E-2</v>
      </c>
      <c r="F22" s="298">
        <v>3.7480469799999998</v>
      </c>
      <c r="G22" s="298">
        <v>2.7521270699999998</v>
      </c>
      <c r="H22" s="298">
        <v>1.4382937499999999</v>
      </c>
      <c r="I22" s="298">
        <v>3.73415089</v>
      </c>
      <c r="J22" s="298">
        <v>3.7957464000000001</v>
      </c>
      <c r="K22" s="298">
        <v>1.98370139</v>
      </c>
      <c r="L22" s="92"/>
    </row>
    <row r="23" spans="1:14" s="140" customFormat="1" ht="14.25" x14ac:dyDescent="0.2">
      <c r="A23" s="90"/>
      <c r="B23" s="91" t="s">
        <v>46</v>
      </c>
      <c r="C23" s="298">
        <v>0.24426512</v>
      </c>
      <c r="D23" s="298">
        <v>1.0927310000000001E-2</v>
      </c>
      <c r="E23" s="298">
        <v>3.7291199999999998E-3</v>
      </c>
      <c r="F23" s="298">
        <v>3.5535464600000002</v>
      </c>
      <c r="G23" s="298">
        <v>2.7882836100000001</v>
      </c>
      <c r="H23" s="298">
        <v>0.96725558</v>
      </c>
      <c r="I23" s="298">
        <v>3.5822353599999999</v>
      </c>
      <c r="J23" s="298">
        <v>3.9647430799999999</v>
      </c>
      <c r="K23" s="298">
        <v>1.37536938</v>
      </c>
      <c r="L23" s="92"/>
    </row>
    <row r="24" spans="1:14" s="140" customFormat="1" ht="14.25" x14ac:dyDescent="0.2">
      <c r="A24" s="90"/>
      <c r="B24" s="91" t="s">
        <v>45</v>
      </c>
      <c r="C24" s="298">
        <v>0.18475641000000001</v>
      </c>
      <c r="D24" s="298">
        <v>4.3065260000000001E-2</v>
      </c>
      <c r="E24" s="298">
        <v>2.313722E-2</v>
      </c>
      <c r="F24" s="298">
        <v>3.74214432</v>
      </c>
      <c r="G24" s="298">
        <v>2.5478482900000001</v>
      </c>
      <c r="H24" s="298">
        <v>1.3796598499999999</v>
      </c>
      <c r="I24" s="298">
        <v>3.7820235100000001</v>
      </c>
      <c r="J24" s="298">
        <v>3.9302256</v>
      </c>
      <c r="K24" s="298">
        <v>2.1282171600000002</v>
      </c>
      <c r="L24" s="92"/>
    </row>
    <row r="25" spans="1:14" s="140" customFormat="1" ht="14.25" x14ac:dyDescent="0.2">
      <c r="A25" s="90"/>
      <c r="B25" s="91" t="s">
        <v>47</v>
      </c>
      <c r="C25" s="298">
        <v>0.28221795</v>
      </c>
      <c r="D25" s="298">
        <v>4.8862410000000002E-2</v>
      </c>
      <c r="E25" s="298">
        <v>3.1721609999999997E-2</v>
      </c>
      <c r="F25" s="298">
        <v>3.7565633799999998</v>
      </c>
      <c r="G25" s="298">
        <v>2.3702727299999999</v>
      </c>
      <c r="H25" s="298">
        <v>1.5426679700000001</v>
      </c>
      <c r="I25" s="298">
        <v>3.76372478</v>
      </c>
      <c r="J25" s="298">
        <v>4.3036361400000001</v>
      </c>
      <c r="K25" s="298">
        <v>2.7845885699999999</v>
      </c>
      <c r="L25" s="92"/>
    </row>
    <row r="26" spans="1:14" s="140" customFormat="1" ht="14.25" x14ac:dyDescent="0.2">
      <c r="A26" s="90"/>
      <c r="B26" s="91" t="s">
        <v>48</v>
      </c>
      <c r="C26" s="298">
        <v>5.2442009999999997E-2</v>
      </c>
      <c r="D26" s="298">
        <v>0</v>
      </c>
      <c r="E26" s="298">
        <v>0</v>
      </c>
      <c r="F26" s="298">
        <v>4.0333342700000001</v>
      </c>
      <c r="G26" s="298">
        <v>3.3831547899999999</v>
      </c>
      <c r="H26" s="298">
        <v>1.02068629</v>
      </c>
      <c r="I26" s="298">
        <v>4.2189245900000003</v>
      </c>
      <c r="J26" s="298">
        <v>3.5101629999999999</v>
      </c>
      <c r="K26" s="298">
        <v>1.07137477</v>
      </c>
      <c r="L26" s="92"/>
    </row>
    <row r="27" spans="1:14" s="140" customFormat="1" ht="14.25" x14ac:dyDescent="0.2">
      <c r="A27" s="90"/>
      <c r="B27" s="91" t="s">
        <v>49</v>
      </c>
      <c r="C27" s="298">
        <v>5.2857370000000001E-2</v>
      </c>
      <c r="D27" s="298">
        <v>5.4689210000000002E-2</v>
      </c>
      <c r="E27" s="298">
        <v>2.5558199999999999E-3</v>
      </c>
      <c r="F27" s="298">
        <v>0.70092198999999999</v>
      </c>
      <c r="G27" s="298">
        <v>1.05579428</v>
      </c>
      <c r="H27" s="298">
        <v>5.0111740000000002E-2</v>
      </c>
      <c r="I27" s="298">
        <v>0.22904374999999999</v>
      </c>
      <c r="J27" s="298">
        <v>1.75288946</v>
      </c>
      <c r="K27" s="298">
        <v>8.3696259999999995E-2</v>
      </c>
      <c r="L27" s="92"/>
    </row>
    <row r="28" spans="1:14" ht="15.75" x14ac:dyDescent="0.25">
      <c r="A28" s="6"/>
      <c r="B28" s="4"/>
      <c r="C28" s="85"/>
      <c r="D28" s="85"/>
      <c r="E28" s="85"/>
      <c r="F28" s="85"/>
      <c r="G28" s="87"/>
      <c r="H28" s="85"/>
      <c r="I28" s="86"/>
      <c r="J28" s="86"/>
      <c r="K28" s="85"/>
      <c r="L28" s="84"/>
    </row>
    <row r="29" spans="1:14" ht="15.75" x14ac:dyDescent="0.2">
      <c r="A29" s="6"/>
      <c r="B29" s="386" t="s">
        <v>143</v>
      </c>
      <c r="C29" s="386"/>
      <c r="D29" s="386"/>
      <c r="E29" s="386"/>
      <c r="F29" s="85"/>
      <c r="G29" s="386" t="s">
        <v>144</v>
      </c>
      <c r="H29" s="386"/>
      <c r="I29" s="386"/>
      <c r="J29" s="386"/>
      <c r="K29" s="386"/>
      <c r="L29" s="84"/>
    </row>
    <row r="30" spans="1:14" ht="15.75" x14ac:dyDescent="0.2">
      <c r="A30" s="6"/>
      <c r="B30" s="386" t="s">
        <v>343</v>
      </c>
      <c r="C30" s="386"/>
      <c r="D30" s="386"/>
      <c r="E30" s="386"/>
      <c r="F30" s="85"/>
      <c r="G30" s="386" t="s">
        <v>343</v>
      </c>
      <c r="H30" s="386"/>
      <c r="I30" s="386"/>
      <c r="J30" s="386"/>
      <c r="K30" s="386"/>
      <c r="L30" s="84"/>
    </row>
    <row r="31" spans="1:14" ht="15.75" x14ac:dyDescent="0.25">
      <c r="A31" s="6"/>
      <c r="B31" s="4"/>
      <c r="C31" s="85"/>
      <c r="D31" s="85"/>
      <c r="E31" s="85"/>
      <c r="F31" s="85"/>
      <c r="G31" s="85"/>
      <c r="H31" s="85"/>
      <c r="I31" s="86"/>
      <c r="J31" s="86"/>
      <c r="K31" s="85"/>
      <c r="L31" s="84"/>
    </row>
    <row r="32" spans="1:14" ht="15.75" x14ac:dyDescent="0.25">
      <c r="A32" s="6"/>
      <c r="B32" s="4"/>
      <c r="C32" s="85"/>
      <c r="D32" s="85"/>
      <c r="E32" s="85"/>
      <c r="F32" s="85"/>
      <c r="G32" s="85"/>
      <c r="H32" s="85"/>
      <c r="I32" s="86"/>
      <c r="J32" s="86"/>
      <c r="K32" s="85"/>
      <c r="L32" s="84"/>
    </row>
    <row r="33" spans="1:16" ht="15.75" x14ac:dyDescent="0.25">
      <c r="A33" s="6"/>
      <c r="B33" s="4"/>
      <c r="C33" s="85"/>
      <c r="D33" s="85"/>
      <c r="E33" s="85"/>
      <c r="F33" s="85"/>
      <c r="G33" s="85"/>
      <c r="H33" s="85"/>
      <c r="I33" s="86"/>
      <c r="J33" s="86"/>
      <c r="K33" s="85"/>
      <c r="L33" s="84"/>
    </row>
    <row r="34" spans="1:16" ht="15.75" x14ac:dyDescent="0.25">
      <c r="A34" s="6"/>
      <c r="B34" s="4"/>
      <c r="C34" s="85"/>
      <c r="D34" s="85"/>
      <c r="E34" s="85"/>
      <c r="F34" s="85"/>
      <c r="G34" s="85"/>
      <c r="H34" s="85"/>
      <c r="I34" s="86"/>
      <c r="J34" s="86"/>
      <c r="K34" s="85"/>
      <c r="L34" s="84"/>
    </row>
    <row r="35" spans="1:16" ht="15.75" x14ac:dyDescent="0.25">
      <c r="A35" s="6"/>
      <c r="B35" s="4"/>
      <c r="C35" s="85"/>
      <c r="D35" s="85"/>
      <c r="E35" s="85"/>
      <c r="F35" s="85"/>
      <c r="G35" s="85"/>
      <c r="H35" s="85"/>
      <c r="I35" s="86"/>
      <c r="J35" s="86"/>
      <c r="K35" s="85"/>
      <c r="L35" s="84"/>
    </row>
    <row r="36" spans="1:16" ht="15.75" x14ac:dyDescent="0.25">
      <c r="A36" s="6"/>
      <c r="B36" s="4"/>
      <c r="C36" s="85"/>
      <c r="D36" s="85"/>
      <c r="E36" s="85"/>
      <c r="F36" s="85"/>
      <c r="G36" s="85"/>
      <c r="H36" s="85"/>
      <c r="I36" s="86"/>
      <c r="J36" s="86"/>
      <c r="K36" s="85"/>
      <c r="L36" s="84"/>
    </row>
    <row r="37" spans="1:16" ht="15.75" x14ac:dyDescent="0.25">
      <c r="A37" s="6"/>
      <c r="B37" s="4"/>
      <c r="C37" s="85"/>
      <c r="D37" s="85"/>
      <c r="E37" s="85"/>
      <c r="F37" s="85"/>
      <c r="G37" s="85"/>
      <c r="H37" s="85"/>
      <c r="I37" s="86"/>
      <c r="J37" s="86"/>
      <c r="K37" s="85"/>
      <c r="L37" s="84"/>
    </row>
    <row r="38" spans="1:16" ht="15.75" x14ac:dyDescent="0.25">
      <c r="A38" s="6"/>
      <c r="B38" s="4"/>
      <c r="C38" s="85"/>
      <c r="D38" s="85"/>
      <c r="E38" s="85"/>
      <c r="F38" s="85"/>
      <c r="G38" s="85"/>
      <c r="H38" s="85"/>
      <c r="I38" s="86"/>
      <c r="J38" s="86"/>
      <c r="K38" s="85"/>
      <c r="L38" s="84"/>
    </row>
    <row r="39" spans="1:16" ht="15.75" x14ac:dyDescent="0.25">
      <c r="A39" s="47" t="s">
        <v>284</v>
      </c>
      <c r="B39" s="88"/>
      <c r="C39" s="85"/>
      <c r="D39" s="85"/>
      <c r="E39" s="85"/>
      <c r="F39" s="85"/>
      <c r="G39" s="85"/>
      <c r="H39" s="85"/>
      <c r="I39" s="86"/>
      <c r="J39" s="86"/>
      <c r="K39" s="85"/>
      <c r="L39" s="84"/>
    </row>
    <row r="40" spans="1:16" x14ac:dyDescent="0.2">
      <c r="A40" s="122" t="s">
        <v>289</v>
      </c>
      <c r="B40" s="266"/>
      <c r="C40" s="266"/>
      <c r="D40" s="266"/>
      <c r="E40" s="266"/>
      <c r="F40" s="266"/>
      <c r="G40" s="266"/>
      <c r="H40" s="266"/>
      <c r="I40" s="266"/>
      <c r="J40" s="266"/>
      <c r="K40" s="266"/>
      <c r="L40" s="20"/>
    </row>
    <row r="41" spans="1:16" s="195" customFormat="1" ht="14.25" x14ac:dyDescent="0.2">
      <c r="A41" s="259"/>
      <c r="B41" s="210"/>
      <c r="C41" s="210"/>
      <c r="D41" s="210" t="s">
        <v>44</v>
      </c>
      <c r="E41" s="210" t="s">
        <v>43</v>
      </c>
      <c r="F41" s="259"/>
      <c r="G41" s="259"/>
      <c r="H41" s="210"/>
      <c r="I41" s="210" t="s">
        <v>44</v>
      </c>
      <c r="J41" s="210" t="s">
        <v>43</v>
      </c>
      <c r="K41" s="259"/>
      <c r="L41" s="210"/>
    </row>
    <row r="42" spans="1:16" s="195" customFormat="1" ht="14.25" x14ac:dyDescent="0.2">
      <c r="A42" s="117"/>
      <c r="B42" s="77"/>
      <c r="C42" s="77" t="s">
        <v>22</v>
      </c>
      <c r="D42" s="346">
        <v>4.1947010000000002</v>
      </c>
      <c r="E42" s="346">
        <v>1.242105</v>
      </c>
      <c r="F42" s="117"/>
      <c r="G42" s="254"/>
      <c r="H42" s="77" t="s">
        <v>22</v>
      </c>
      <c r="I42" s="346">
        <v>2.6134659899999999</v>
      </c>
      <c r="J42" s="346">
        <v>1.2270573</v>
      </c>
      <c r="K42" s="254"/>
      <c r="L42" s="77"/>
    </row>
    <row r="43" spans="1:16" s="195" customFormat="1" ht="14.25" x14ac:dyDescent="0.2">
      <c r="A43" s="117"/>
      <c r="B43" s="77"/>
      <c r="C43" s="77" t="s">
        <v>65</v>
      </c>
      <c r="D43" s="346">
        <v>3.0206710000000001</v>
      </c>
      <c r="E43" s="346">
        <v>0.234205</v>
      </c>
      <c r="F43" s="117"/>
      <c r="G43" s="254"/>
      <c r="H43" s="77" t="s">
        <v>323</v>
      </c>
      <c r="I43" s="346">
        <v>2.7521270699999998</v>
      </c>
      <c r="J43" s="346">
        <v>1.4382937499999999</v>
      </c>
      <c r="K43" s="254"/>
      <c r="L43" s="77"/>
    </row>
    <row r="44" spans="1:16" s="195" customFormat="1" ht="14.25" x14ac:dyDescent="0.2">
      <c r="A44" s="117"/>
      <c r="B44" s="77"/>
      <c r="C44" s="77" t="s">
        <v>41</v>
      </c>
      <c r="D44" s="346">
        <v>3.1741600000000001</v>
      </c>
      <c r="E44" s="346">
        <v>0.34703899999999999</v>
      </c>
      <c r="F44" s="117"/>
      <c r="G44" s="254"/>
      <c r="H44" s="77"/>
      <c r="I44" s="347"/>
      <c r="J44" s="347"/>
      <c r="K44" s="254"/>
      <c r="L44" s="77"/>
    </row>
    <row r="45" spans="1:16" s="195" customFormat="1" ht="14.25" x14ac:dyDescent="0.2">
      <c r="A45" s="117"/>
      <c r="B45" s="77"/>
      <c r="C45" s="117"/>
      <c r="D45" s="254"/>
      <c r="E45" s="254"/>
      <c r="F45" s="117"/>
      <c r="G45" s="254"/>
      <c r="H45" s="254"/>
      <c r="I45" s="117"/>
      <c r="J45" s="117"/>
      <c r="K45" s="254"/>
      <c r="L45" s="77"/>
    </row>
    <row r="46" spans="1:16" s="140" customFormat="1" ht="14.25" x14ac:dyDescent="0.2">
      <c r="A46" s="117"/>
      <c r="B46" s="77"/>
      <c r="C46" s="117"/>
      <c r="D46" s="254"/>
      <c r="E46" s="254"/>
      <c r="F46" s="117"/>
      <c r="G46" s="254"/>
      <c r="H46" s="254"/>
      <c r="I46" s="117"/>
      <c r="J46" s="117"/>
      <c r="K46" s="254"/>
      <c r="L46" s="77"/>
      <c r="M46" s="195"/>
      <c r="N46" s="195"/>
      <c r="O46" s="195"/>
      <c r="P46" s="195"/>
    </row>
    <row r="47" spans="1:16" s="140" customFormat="1" ht="14.25" x14ac:dyDescent="0.2">
      <c r="A47" s="117"/>
      <c r="B47" s="77"/>
      <c r="C47" s="117"/>
      <c r="D47" s="254"/>
      <c r="E47" s="254"/>
      <c r="F47" s="117"/>
      <c r="G47" s="254"/>
      <c r="H47" s="254"/>
      <c r="I47" s="117"/>
      <c r="J47" s="117"/>
      <c r="K47" s="254"/>
      <c r="L47" s="77"/>
      <c r="M47" s="195"/>
      <c r="N47" s="195"/>
      <c r="O47" s="195"/>
      <c r="P47" s="195"/>
    </row>
    <row r="48" spans="1:16" s="140" customFormat="1" ht="14.25" x14ac:dyDescent="0.2">
      <c r="A48" s="117"/>
      <c r="B48" s="77"/>
      <c r="C48" s="117"/>
      <c r="D48" s="254"/>
      <c r="E48" s="254"/>
      <c r="F48" s="117"/>
      <c r="G48" s="254"/>
      <c r="H48" s="254"/>
      <c r="I48" s="117"/>
      <c r="J48" s="117"/>
      <c r="K48" s="254"/>
      <c r="L48" s="77"/>
      <c r="M48" s="195"/>
      <c r="N48" s="195"/>
      <c r="O48" s="195"/>
      <c r="P48" s="195"/>
    </row>
    <row r="49" spans="1:16" s="140" customFormat="1" ht="14.25" x14ac:dyDescent="0.2">
      <c r="A49" s="117"/>
      <c r="B49" s="117"/>
      <c r="C49" s="117"/>
      <c r="D49" s="254"/>
      <c r="E49" s="254"/>
      <c r="F49" s="117"/>
      <c r="G49" s="254"/>
      <c r="H49" s="254"/>
      <c r="I49" s="117"/>
      <c r="J49" s="117"/>
      <c r="K49" s="254"/>
      <c r="L49" s="117"/>
      <c r="M49" s="195"/>
      <c r="N49" s="195"/>
      <c r="O49" s="195"/>
      <c r="P49" s="195"/>
    </row>
    <row r="50" spans="1:16" s="140" customFormat="1" ht="14.25" x14ac:dyDescent="0.2">
      <c r="A50" s="117"/>
      <c r="B50" s="117"/>
      <c r="C50" s="117"/>
      <c r="D50" s="254"/>
      <c r="E50" s="254"/>
      <c r="F50" s="117"/>
      <c r="G50" s="254"/>
      <c r="H50" s="254"/>
      <c r="I50" s="117"/>
      <c r="J50" s="117"/>
      <c r="K50" s="254"/>
      <c r="L50" s="117"/>
      <c r="M50" s="195"/>
      <c r="N50" s="195"/>
      <c r="O50" s="195"/>
      <c r="P50" s="195"/>
    </row>
    <row r="51" spans="1:16" s="140" customFormat="1" ht="14.25" x14ac:dyDescent="0.2">
      <c r="A51" s="117"/>
      <c r="B51" s="117"/>
      <c r="C51" s="117"/>
      <c r="D51" s="254"/>
      <c r="E51" s="254"/>
      <c r="F51" s="117"/>
      <c r="G51" s="254"/>
      <c r="H51" s="254"/>
      <c r="I51" s="117"/>
      <c r="J51" s="117"/>
      <c r="K51" s="254"/>
      <c r="L51" s="117"/>
      <c r="M51" s="195"/>
      <c r="N51" s="195"/>
      <c r="O51" s="195"/>
      <c r="P51" s="195"/>
    </row>
    <row r="52" spans="1:16" s="140" customFormat="1" ht="14.25" x14ac:dyDescent="0.2">
      <c r="A52" s="117"/>
      <c r="B52" s="117"/>
      <c r="C52" s="117"/>
      <c r="D52" s="254"/>
      <c r="E52" s="254"/>
      <c r="F52" s="117"/>
      <c r="G52" s="254"/>
      <c r="H52" s="254"/>
      <c r="I52" s="117"/>
      <c r="J52" s="117"/>
      <c r="K52" s="254"/>
      <c r="L52" s="117"/>
      <c r="M52" s="195"/>
      <c r="N52" s="195"/>
      <c r="O52" s="195"/>
      <c r="P52" s="195"/>
    </row>
    <row r="53" spans="1:16" s="140" customFormat="1" ht="14.25" x14ac:dyDescent="0.2">
      <c r="A53" s="117"/>
      <c r="B53" s="117"/>
      <c r="C53" s="117"/>
      <c r="D53" s="254"/>
      <c r="E53" s="254"/>
      <c r="F53" s="117"/>
      <c r="G53" s="254"/>
      <c r="H53" s="254"/>
      <c r="I53" s="117"/>
      <c r="J53" s="117"/>
      <c r="K53" s="254"/>
      <c r="L53" s="117"/>
      <c r="M53" s="195"/>
      <c r="N53" s="195"/>
      <c r="O53" s="195"/>
      <c r="P53" s="195"/>
    </row>
    <row r="54" spans="1:16" s="140" customFormat="1" ht="14.25" x14ac:dyDescent="0.2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195"/>
      <c r="N54" s="195"/>
      <c r="O54" s="195"/>
      <c r="P54" s="195"/>
    </row>
    <row r="55" spans="1:16" s="140" customFormat="1" ht="14.25" x14ac:dyDescent="0.2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195"/>
      <c r="N55" s="195"/>
      <c r="O55" s="195"/>
      <c r="P55" s="195"/>
    </row>
    <row r="56" spans="1:16" s="140" customFormat="1" ht="14.25" x14ac:dyDescent="0.2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195"/>
      <c r="N56" s="195"/>
      <c r="O56" s="195"/>
      <c r="P56" s="195"/>
    </row>
    <row r="57" spans="1:16" s="140" customFormat="1" ht="14.25" x14ac:dyDescent="0.2">
      <c r="A57" s="75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195"/>
      <c r="N57" s="195"/>
      <c r="O57" s="195"/>
      <c r="P57" s="195"/>
    </row>
    <row r="58" spans="1:16" s="140" customFormat="1" ht="14.25" x14ac:dyDescent="0.2">
      <c r="A58" s="75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195"/>
      <c r="N58" s="195"/>
      <c r="O58" s="195"/>
      <c r="P58" s="195"/>
    </row>
    <row r="59" spans="1:16" s="140" customFormat="1" ht="14.25" x14ac:dyDescent="0.2">
      <c r="A59" s="75"/>
      <c r="B59" s="117"/>
      <c r="C59" s="117"/>
      <c r="D59" s="117"/>
      <c r="E59" s="117"/>
      <c r="F59" s="117"/>
      <c r="G59" s="117"/>
      <c r="H59" s="117"/>
      <c r="I59" s="117"/>
      <c r="J59" s="117"/>
      <c r="K59" s="117"/>
      <c r="L59" s="117"/>
      <c r="M59" s="195"/>
      <c r="N59" s="195"/>
      <c r="O59" s="195"/>
      <c r="P59" s="195"/>
    </row>
    <row r="60" spans="1:16" s="140" customFormat="1" ht="14.25" x14ac:dyDescent="0.2">
      <c r="A60" s="75"/>
      <c r="B60" s="117"/>
      <c r="C60" s="117"/>
      <c r="D60" s="117"/>
      <c r="E60" s="117"/>
      <c r="F60" s="117"/>
      <c r="G60" s="117"/>
      <c r="H60" s="117"/>
      <c r="I60" s="117"/>
      <c r="J60" s="117"/>
      <c r="K60" s="117"/>
      <c r="L60" s="117"/>
      <c r="M60" s="195"/>
      <c r="N60" s="195"/>
      <c r="O60" s="195"/>
      <c r="P60" s="195"/>
    </row>
    <row r="61" spans="1:16" s="140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  <row r="62" spans="1:16" s="140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</row>
    <row r="63" spans="1:16" s="140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1:16" s="140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</row>
    <row r="65" spans="1:12" s="140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</row>
    <row r="66" spans="1:12" s="140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</row>
    <row r="67" spans="1:12" s="140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1:12" s="140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</row>
    <row r="69" spans="1:12" s="140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</row>
    <row r="70" spans="1:12" s="140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</row>
    <row r="71" spans="1:12" s="140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9" width="7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7" width="11.42578125" style="184"/>
    <col min="18" max="16384" width="11.42578125" style="124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2"/>
      <c r="L1" s="3"/>
    </row>
    <row r="2" spans="1:19" ht="15.75" x14ac:dyDescent="0.25">
      <c r="A2" s="6"/>
      <c r="B2" s="148"/>
      <c r="C2" s="148"/>
      <c r="D2" s="148"/>
      <c r="E2" s="148"/>
      <c r="F2" s="148"/>
      <c r="G2" s="148"/>
      <c r="H2" s="148"/>
      <c r="I2" s="4"/>
      <c r="J2" s="148"/>
      <c r="K2" s="148"/>
      <c r="L2" s="7"/>
    </row>
    <row r="3" spans="1:19" ht="15.75" x14ac:dyDescent="0.25">
      <c r="A3" s="6"/>
      <c r="B3" s="148"/>
      <c r="C3" s="148"/>
      <c r="D3" s="148"/>
      <c r="E3" s="148"/>
      <c r="F3" s="148"/>
      <c r="G3" s="148"/>
      <c r="H3" s="148"/>
      <c r="I3" s="4"/>
      <c r="J3" s="148"/>
      <c r="K3" s="148"/>
      <c r="L3" s="7"/>
    </row>
    <row r="4" spans="1:19" ht="15.75" x14ac:dyDescent="0.25">
      <c r="A4" s="6"/>
      <c r="B4" s="148"/>
      <c r="C4" s="148"/>
      <c r="D4" s="148"/>
      <c r="E4" s="148"/>
      <c r="F4" s="148"/>
      <c r="G4" s="148"/>
      <c r="H4" s="148"/>
      <c r="I4" s="4"/>
      <c r="J4" s="148"/>
      <c r="K4" s="148"/>
      <c r="L4" s="84"/>
    </row>
    <row r="5" spans="1:19" ht="15.75" x14ac:dyDescent="0.25">
      <c r="A5" s="6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84"/>
      <c r="O5" s="315"/>
      <c r="P5" s="315"/>
      <c r="Q5" s="315"/>
    </row>
    <row r="6" spans="1:19" ht="15.75" x14ac:dyDescent="0.25">
      <c r="A6" s="6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84"/>
      <c r="O6" s="315"/>
      <c r="P6" s="315"/>
      <c r="Q6" s="315"/>
    </row>
    <row r="7" spans="1:19" ht="15.75" x14ac:dyDescent="0.25">
      <c r="A7" s="6"/>
      <c r="B7" s="10"/>
      <c r="C7" s="379" t="s">
        <v>223</v>
      </c>
      <c r="D7" s="379"/>
      <c r="E7" s="379"/>
      <c r="F7" s="379"/>
      <c r="G7" s="379"/>
      <c r="H7" s="379"/>
      <c r="I7" s="379"/>
      <c r="J7" s="379"/>
      <c r="K7" s="379"/>
      <c r="L7" s="84"/>
      <c r="O7" s="315"/>
      <c r="P7" s="315"/>
      <c r="Q7" s="315"/>
    </row>
    <row r="8" spans="1:19" ht="15.75" x14ac:dyDescent="0.25">
      <c r="A8" s="6"/>
      <c r="B8" s="147"/>
      <c r="C8" s="379" t="s">
        <v>224</v>
      </c>
      <c r="D8" s="379"/>
      <c r="E8" s="379"/>
      <c r="F8" s="379"/>
      <c r="G8" s="379"/>
      <c r="H8" s="379"/>
      <c r="I8" s="379"/>
      <c r="J8" s="379"/>
      <c r="K8" s="379"/>
      <c r="L8" s="84"/>
      <c r="O8" s="315"/>
      <c r="P8" s="315"/>
      <c r="Q8" s="315"/>
    </row>
    <row r="9" spans="1:19" ht="15.75" x14ac:dyDescent="0.25">
      <c r="A9" s="6"/>
      <c r="B9" s="10"/>
      <c r="C9" s="379" t="s">
        <v>345</v>
      </c>
      <c r="D9" s="379"/>
      <c r="E9" s="379"/>
      <c r="F9" s="379"/>
      <c r="G9" s="379"/>
      <c r="H9" s="379"/>
      <c r="I9" s="379"/>
      <c r="J9" s="379"/>
      <c r="K9" s="379"/>
      <c r="L9" s="84"/>
      <c r="O9" s="315"/>
      <c r="P9" s="315"/>
      <c r="Q9" s="315"/>
    </row>
    <row r="10" spans="1:19" ht="15.75" x14ac:dyDescent="0.25">
      <c r="A10" s="6"/>
      <c r="B10" s="148"/>
      <c r="C10" s="147"/>
      <c r="D10" s="147"/>
      <c r="E10" s="147"/>
      <c r="F10" s="147"/>
      <c r="G10" s="147"/>
      <c r="H10" s="147"/>
      <c r="I10" s="148"/>
      <c r="J10" s="148"/>
      <c r="K10" s="148"/>
      <c r="L10" s="84"/>
      <c r="O10" s="315"/>
      <c r="P10" s="315"/>
      <c r="Q10" s="315"/>
    </row>
    <row r="11" spans="1:19" s="140" customFormat="1" ht="15" customHeight="1" x14ac:dyDescent="0.25">
      <c r="A11" s="90"/>
      <c r="B11" s="91"/>
      <c r="C11" s="395" t="s">
        <v>1</v>
      </c>
      <c r="D11" s="395"/>
      <c r="E11" s="395"/>
      <c r="F11" s="395"/>
      <c r="G11" s="395"/>
      <c r="H11" s="395"/>
      <c r="I11" s="400" t="s">
        <v>299</v>
      </c>
      <c r="J11" s="400"/>
      <c r="K11" s="400" t="s">
        <v>297</v>
      </c>
      <c r="L11" s="92"/>
      <c r="M11" s="195"/>
      <c r="N11" s="195"/>
      <c r="O11" s="315"/>
      <c r="P11" s="315"/>
      <c r="Q11" s="315"/>
    </row>
    <row r="12" spans="1:19" s="140" customFormat="1" ht="27" customHeight="1" x14ac:dyDescent="0.25">
      <c r="A12" s="90"/>
      <c r="B12" s="91"/>
      <c r="C12" s="93">
        <v>2011</v>
      </c>
      <c r="D12" s="93">
        <v>2012</v>
      </c>
      <c r="E12" s="93">
        <v>2013</v>
      </c>
      <c r="F12" s="93">
        <v>2014</v>
      </c>
      <c r="G12" s="93">
        <v>2015</v>
      </c>
      <c r="H12" s="93">
        <v>2016</v>
      </c>
      <c r="I12" s="149" t="s">
        <v>50</v>
      </c>
      <c r="J12" s="149" t="s">
        <v>51</v>
      </c>
      <c r="K12" s="400"/>
      <c r="L12" s="92"/>
      <c r="M12" s="195"/>
      <c r="N12" s="195"/>
      <c r="O12" s="195"/>
      <c r="P12" s="195"/>
      <c r="Q12" s="195"/>
    </row>
    <row r="13" spans="1:19" s="140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  <c r="M13" s="195"/>
      <c r="N13" s="196"/>
      <c r="O13" s="196"/>
      <c r="P13" s="196"/>
      <c r="Q13" s="196"/>
      <c r="R13" s="196"/>
      <c r="S13" s="196"/>
    </row>
    <row r="14" spans="1:19" s="140" customFormat="1" x14ac:dyDescent="0.25">
      <c r="A14" s="90"/>
      <c r="B14" s="94" t="s">
        <v>54</v>
      </c>
      <c r="C14" s="302">
        <v>3859.12831794574</v>
      </c>
      <c r="D14" s="302">
        <v>4019.5970000000002</v>
      </c>
      <c r="E14" s="302">
        <v>4085.8379999999997</v>
      </c>
      <c r="F14" s="302">
        <v>4147.407666666666</v>
      </c>
      <c r="G14" s="302">
        <v>4157.5803333333333</v>
      </c>
      <c r="H14" s="101">
        <v>4170.5589999999993</v>
      </c>
      <c r="I14" s="63">
        <v>0.31216875264223898</v>
      </c>
      <c r="J14" s="63">
        <v>12.978666666665958</v>
      </c>
      <c r="K14" s="63">
        <v>100</v>
      </c>
      <c r="L14" s="92"/>
      <c r="M14" s="197"/>
      <c r="N14" s="196"/>
      <c r="O14" s="196"/>
      <c r="P14" s="196"/>
      <c r="Q14" s="196"/>
      <c r="R14" s="196"/>
      <c r="S14" s="196"/>
    </row>
    <row r="15" spans="1:19" s="140" customFormat="1" x14ac:dyDescent="0.25">
      <c r="A15" s="90"/>
      <c r="B15" s="91" t="s">
        <v>52</v>
      </c>
      <c r="C15" s="302">
        <v>215.715</v>
      </c>
      <c r="D15" s="302">
        <v>228.11533333333333</v>
      </c>
      <c r="E15" s="302">
        <v>187.24666666666664</v>
      </c>
      <c r="F15" s="302">
        <v>217.16899999999995</v>
      </c>
      <c r="G15" s="302">
        <v>256.166</v>
      </c>
      <c r="H15" s="101">
        <v>252.55100000000002</v>
      </c>
      <c r="I15" s="96">
        <v>-1.4111943036936858</v>
      </c>
      <c r="J15" s="302">
        <v>-3.6149999999999807</v>
      </c>
      <c r="K15" s="96">
        <v>6.0555671314085249</v>
      </c>
      <c r="L15" s="92"/>
      <c r="M15" s="345">
        <v>5.6744261668109743</v>
      </c>
      <c r="N15" s="196"/>
      <c r="O15" s="196"/>
      <c r="P15" s="196"/>
      <c r="Q15" s="196"/>
      <c r="R15" s="196"/>
      <c r="S15" s="196"/>
    </row>
    <row r="16" spans="1:19" s="140" customFormat="1" x14ac:dyDescent="0.25">
      <c r="A16" s="90"/>
      <c r="B16" s="91" t="s">
        <v>53</v>
      </c>
      <c r="C16" s="302">
        <v>492.12133333333304</v>
      </c>
      <c r="D16" s="302">
        <v>519.53300000000002</v>
      </c>
      <c r="E16" s="302">
        <v>563.55633333333333</v>
      </c>
      <c r="F16" s="302">
        <v>575.80799999999999</v>
      </c>
      <c r="G16" s="302">
        <v>615.30166666666662</v>
      </c>
      <c r="H16" s="101">
        <v>588.72799999999995</v>
      </c>
      <c r="I16" s="96">
        <v>-4.3188029719839367</v>
      </c>
      <c r="J16" s="302">
        <v>-26.573666666666668</v>
      </c>
      <c r="K16" s="96">
        <v>14.116285131081948</v>
      </c>
      <c r="L16" s="92"/>
      <c r="M16" s="197"/>
      <c r="N16" s="196"/>
      <c r="O16" s="197"/>
      <c r="P16" s="196"/>
      <c r="Q16" s="196"/>
      <c r="R16" s="196"/>
      <c r="S16" s="196"/>
    </row>
    <row r="17" spans="1:20" s="140" customFormat="1" x14ac:dyDescent="0.25">
      <c r="A17" s="90"/>
      <c r="B17" s="94"/>
      <c r="C17" s="205"/>
      <c r="D17" s="205"/>
      <c r="E17" s="205"/>
      <c r="F17" s="205"/>
      <c r="G17" s="205"/>
      <c r="H17" s="370"/>
      <c r="I17" s="371"/>
      <c r="J17" s="371"/>
      <c r="K17" s="371"/>
      <c r="L17" s="92"/>
      <c r="M17" s="195"/>
      <c r="N17" s="196"/>
      <c r="O17" s="196"/>
      <c r="P17" s="196"/>
      <c r="Q17" s="196"/>
      <c r="R17" s="196"/>
      <c r="S17" s="196"/>
    </row>
    <row r="18" spans="1:20" s="140" customFormat="1" x14ac:dyDescent="0.25">
      <c r="A18" s="90"/>
      <c r="B18" s="94" t="s">
        <v>55</v>
      </c>
      <c r="C18" s="302">
        <v>19778.308999999997</v>
      </c>
      <c r="D18" s="302">
        <v>20771.407999999999</v>
      </c>
      <c r="E18" s="302">
        <v>21091.124333333333</v>
      </c>
      <c r="F18" s="302">
        <v>21385.446</v>
      </c>
      <c r="G18" s="302">
        <v>21928.039999999997</v>
      </c>
      <c r="H18" s="101">
        <v>21983.955333333332</v>
      </c>
      <c r="I18" s="63">
        <v>0.25499467044629576</v>
      </c>
      <c r="J18" s="63">
        <v>55.915333333334274</v>
      </c>
      <c r="K18" s="63">
        <v>100</v>
      </c>
      <c r="L18" s="92"/>
      <c r="M18" s="197"/>
      <c r="N18" s="196"/>
      <c r="O18" s="196"/>
      <c r="P18" s="196"/>
      <c r="Q18" s="196"/>
      <c r="R18" s="196"/>
      <c r="S18" s="196"/>
      <c r="T18" s="196"/>
    </row>
    <row r="19" spans="1:20" s="140" customFormat="1" x14ac:dyDescent="0.25">
      <c r="A19" s="90"/>
      <c r="B19" s="91" t="s">
        <v>52</v>
      </c>
      <c r="C19" s="302">
        <v>1074.5836666666701</v>
      </c>
      <c r="D19" s="302">
        <v>1162.8993333333335</v>
      </c>
      <c r="E19" s="302">
        <v>1151.1536666666666</v>
      </c>
      <c r="F19" s="302">
        <v>1227.5283333333334</v>
      </c>
      <c r="G19" s="302">
        <v>1351.3316666666667</v>
      </c>
      <c r="H19" s="101">
        <v>1408.7413333333336</v>
      </c>
      <c r="I19" s="96">
        <v>4.2483772180281543</v>
      </c>
      <c r="J19" s="302">
        <v>57.409666666666908</v>
      </c>
      <c r="K19" s="96">
        <v>6.4080431022224618</v>
      </c>
      <c r="L19" s="92"/>
      <c r="M19" s="197"/>
      <c r="N19" s="196"/>
      <c r="O19" s="197"/>
      <c r="P19" s="196"/>
      <c r="Q19" s="196"/>
      <c r="R19" s="196"/>
    </row>
    <row r="20" spans="1:20" s="140" customFormat="1" x14ac:dyDescent="0.25">
      <c r="A20" s="90"/>
      <c r="B20" s="91" t="s">
        <v>53</v>
      </c>
      <c r="C20" s="302">
        <v>1303.6190000000001</v>
      </c>
      <c r="D20" s="302">
        <v>1400.49</v>
      </c>
      <c r="E20" s="302">
        <v>1515.7030000000002</v>
      </c>
      <c r="F20" s="302">
        <v>1564.9679999999998</v>
      </c>
      <c r="G20" s="302">
        <v>1725.9153333333331</v>
      </c>
      <c r="H20" s="101">
        <v>1698.6619999999998</v>
      </c>
      <c r="I20" s="96">
        <v>-1.5790654852516961</v>
      </c>
      <c r="J20" s="302">
        <v>-27.25333333333333</v>
      </c>
      <c r="K20" s="96">
        <v>7.7268261067852118</v>
      </c>
      <c r="L20" s="92"/>
      <c r="M20" s="197"/>
      <c r="N20" s="196"/>
      <c r="O20" s="197"/>
      <c r="P20" s="196"/>
      <c r="Q20" s="196"/>
      <c r="R20" s="196"/>
      <c r="S20" s="196"/>
    </row>
    <row r="21" spans="1:20" ht="12" customHeight="1" x14ac:dyDescent="0.25">
      <c r="A21" s="6"/>
      <c r="B21" s="4"/>
      <c r="C21" s="85"/>
      <c r="D21" s="85"/>
      <c r="E21" s="85"/>
      <c r="F21" s="85"/>
      <c r="G21" s="85"/>
      <c r="H21" s="86"/>
      <c r="I21" s="87"/>
      <c r="J21" s="87"/>
      <c r="K21" s="87"/>
      <c r="L21" s="84"/>
      <c r="N21" s="196"/>
      <c r="O21" s="196"/>
      <c r="P21" s="196"/>
      <c r="Q21" s="196"/>
      <c r="R21" s="196"/>
      <c r="S21" s="196"/>
    </row>
    <row r="22" spans="1:20" ht="12" customHeight="1" x14ac:dyDescent="0.25">
      <c r="A22" s="6"/>
      <c r="B22" s="4"/>
      <c r="C22" s="85"/>
      <c r="D22" s="85"/>
      <c r="E22" s="85"/>
      <c r="F22" s="85"/>
      <c r="G22" s="85"/>
      <c r="H22" s="86"/>
      <c r="I22" s="87"/>
      <c r="J22" s="87"/>
      <c r="K22" s="87"/>
      <c r="L22" s="84"/>
      <c r="N22" s="196"/>
      <c r="O22" s="196"/>
      <c r="P22" s="196"/>
      <c r="Q22" s="196"/>
      <c r="R22" s="196"/>
      <c r="S22" s="196"/>
    </row>
    <row r="23" spans="1:20" ht="15.75" x14ac:dyDescent="0.2">
      <c r="A23" s="396" t="s">
        <v>251</v>
      </c>
      <c r="B23" s="386"/>
      <c r="C23" s="386"/>
      <c r="D23" s="386"/>
      <c r="E23" s="386"/>
      <c r="F23" s="386" t="s">
        <v>252</v>
      </c>
      <c r="G23" s="386"/>
      <c r="H23" s="386"/>
      <c r="I23" s="386"/>
      <c r="J23" s="386"/>
      <c r="K23" s="386"/>
      <c r="L23" s="84"/>
      <c r="N23" s="196"/>
      <c r="O23" s="196"/>
      <c r="P23" s="196"/>
      <c r="Q23" s="196"/>
      <c r="R23" s="196"/>
      <c r="S23" s="196"/>
    </row>
    <row r="24" spans="1:20" ht="15.75" x14ac:dyDescent="0.25">
      <c r="A24" s="397" t="s">
        <v>253</v>
      </c>
      <c r="B24" s="384"/>
      <c r="C24" s="384"/>
      <c r="D24" s="384"/>
      <c r="E24" s="384"/>
      <c r="F24" s="382" t="s">
        <v>254</v>
      </c>
      <c r="G24" s="382"/>
      <c r="H24" s="382"/>
      <c r="I24" s="382"/>
      <c r="J24" s="382"/>
      <c r="K24" s="382"/>
      <c r="L24" s="84"/>
      <c r="N24" s="196"/>
      <c r="O24" s="196"/>
      <c r="P24" s="196"/>
      <c r="Q24" s="196"/>
      <c r="R24" s="196"/>
      <c r="S24" s="196"/>
    </row>
    <row r="25" spans="1:20" ht="15.75" x14ac:dyDescent="0.25">
      <c r="A25" s="398" t="s">
        <v>346</v>
      </c>
      <c r="B25" s="399"/>
      <c r="C25" s="399"/>
      <c r="D25" s="399"/>
      <c r="E25" s="399"/>
      <c r="F25" s="382" t="s">
        <v>346</v>
      </c>
      <c r="G25" s="382"/>
      <c r="H25" s="382"/>
      <c r="I25" s="382"/>
      <c r="J25" s="382"/>
      <c r="K25" s="382"/>
      <c r="L25" s="84"/>
      <c r="N25" s="196"/>
      <c r="O25" s="196"/>
      <c r="P25" s="196"/>
      <c r="Q25" s="196"/>
      <c r="R25" s="196"/>
      <c r="S25" s="196"/>
    </row>
    <row r="26" spans="1:20" ht="15.75" x14ac:dyDescent="0.25">
      <c r="A26" s="6"/>
      <c r="B26" s="4"/>
      <c r="C26" s="85"/>
      <c r="D26" s="85"/>
      <c r="E26" s="85"/>
      <c r="F26" s="85"/>
      <c r="G26" s="85"/>
      <c r="H26" s="86"/>
      <c r="I26" s="87"/>
      <c r="J26" s="87"/>
      <c r="K26" s="87"/>
      <c r="L26" s="84"/>
    </row>
    <row r="27" spans="1:20" ht="15.75" x14ac:dyDescent="0.25">
      <c r="A27" s="6"/>
      <c r="B27" s="4"/>
      <c r="C27" s="85"/>
      <c r="D27" s="85"/>
      <c r="E27" s="85"/>
      <c r="F27" s="85"/>
      <c r="G27" s="85"/>
      <c r="H27" s="86"/>
      <c r="I27" s="87"/>
      <c r="J27" s="87"/>
      <c r="K27" s="87"/>
      <c r="L27" s="84"/>
    </row>
    <row r="28" spans="1:20" ht="15.75" x14ac:dyDescent="0.25">
      <c r="A28" s="6"/>
      <c r="B28" s="4"/>
      <c r="C28" s="85"/>
      <c r="D28" s="85"/>
      <c r="E28" s="85"/>
      <c r="F28" s="85"/>
      <c r="G28" s="85"/>
      <c r="H28" s="86"/>
      <c r="I28" s="87"/>
      <c r="J28" s="87"/>
      <c r="K28" s="87"/>
      <c r="L28" s="84"/>
    </row>
    <row r="29" spans="1:20" ht="15.75" x14ac:dyDescent="0.25">
      <c r="A29" s="6"/>
      <c r="B29" s="4"/>
      <c r="C29" s="85"/>
      <c r="D29" s="85"/>
      <c r="E29" s="85"/>
      <c r="F29" s="85"/>
      <c r="G29" s="85"/>
      <c r="H29" s="86"/>
      <c r="I29" s="87"/>
      <c r="J29" s="87"/>
      <c r="K29" s="87"/>
      <c r="L29" s="84"/>
    </row>
    <row r="30" spans="1:20" ht="15.75" x14ac:dyDescent="0.25">
      <c r="A30" s="6"/>
      <c r="B30" s="4"/>
      <c r="C30" s="85"/>
      <c r="D30" s="85"/>
      <c r="E30" s="85"/>
      <c r="F30" s="85"/>
      <c r="G30" s="85"/>
      <c r="H30" s="86"/>
      <c r="I30" s="87"/>
      <c r="J30" s="87"/>
      <c r="K30" s="87"/>
      <c r="L30" s="84"/>
    </row>
    <row r="31" spans="1:20" ht="15.75" x14ac:dyDescent="0.25">
      <c r="A31" s="6"/>
      <c r="B31" s="4"/>
      <c r="C31" s="85"/>
      <c r="D31" s="85"/>
      <c r="E31" s="85"/>
      <c r="F31" s="85"/>
      <c r="G31" s="85"/>
      <c r="H31" s="86"/>
      <c r="I31" s="87"/>
      <c r="J31" s="87"/>
      <c r="K31" s="87"/>
      <c r="L31" s="84"/>
    </row>
    <row r="32" spans="1:20" ht="15.75" x14ac:dyDescent="0.25">
      <c r="A32" s="6"/>
      <c r="B32" s="4"/>
      <c r="C32" s="85"/>
      <c r="D32" s="85"/>
      <c r="E32" s="85"/>
      <c r="F32" s="85"/>
      <c r="G32" s="85"/>
      <c r="H32" s="86"/>
      <c r="I32" s="87"/>
      <c r="J32" s="87"/>
      <c r="K32" s="87"/>
      <c r="L32" s="84"/>
    </row>
    <row r="33" spans="1:17" ht="15.75" x14ac:dyDescent="0.25">
      <c r="A33" s="6"/>
      <c r="B33" s="4"/>
      <c r="C33" s="85"/>
      <c r="D33" s="85"/>
      <c r="E33" s="85"/>
      <c r="F33" s="85"/>
      <c r="G33" s="85"/>
      <c r="H33" s="86"/>
      <c r="I33" s="87"/>
      <c r="J33" s="87"/>
      <c r="K33" s="87"/>
      <c r="L33" s="84"/>
    </row>
    <row r="34" spans="1:17" ht="15.75" x14ac:dyDescent="0.25">
      <c r="A34" s="6"/>
      <c r="B34" s="4"/>
      <c r="C34" s="85"/>
      <c r="D34" s="85"/>
      <c r="E34" s="85"/>
      <c r="F34" s="85"/>
      <c r="G34" s="85"/>
      <c r="H34" s="86"/>
      <c r="I34" s="87"/>
      <c r="J34" s="87"/>
      <c r="K34" s="87"/>
      <c r="L34" s="84"/>
    </row>
    <row r="35" spans="1:17" ht="15.75" x14ac:dyDescent="0.25">
      <c r="A35" s="6"/>
      <c r="B35" s="4"/>
      <c r="C35" s="85"/>
      <c r="D35" s="85"/>
      <c r="E35" s="85"/>
      <c r="F35" s="85"/>
      <c r="G35" s="85"/>
      <c r="H35" s="86"/>
      <c r="I35" s="87"/>
      <c r="J35" s="87"/>
      <c r="K35" s="87"/>
      <c r="L35" s="84"/>
    </row>
    <row r="36" spans="1:17" ht="15.75" x14ac:dyDescent="0.25">
      <c r="A36" s="6"/>
      <c r="B36" s="4"/>
      <c r="C36" s="85"/>
      <c r="D36" s="85"/>
      <c r="E36" s="85"/>
      <c r="F36" s="85"/>
      <c r="G36" s="85"/>
      <c r="H36" s="86"/>
      <c r="I36" s="87"/>
      <c r="J36" s="87"/>
      <c r="K36" s="87"/>
      <c r="L36" s="84"/>
    </row>
    <row r="37" spans="1:17" ht="15.75" x14ac:dyDescent="0.25">
      <c r="A37" s="6"/>
      <c r="B37" s="4"/>
      <c r="C37" s="85"/>
      <c r="D37" s="85"/>
      <c r="E37" s="85"/>
      <c r="F37" s="85"/>
      <c r="G37" s="85"/>
      <c r="H37" s="86"/>
      <c r="I37" s="87"/>
      <c r="J37" s="87"/>
      <c r="K37" s="87"/>
      <c r="L37" s="84"/>
    </row>
    <row r="38" spans="1:17" ht="15.75" x14ac:dyDescent="0.25">
      <c r="A38" s="6"/>
      <c r="B38" s="4"/>
      <c r="C38" s="85"/>
      <c r="D38" s="85"/>
      <c r="E38" s="85"/>
      <c r="F38" s="85"/>
      <c r="G38" s="85"/>
      <c r="H38" s="86"/>
      <c r="I38" s="87"/>
      <c r="J38" s="87"/>
      <c r="K38" s="87"/>
      <c r="L38" s="84"/>
    </row>
    <row r="39" spans="1:17" x14ac:dyDescent="0.2">
      <c r="A39" s="119" t="s">
        <v>285</v>
      </c>
      <c r="B39" s="119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95" customFormat="1" ht="14.25" x14ac:dyDescent="0.2">
      <c r="A40" s="259"/>
      <c r="B40" s="210"/>
      <c r="C40" s="259"/>
      <c r="D40" s="259"/>
      <c r="E40" s="259"/>
      <c r="F40" s="259"/>
      <c r="G40" s="259"/>
      <c r="H40" s="259"/>
      <c r="I40" s="259"/>
      <c r="J40" s="259"/>
      <c r="K40" s="259"/>
      <c r="L40" s="259"/>
    </row>
    <row r="41" spans="1:17" s="195" customFormat="1" ht="14.25" x14ac:dyDescent="0.2">
      <c r="A41" s="117"/>
      <c r="B41" s="210" t="s">
        <v>56</v>
      </c>
      <c r="C41" s="369"/>
      <c r="D41" s="369"/>
      <c r="E41" s="369"/>
      <c r="F41" s="369"/>
      <c r="G41" s="369"/>
      <c r="H41" s="369"/>
      <c r="I41" s="273"/>
      <c r="J41" s="117"/>
      <c r="K41" s="117"/>
      <c r="L41" s="117"/>
    </row>
    <row r="42" spans="1:17" s="195" customFormat="1" ht="14.25" x14ac:dyDescent="0.2">
      <c r="A42" s="117"/>
      <c r="B42" s="210" t="s">
        <v>18</v>
      </c>
      <c r="C42" s="369"/>
      <c r="D42" s="369"/>
      <c r="E42" s="369"/>
      <c r="F42" s="369"/>
      <c r="G42" s="369"/>
      <c r="H42" s="369"/>
      <c r="I42" s="273"/>
      <c r="J42" s="117"/>
      <c r="K42" s="117"/>
      <c r="L42" s="117"/>
    </row>
    <row r="43" spans="1:17" s="195" customFormat="1" ht="14.25" x14ac:dyDescent="0.2">
      <c r="A43" s="117"/>
      <c r="B43" s="77"/>
      <c r="C43" s="254"/>
      <c r="D43" s="254"/>
      <c r="E43" s="254"/>
      <c r="F43" s="254"/>
      <c r="G43" s="254"/>
      <c r="H43" s="254"/>
      <c r="I43" s="117"/>
      <c r="J43" s="117"/>
      <c r="K43" s="117"/>
      <c r="L43" s="117"/>
    </row>
    <row r="44" spans="1:17" s="195" customFormat="1" ht="14.25" x14ac:dyDescent="0.2">
      <c r="A44" s="117"/>
      <c r="B44" s="210"/>
      <c r="C44" s="369"/>
      <c r="D44" s="369"/>
      <c r="E44" s="369"/>
      <c r="F44" s="369"/>
      <c r="G44" s="369"/>
      <c r="H44" s="369"/>
      <c r="I44" s="259"/>
      <c r="J44" s="117"/>
      <c r="K44" s="117"/>
      <c r="L44" s="117"/>
    </row>
    <row r="45" spans="1:17" s="195" customFormat="1" ht="14.25" x14ac:dyDescent="0.2">
      <c r="A45" s="117"/>
      <c r="B45" s="210" t="s">
        <v>56</v>
      </c>
      <c r="C45" s="369"/>
      <c r="D45" s="369"/>
      <c r="E45" s="369"/>
      <c r="F45" s="369"/>
      <c r="G45" s="369"/>
      <c r="H45" s="369"/>
      <c r="I45" s="117"/>
      <c r="J45" s="117"/>
      <c r="K45" s="117"/>
      <c r="L45" s="117"/>
    </row>
    <row r="46" spans="1:17" s="195" customFormat="1" ht="14.25" x14ac:dyDescent="0.2">
      <c r="A46" s="117"/>
      <c r="B46" s="210" t="s">
        <v>18</v>
      </c>
      <c r="C46" s="369"/>
      <c r="D46" s="369"/>
      <c r="E46" s="369"/>
      <c r="F46" s="369"/>
      <c r="G46" s="369"/>
      <c r="H46" s="369"/>
      <c r="I46" s="117"/>
      <c r="J46" s="117"/>
      <c r="K46" s="117"/>
      <c r="L46" s="117"/>
    </row>
    <row r="47" spans="1:17" x14ac:dyDescent="0.2">
      <c r="A47" s="27"/>
      <c r="B47" s="27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O47" s="124"/>
      <c r="P47" s="124"/>
      <c r="Q47" s="124"/>
    </row>
    <row r="48" spans="1:17" x14ac:dyDescent="0.2">
      <c r="A48" s="115"/>
      <c r="B48" s="27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O48" s="124"/>
      <c r="P48" s="124"/>
      <c r="Q48" s="124"/>
    </row>
    <row r="49" spans="1:17" s="137" customFormat="1" x14ac:dyDescent="0.2">
      <c r="A49" s="115"/>
      <c r="B49" s="115"/>
      <c r="C49" s="115"/>
      <c r="D49" s="115"/>
      <c r="E49" s="115"/>
      <c r="F49" s="115"/>
      <c r="G49" s="115"/>
      <c r="H49" s="263"/>
      <c r="I49" s="115"/>
      <c r="J49" s="115"/>
      <c r="K49" s="115"/>
      <c r="L49" s="115"/>
      <c r="M49" s="184"/>
      <c r="N49" s="184"/>
      <c r="O49" s="184"/>
      <c r="P49" s="184"/>
      <c r="Q49" s="184"/>
    </row>
    <row r="50" spans="1:17" x14ac:dyDescent="0.2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</row>
    <row r="51" spans="1:17" x14ac:dyDescent="0.2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</row>
    <row r="52" spans="1:17" x14ac:dyDescent="0.2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</row>
    <row r="53" spans="1:17" x14ac:dyDescent="0.2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</row>
    <row r="54" spans="1:17" x14ac:dyDescent="0.2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17" x14ac:dyDescent="0.2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17" x14ac:dyDescent="0.2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17" x14ac:dyDescent="0.2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17" x14ac:dyDescent="0.2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</row>
    <row r="59" spans="1:17" x14ac:dyDescent="0.2"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</row>
    <row r="60" spans="1:17" x14ac:dyDescent="0.2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</sheetData>
  <mergeCells count="12">
    <mergeCell ref="C11:H11"/>
    <mergeCell ref="I11:J11"/>
    <mergeCell ref="K11:K12"/>
    <mergeCell ref="C7:K7"/>
    <mergeCell ref="C8:K8"/>
    <mergeCell ref="C9:K9"/>
    <mergeCell ref="F23:K23"/>
    <mergeCell ref="F24:K24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8.28515625" style="140" customWidth="1"/>
    <col min="13" max="13" width="9" style="140" customWidth="1"/>
    <col min="14" max="14" width="11.140625" style="140" customWidth="1"/>
    <col min="15" max="15" width="11.28515625" style="140" customWidth="1"/>
    <col min="16" max="37" width="10.85546875" style="140"/>
    <col min="38" max="16384" width="10.85546875" style="124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  <c r="L1" s="192"/>
    </row>
    <row r="2" spans="1:15" ht="15.75" x14ac:dyDescent="0.25">
      <c r="A2" s="6"/>
      <c r="B2" s="284"/>
      <c r="C2" s="284"/>
      <c r="D2" s="284"/>
      <c r="E2" s="284"/>
      <c r="F2" s="284"/>
      <c r="G2" s="284"/>
      <c r="H2" s="284"/>
      <c r="I2" s="4"/>
      <c r="J2" s="284"/>
      <c r="K2" s="7"/>
      <c r="L2" s="192"/>
    </row>
    <row r="3" spans="1:15" ht="15.75" x14ac:dyDescent="0.25">
      <c r="A3" s="6"/>
      <c r="B3" s="284"/>
      <c r="C3" s="284"/>
      <c r="D3" s="284"/>
      <c r="E3" s="284"/>
      <c r="F3" s="284"/>
      <c r="G3" s="284"/>
      <c r="H3" s="284"/>
      <c r="I3" s="4"/>
      <c r="J3" s="284"/>
      <c r="K3" s="7"/>
      <c r="L3" s="192"/>
    </row>
    <row r="4" spans="1:15" ht="15.75" x14ac:dyDescent="0.25">
      <c r="A4" s="6"/>
      <c r="B4" s="284"/>
      <c r="C4" s="284"/>
      <c r="D4" s="284"/>
      <c r="E4" s="284"/>
      <c r="F4" s="284"/>
      <c r="G4" s="284"/>
      <c r="H4" s="284"/>
      <c r="I4" s="4"/>
      <c r="J4" s="284"/>
      <c r="K4" s="84"/>
    </row>
    <row r="5" spans="1:15" ht="15.75" x14ac:dyDescent="0.25">
      <c r="A5" s="6"/>
      <c r="B5" s="284"/>
      <c r="C5" s="284"/>
      <c r="D5" s="284"/>
      <c r="E5" s="284"/>
      <c r="F5" s="284"/>
      <c r="G5" s="284"/>
      <c r="H5" s="284"/>
      <c r="I5" s="284"/>
      <c r="J5" s="284"/>
      <c r="K5" s="84"/>
    </row>
    <row r="6" spans="1:15" ht="15.75" x14ac:dyDescent="0.25">
      <c r="A6" s="6"/>
      <c r="B6" s="284"/>
      <c r="C6" s="284"/>
      <c r="D6" s="284"/>
      <c r="E6" s="284"/>
      <c r="F6" s="284"/>
      <c r="G6" s="284"/>
      <c r="H6" s="284"/>
      <c r="I6" s="284"/>
      <c r="J6" s="284"/>
      <c r="K6" s="84"/>
    </row>
    <row r="7" spans="1:15" ht="18.75" x14ac:dyDescent="0.25">
      <c r="A7" s="6"/>
      <c r="B7" s="284"/>
      <c r="C7" s="389" t="s">
        <v>225</v>
      </c>
      <c r="D7" s="389"/>
      <c r="E7" s="389"/>
      <c r="F7" s="389"/>
      <c r="G7" s="389"/>
      <c r="H7" s="389"/>
      <c r="I7" s="389"/>
      <c r="J7" s="389"/>
      <c r="K7" s="403"/>
    </row>
    <row r="8" spans="1:15" ht="15.75" x14ac:dyDescent="0.25">
      <c r="A8" s="6"/>
      <c r="B8" s="284"/>
      <c r="C8" s="390" t="s">
        <v>300</v>
      </c>
      <c r="D8" s="390"/>
      <c r="E8" s="390"/>
      <c r="F8" s="390"/>
      <c r="G8" s="390"/>
      <c r="H8" s="390"/>
      <c r="I8" s="390"/>
      <c r="J8" s="390"/>
      <c r="K8" s="404"/>
    </row>
    <row r="9" spans="1:15" ht="15.75" x14ac:dyDescent="0.25">
      <c r="A9" s="6"/>
      <c r="B9" s="284"/>
      <c r="C9" s="283"/>
      <c r="D9" s="283"/>
      <c r="E9" s="283"/>
      <c r="F9" s="283"/>
      <c r="G9" s="283"/>
      <c r="H9" s="283"/>
      <c r="I9" s="284"/>
      <c r="J9" s="284"/>
      <c r="K9" s="84"/>
    </row>
    <row r="10" spans="1:15" s="140" customFormat="1" ht="15.75" customHeight="1" x14ac:dyDescent="0.25">
      <c r="A10" s="90"/>
      <c r="B10" s="91"/>
      <c r="C10" s="395" t="s">
        <v>342</v>
      </c>
      <c r="D10" s="395"/>
      <c r="E10" s="402" t="s">
        <v>296</v>
      </c>
      <c r="F10" s="381" t="s">
        <v>297</v>
      </c>
      <c r="G10" s="405" t="s">
        <v>341</v>
      </c>
      <c r="H10" s="405"/>
      <c r="I10" s="402" t="s">
        <v>296</v>
      </c>
      <c r="J10" s="402" t="s">
        <v>297</v>
      </c>
      <c r="K10" s="92"/>
    </row>
    <row r="11" spans="1:15" s="140" customFormat="1" x14ac:dyDescent="0.25">
      <c r="A11" s="90"/>
      <c r="B11" s="91"/>
      <c r="C11" s="93">
        <v>2015</v>
      </c>
      <c r="D11" s="93">
        <v>2016</v>
      </c>
      <c r="E11" s="402"/>
      <c r="F11" s="381"/>
      <c r="G11" s="125">
        <v>2015</v>
      </c>
      <c r="H11" s="125">
        <v>2016</v>
      </c>
      <c r="I11" s="402"/>
      <c r="J11" s="402"/>
      <c r="K11" s="92"/>
    </row>
    <row r="12" spans="1:15" s="140" customFormat="1" x14ac:dyDescent="0.25">
      <c r="A12" s="90"/>
      <c r="B12" s="91"/>
      <c r="C12" s="93"/>
      <c r="D12" s="126"/>
      <c r="E12" s="93"/>
      <c r="F12" s="93"/>
      <c r="G12" s="93"/>
      <c r="H12" s="93"/>
      <c r="I12" s="93"/>
      <c r="J12" s="93"/>
      <c r="K12" s="92"/>
    </row>
    <row r="13" spans="1:15" s="140" customFormat="1" x14ac:dyDescent="0.25">
      <c r="A13" s="90"/>
      <c r="B13" s="94" t="s">
        <v>34</v>
      </c>
      <c r="C13" s="101">
        <v>15488</v>
      </c>
      <c r="D13" s="101">
        <v>19082</v>
      </c>
      <c r="E13" s="63">
        <v>23.205061983471076</v>
      </c>
      <c r="F13" s="101">
        <v>100</v>
      </c>
      <c r="G13" s="101">
        <v>1984</v>
      </c>
      <c r="H13" s="101">
        <v>4874</v>
      </c>
      <c r="I13" s="63">
        <v>145.66532258064515</v>
      </c>
      <c r="J13" s="101">
        <v>100</v>
      </c>
      <c r="K13" s="92"/>
      <c r="L13" s="339">
        <v>13504</v>
      </c>
      <c r="M13" s="339">
        <v>14208</v>
      </c>
      <c r="N13" s="339">
        <v>2060</v>
      </c>
      <c r="O13" s="339">
        <v>3100</v>
      </c>
    </row>
    <row r="14" spans="1:15" s="140" customFormat="1" x14ac:dyDescent="0.25">
      <c r="A14" s="90"/>
      <c r="B14" s="91" t="s">
        <v>99</v>
      </c>
      <c r="C14" s="302">
        <v>1547</v>
      </c>
      <c r="D14" s="101">
        <v>3127</v>
      </c>
      <c r="E14" s="96">
        <v>102.13316095669036</v>
      </c>
      <c r="F14" s="96">
        <v>16.387171156063307</v>
      </c>
      <c r="G14" s="302">
        <v>89</v>
      </c>
      <c r="H14" s="101">
        <v>2207</v>
      </c>
      <c r="I14" s="96">
        <v>2379.7752808988766</v>
      </c>
      <c r="J14" s="96">
        <v>45.281083299138288</v>
      </c>
      <c r="K14" s="92"/>
      <c r="L14" s="339">
        <v>1458</v>
      </c>
      <c r="M14" s="339">
        <v>920</v>
      </c>
      <c r="N14" s="339">
        <v>45</v>
      </c>
      <c r="O14" s="339">
        <v>159</v>
      </c>
    </row>
    <row r="15" spans="1:15" s="140" customFormat="1" x14ac:dyDescent="0.25">
      <c r="A15" s="90"/>
      <c r="B15" s="91" t="s">
        <v>107</v>
      </c>
      <c r="C15" s="302">
        <v>5904</v>
      </c>
      <c r="D15" s="101">
        <v>7214</v>
      </c>
      <c r="E15" s="96">
        <v>22.188346883468846</v>
      </c>
      <c r="F15" s="96">
        <v>37.805261502987108</v>
      </c>
      <c r="G15" s="302">
        <v>666</v>
      </c>
      <c r="H15" s="101">
        <v>1241</v>
      </c>
      <c r="I15" s="96">
        <v>86.336336336336331</v>
      </c>
      <c r="J15" s="96">
        <v>25.461633155519081</v>
      </c>
      <c r="K15" s="92"/>
      <c r="L15" s="339">
        <v>5238</v>
      </c>
      <c r="M15" s="339">
        <v>5973</v>
      </c>
      <c r="N15" s="339">
        <v>1010</v>
      </c>
      <c r="O15" s="339">
        <v>1523</v>
      </c>
    </row>
    <row r="16" spans="1:15" s="140" customFormat="1" x14ac:dyDescent="0.25">
      <c r="A16" s="90"/>
      <c r="B16" s="91" t="s">
        <v>35</v>
      </c>
      <c r="C16" s="302">
        <v>7451</v>
      </c>
      <c r="D16" s="101">
        <v>10341</v>
      </c>
      <c r="E16" s="96">
        <v>38.786740034894642</v>
      </c>
      <c r="F16" s="96">
        <v>54.192432659050418</v>
      </c>
      <c r="G16" s="302">
        <v>755</v>
      </c>
      <c r="H16" s="101">
        <v>3448</v>
      </c>
      <c r="I16" s="96">
        <v>356.68874172185429</v>
      </c>
      <c r="J16" s="96">
        <v>70.742716454657355</v>
      </c>
      <c r="K16" s="92"/>
      <c r="L16" s="339">
        <v>6696</v>
      </c>
      <c r="M16" s="339">
        <v>6893</v>
      </c>
      <c r="N16" s="339">
        <v>1055</v>
      </c>
      <c r="O16" s="339">
        <v>1682</v>
      </c>
    </row>
    <row r="17" spans="1:18" s="140" customFormat="1" x14ac:dyDescent="0.25">
      <c r="A17" s="90" t="s">
        <v>20</v>
      </c>
      <c r="B17" s="91" t="s">
        <v>106</v>
      </c>
      <c r="C17" s="302">
        <v>8037</v>
      </c>
      <c r="D17" s="101">
        <v>8741</v>
      </c>
      <c r="E17" s="96">
        <v>8.7594873709095467</v>
      </c>
      <c r="F17" s="96">
        <v>45.807567340949582</v>
      </c>
      <c r="G17" s="302">
        <v>1229</v>
      </c>
      <c r="H17" s="101">
        <v>1426</v>
      </c>
      <c r="I17" s="96">
        <v>16.029292107404402</v>
      </c>
      <c r="J17" s="96">
        <v>29.257283545342634</v>
      </c>
      <c r="K17" s="92"/>
      <c r="L17" s="339">
        <v>6808</v>
      </c>
      <c r="M17" s="339">
        <v>7315</v>
      </c>
      <c r="N17" s="339">
        <v>1005</v>
      </c>
      <c r="O17" s="339">
        <v>1418</v>
      </c>
    </row>
    <row r="18" spans="1:18" ht="12" customHeight="1" x14ac:dyDescent="0.25">
      <c r="A18" s="6"/>
      <c r="B18" s="4"/>
      <c r="C18" s="85"/>
      <c r="D18" s="85"/>
      <c r="E18" s="85"/>
      <c r="F18" s="86"/>
      <c r="G18" s="86"/>
      <c r="H18" s="86"/>
      <c r="I18" s="87"/>
      <c r="J18" s="87"/>
      <c r="K18" s="84"/>
      <c r="M18" s="123"/>
      <c r="N18" s="123"/>
      <c r="O18" s="123"/>
      <c r="P18" s="123"/>
      <c r="Q18" s="123"/>
      <c r="R18" s="123"/>
    </row>
    <row r="19" spans="1:18" ht="12" customHeight="1" x14ac:dyDescent="0.25">
      <c r="A19" s="6"/>
      <c r="B19" s="4"/>
      <c r="C19" s="85"/>
      <c r="D19" s="85"/>
      <c r="E19" s="85"/>
      <c r="F19" s="86"/>
      <c r="G19" s="86"/>
      <c r="H19" s="86"/>
      <c r="I19" s="87"/>
      <c r="J19" s="87"/>
      <c r="K19" s="84"/>
      <c r="L19" s="97"/>
      <c r="M19" s="97"/>
      <c r="N19" s="97"/>
      <c r="O19" s="97"/>
      <c r="P19" s="97"/>
      <c r="Q19" s="97"/>
    </row>
    <row r="20" spans="1:18" ht="18.75" x14ac:dyDescent="0.2">
      <c r="A20" s="6"/>
      <c r="B20" s="4"/>
      <c r="C20" s="399" t="s">
        <v>225</v>
      </c>
      <c r="D20" s="399"/>
      <c r="E20" s="399"/>
      <c r="F20" s="399"/>
      <c r="G20" s="399"/>
      <c r="H20" s="399"/>
      <c r="I20" s="399"/>
      <c r="J20" s="399"/>
      <c r="K20" s="84"/>
      <c r="M20" s="123"/>
      <c r="N20" s="123"/>
      <c r="O20" s="123"/>
      <c r="P20" s="123"/>
      <c r="Q20" s="123"/>
    </row>
    <row r="21" spans="1:18" ht="15.75" x14ac:dyDescent="0.2">
      <c r="A21" s="6"/>
      <c r="B21" s="4"/>
      <c r="C21" s="399" t="s">
        <v>347</v>
      </c>
      <c r="D21" s="399"/>
      <c r="E21" s="399"/>
      <c r="F21" s="399"/>
      <c r="G21" s="399"/>
      <c r="H21" s="399"/>
      <c r="I21" s="399"/>
      <c r="J21" s="399"/>
      <c r="K21" s="84"/>
      <c r="M21" s="97"/>
      <c r="N21" s="123"/>
      <c r="O21" s="123"/>
      <c r="P21" s="123"/>
      <c r="Q21" s="123"/>
    </row>
    <row r="22" spans="1:18" ht="15.75" x14ac:dyDescent="0.25">
      <c r="A22" s="6"/>
      <c r="B22" s="4"/>
      <c r="C22" s="85"/>
      <c r="D22" s="85"/>
      <c r="E22" s="85"/>
      <c r="F22" s="86"/>
      <c r="G22" s="86"/>
      <c r="H22" s="86"/>
      <c r="I22" s="87"/>
      <c r="J22" s="87"/>
      <c r="K22" s="84"/>
      <c r="M22" s="97"/>
      <c r="N22" s="123"/>
      <c r="O22" s="123"/>
      <c r="P22" s="123"/>
      <c r="Q22" s="123"/>
    </row>
    <row r="23" spans="1:18" ht="15.75" x14ac:dyDescent="0.25">
      <c r="A23" s="6"/>
      <c r="B23" s="4"/>
      <c r="C23" s="85"/>
      <c r="D23" s="85"/>
      <c r="E23" s="85"/>
      <c r="F23" s="86"/>
      <c r="G23" s="86"/>
      <c r="H23" s="86"/>
      <c r="I23" s="87"/>
      <c r="J23" s="87"/>
      <c r="K23" s="84"/>
      <c r="M23" s="123"/>
      <c r="N23" s="123"/>
      <c r="O23" s="123"/>
      <c r="P23" s="123"/>
      <c r="Q23" s="123"/>
    </row>
    <row r="24" spans="1:18" ht="15.75" x14ac:dyDescent="0.25">
      <c r="A24" s="6"/>
      <c r="B24" s="4"/>
      <c r="C24" s="85"/>
      <c r="D24" s="85"/>
      <c r="E24" s="85"/>
      <c r="F24" s="86"/>
      <c r="G24" s="86"/>
      <c r="H24" s="86"/>
      <c r="I24" s="87"/>
      <c r="J24" s="87"/>
      <c r="K24" s="84"/>
      <c r="M24" s="123"/>
      <c r="N24" s="97"/>
      <c r="O24" s="97"/>
      <c r="P24" s="97"/>
      <c r="Q24" s="97"/>
    </row>
    <row r="25" spans="1:18" ht="15.75" x14ac:dyDescent="0.25">
      <c r="A25" s="6"/>
      <c r="B25" s="4"/>
      <c r="C25" s="85"/>
      <c r="D25" s="85"/>
      <c r="E25" s="85"/>
      <c r="F25" s="86"/>
      <c r="G25" s="86"/>
      <c r="H25" s="86"/>
      <c r="I25" s="87"/>
      <c r="J25" s="87"/>
      <c r="K25" s="84"/>
      <c r="M25" s="123"/>
    </row>
    <row r="26" spans="1:18" ht="15.75" x14ac:dyDescent="0.25">
      <c r="A26" s="6"/>
      <c r="B26" s="4"/>
      <c r="C26" s="85"/>
      <c r="D26" s="85"/>
      <c r="E26" s="85"/>
      <c r="F26" s="86"/>
      <c r="G26" s="86"/>
      <c r="H26" s="86"/>
      <c r="I26" s="87"/>
      <c r="J26" s="87"/>
      <c r="K26" s="84"/>
      <c r="M26" s="123"/>
    </row>
    <row r="27" spans="1:18" ht="15.75" x14ac:dyDescent="0.25">
      <c r="A27" s="6"/>
      <c r="B27" s="4"/>
      <c r="C27" s="85"/>
      <c r="D27" s="85"/>
      <c r="E27" s="85"/>
      <c r="F27" s="86"/>
      <c r="G27" s="86"/>
      <c r="H27" s="86"/>
      <c r="I27" s="87"/>
      <c r="J27" s="87"/>
      <c r="K27" s="84"/>
    </row>
    <row r="28" spans="1:18" ht="15.75" x14ac:dyDescent="0.25">
      <c r="A28" s="6"/>
      <c r="B28" s="4"/>
      <c r="C28" s="85"/>
      <c r="D28" s="85"/>
      <c r="E28" s="85"/>
      <c r="F28" s="86"/>
      <c r="G28" s="86"/>
      <c r="H28" s="86"/>
      <c r="I28" s="87"/>
      <c r="J28" s="87"/>
      <c r="K28" s="84"/>
    </row>
    <row r="29" spans="1:18" ht="15.75" x14ac:dyDescent="0.25">
      <c r="A29" s="6"/>
      <c r="B29" s="4"/>
      <c r="C29" s="85"/>
      <c r="D29" s="85"/>
      <c r="E29" s="85"/>
      <c r="F29" s="86"/>
      <c r="G29" s="86"/>
      <c r="H29" s="86"/>
      <c r="I29" s="87"/>
      <c r="J29" s="87"/>
      <c r="K29" s="84"/>
    </row>
    <row r="30" spans="1:18" ht="15.75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8" ht="15.75" x14ac:dyDescent="0.25">
      <c r="A31" s="6"/>
      <c r="B31" s="88"/>
      <c r="C31" s="85"/>
      <c r="D31" s="85"/>
      <c r="E31" s="85"/>
      <c r="F31" s="86"/>
      <c r="G31" s="86"/>
      <c r="H31" s="86"/>
      <c r="I31" s="87"/>
      <c r="J31" s="87"/>
      <c r="K31" s="84"/>
    </row>
    <row r="32" spans="1:18" ht="15.75" x14ac:dyDescent="0.25">
      <c r="A32" s="151"/>
      <c r="B32" s="246" t="s">
        <v>274</v>
      </c>
      <c r="C32" s="246"/>
      <c r="D32" s="85"/>
      <c r="E32" s="85"/>
      <c r="F32" s="86"/>
      <c r="G32" s="86"/>
      <c r="H32" s="86"/>
      <c r="I32" s="87"/>
      <c r="J32" s="87"/>
      <c r="K32" s="84"/>
    </row>
    <row r="33" spans="1:13" ht="27.75" customHeight="1" x14ac:dyDescent="0.2">
      <c r="A33" s="151"/>
      <c r="B33" s="401" t="s">
        <v>316</v>
      </c>
      <c r="C33" s="401"/>
      <c r="D33" s="401"/>
      <c r="E33" s="401"/>
      <c r="F33" s="401"/>
      <c r="G33" s="401"/>
      <c r="H33" s="401"/>
      <c r="I33" s="401"/>
      <c r="J33" s="401"/>
      <c r="K33" s="84"/>
      <c r="L33" s="258"/>
    </row>
    <row r="34" spans="1:13" x14ac:dyDescent="0.2">
      <c r="A34" s="122"/>
      <c r="B34" s="19" t="s">
        <v>273</v>
      </c>
      <c r="C34" s="19"/>
      <c r="D34" s="19"/>
      <c r="E34" s="19"/>
      <c r="F34" s="19"/>
      <c r="G34" s="19"/>
      <c r="H34" s="19"/>
      <c r="I34" s="19"/>
      <c r="J34" s="19"/>
      <c r="K34" s="20"/>
    </row>
    <row r="35" spans="1:13" s="140" customFormat="1" ht="14.25" x14ac:dyDescent="0.2">
      <c r="A35" s="117"/>
      <c r="B35" s="117"/>
      <c r="C35" s="77"/>
      <c r="D35" s="335">
        <v>2015</v>
      </c>
      <c r="E35" s="335">
        <v>2016</v>
      </c>
      <c r="F35" s="117"/>
      <c r="G35" s="117"/>
      <c r="H35" s="79"/>
      <c r="I35" s="75"/>
      <c r="J35" s="75"/>
      <c r="K35" s="75"/>
    </row>
    <row r="36" spans="1:13" s="140" customFormat="1" ht="14.25" x14ac:dyDescent="0.2">
      <c r="A36" s="117"/>
      <c r="B36" s="117"/>
      <c r="C36" s="77" t="s">
        <v>99</v>
      </c>
      <c r="D36" s="138">
        <v>1547</v>
      </c>
      <c r="E36" s="138">
        <v>3127</v>
      </c>
      <c r="F36" s="117"/>
      <c r="G36" s="117"/>
      <c r="H36" s="79"/>
      <c r="I36" s="75"/>
      <c r="J36" s="75"/>
      <c r="K36" s="75"/>
    </row>
    <row r="37" spans="1:13" s="140" customFormat="1" ht="14.25" x14ac:dyDescent="0.2">
      <c r="A37" s="117"/>
      <c r="B37" s="117"/>
      <c r="C37" s="77" t="s">
        <v>35</v>
      </c>
      <c r="D37" s="138">
        <v>7451</v>
      </c>
      <c r="E37" s="138">
        <v>10341</v>
      </c>
      <c r="F37" s="117"/>
      <c r="G37" s="117"/>
      <c r="H37" s="79"/>
      <c r="I37" s="75"/>
      <c r="J37" s="75"/>
      <c r="K37" s="75"/>
    </row>
    <row r="38" spans="1:13" s="140" customFormat="1" ht="14.25" x14ac:dyDescent="0.2">
      <c r="A38" s="117"/>
      <c r="B38" s="117"/>
      <c r="C38" s="77" t="s">
        <v>106</v>
      </c>
      <c r="D38" s="138">
        <v>8037</v>
      </c>
      <c r="E38" s="138">
        <v>8741</v>
      </c>
      <c r="F38" s="117"/>
      <c r="G38" s="117"/>
      <c r="H38" s="75"/>
      <c r="I38" s="75"/>
      <c r="J38" s="75"/>
      <c r="K38" s="75"/>
    </row>
    <row r="39" spans="1:13" s="140" customFormat="1" ht="14.25" x14ac:dyDescent="0.2">
      <c r="A39" s="117"/>
      <c r="B39" s="117"/>
      <c r="C39" s="117"/>
      <c r="D39" s="117"/>
      <c r="E39" s="117"/>
      <c r="F39" s="117"/>
      <c r="G39" s="117"/>
      <c r="H39" s="75"/>
      <c r="I39" s="75"/>
      <c r="J39" s="75"/>
      <c r="K39" s="75"/>
    </row>
    <row r="40" spans="1:13" s="140" customFormat="1" ht="14.25" x14ac:dyDescent="0.2">
      <c r="A40" s="117"/>
      <c r="B40" s="117"/>
      <c r="C40" s="117"/>
      <c r="D40" s="117"/>
      <c r="E40" s="117"/>
      <c r="F40" s="117"/>
      <c r="G40" s="117"/>
      <c r="H40" s="117"/>
      <c r="I40" s="117"/>
      <c r="J40" s="117"/>
      <c r="K40" s="117"/>
      <c r="L40" s="195"/>
      <c r="M40" s="195"/>
    </row>
    <row r="41" spans="1:13" s="140" customFormat="1" ht="14.25" x14ac:dyDescent="0.2">
      <c r="A41" s="117"/>
      <c r="B41" s="117"/>
      <c r="C41" s="117"/>
      <c r="D41" s="117"/>
      <c r="E41" s="117"/>
      <c r="F41" s="117"/>
      <c r="G41" s="117"/>
      <c r="H41" s="117"/>
      <c r="I41" s="117"/>
      <c r="J41" s="117"/>
      <c r="K41" s="117"/>
      <c r="L41" s="195"/>
      <c r="M41" s="195"/>
    </row>
    <row r="42" spans="1:13" s="140" customFormat="1" ht="14.25" x14ac:dyDescent="0.2">
      <c r="A42" s="117"/>
      <c r="B42" s="117"/>
      <c r="C42" s="117"/>
      <c r="D42" s="117"/>
      <c r="E42" s="117"/>
      <c r="F42" s="117"/>
      <c r="G42" s="117"/>
      <c r="H42" s="117"/>
      <c r="I42" s="117"/>
      <c r="J42" s="117"/>
      <c r="K42" s="117"/>
      <c r="L42" s="195"/>
      <c r="M42" s="195"/>
    </row>
    <row r="43" spans="1:13" s="140" customFormat="1" ht="14.25" x14ac:dyDescent="0.2">
      <c r="A43" s="117"/>
      <c r="B43" s="117"/>
      <c r="C43" s="117"/>
      <c r="D43" s="117"/>
      <c r="E43" s="117"/>
      <c r="F43" s="117"/>
      <c r="G43" s="117"/>
      <c r="H43" s="117"/>
      <c r="I43" s="117"/>
      <c r="J43" s="117"/>
      <c r="K43" s="117"/>
      <c r="L43" s="195"/>
      <c r="M43" s="195"/>
    </row>
    <row r="44" spans="1:13" s="140" customFormat="1" ht="14.25" x14ac:dyDescent="0.2">
      <c r="A44" s="117"/>
      <c r="B44" s="117"/>
      <c r="C44" s="117"/>
      <c r="D44" s="117"/>
      <c r="E44" s="117"/>
      <c r="F44" s="117"/>
      <c r="G44" s="117"/>
      <c r="H44" s="117"/>
      <c r="I44" s="117"/>
      <c r="J44" s="117"/>
      <c r="K44" s="117"/>
      <c r="L44" s="195"/>
      <c r="M44" s="195"/>
    </row>
    <row r="45" spans="1:13" s="140" customFormat="1" ht="14.25" x14ac:dyDescent="0.2">
      <c r="A45" s="117"/>
      <c r="B45" s="117"/>
      <c r="C45" s="117"/>
      <c r="D45" s="117"/>
      <c r="E45" s="117"/>
      <c r="F45" s="117"/>
      <c r="G45" s="117"/>
      <c r="H45" s="117"/>
      <c r="I45" s="117"/>
      <c r="J45" s="117"/>
      <c r="K45" s="117"/>
      <c r="L45" s="195"/>
      <c r="M45" s="195"/>
    </row>
    <row r="46" spans="1:13" s="140" customFormat="1" ht="14.25" x14ac:dyDescent="0.2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95"/>
      <c r="M46" s="195"/>
    </row>
    <row r="47" spans="1:13" s="140" customFormat="1" ht="14.25" x14ac:dyDescent="0.2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95"/>
      <c r="M47" s="195"/>
    </row>
    <row r="48" spans="1:13" s="140" customFormat="1" ht="14.25" x14ac:dyDescent="0.2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95"/>
      <c r="M48" s="195"/>
    </row>
    <row r="49" spans="1:13" s="140" customFormat="1" ht="14.25" x14ac:dyDescent="0.2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95"/>
      <c r="M49" s="195"/>
    </row>
    <row r="50" spans="1:13" s="140" customFormat="1" ht="14.25" x14ac:dyDescent="0.2">
      <c r="A50" s="75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95"/>
    </row>
    <row r="51" spans="1:13" s="140" customFormat="1" ht="14.25" x14ac:dyDescent="0.2">
      <c r="A51" s="75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95"/>
    </row>
    <row r="52" spans="1:13" s="140" customFormat="1" ht="14.25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</row>
    <row r="53" spans="1:13" s="140" customFormat="1" ht="14.25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</row>
    <row r="54" spans="1:13" s="140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</row>
    <row r="55" spans="1:13" s="140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</row>
    <row r="56" spans="1:13" s="140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3" s="140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3" s="140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3" s="140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3" s="140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3" s="140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3" s="140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3" s="140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3" s="140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0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0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0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0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0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0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0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0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0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0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0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0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163" customWidth="1"/>
    <col min="2" max="2" width="13" style="163" customWidth="1"/>
    <col min="3" max="6" width="10.42578125" style="163" customWidth="1"/>
    <col min="7" max="8" width="10.42578125" style="28" customWidth="1"/>
    <col min="9" max="11" width="10.85546875" style="28" customWidth="1"/>
    <col min="12" max="13" width="1.85546875" style="28" customWidth="1"/>
    <col min="14" max="15" width="8.42578125" style="179" bestFit="1" customWidth="1"/>
    <col min="16" max="18" width="11.42578125" style="179"/>
    <col min="19" max="24" width="11.42578125" style="166"/>
    <col min="25" max="16384" width="11.42578125" style="135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30"/>
      <c r="O1" s="77" t="s">
        <v>69</v>
      </c>
      <c r="P1" s="77"/>
      <c r="Q1" s="77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30"/>
      <c r="O2" s="138">
        <v>124122</v>
      </c>
      <c r="P2" s="321">
        <v>38353</v>
      </c>
      <c r="Q2" s="77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30"/>
      <c r="O3" s="138">
        <v>117669.5</v>
      </c>
      <c r="P3" s="321">
        <v>38384</v>
      </c>
      <c r="Q3" s="77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34"/>
      <c r="O4" s="138">
        <v>125706.3</v>
      </c>
      <c r="P4" s="321">
        <v>38412</v>
      </c>
      <c r="Q4" s="77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34"/>
      <c r="O5" s="138">
        <v>133875</v>
      </c>
      <c r="P5" s="321">
        <v>38443</v>
      </c>
      <c r="Q5" s="77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351"/>
      <c r="O6" s="138">
        <v>119691</v>
      </c>
      <c r="P6" s="321">
        <v>38473</v>
      </c>
      <c r="Q6" s="77"/>
    </row>
    <row r="7" spans="1:26" ht="18.75" x14ac:dyDescent="0.25">
      <c r="A7" s="29"/>
      <c r="B7" s="30"/>
      <c r="C7" s="378" t="s">
        <v>227</v>
      </c>
      <c r="D7" s="378"/>
      <c r="E7" s="378"/>
      <c r="F7" s="378"/>
      <c r="G7" s="378"/>
      <c r="H7" s="378"/>
      <c r="I7" s="378"/>
      <c r="J7" s="378"/>
      <c r="K7" s="378"/>
      <c r="L7" s="32"/>
      <c r="M7" s="351"/>
      <c r="O7" s="138">
        <v>132501.4</v>
      </c>
      <c r="P7" s="321">
        <v>38504</v>
      </c>
      <c r="Q7" s="77"/>
    </row>
    <row r="8" spans="1:26" ht="15.75" x14ac:dyDescent="0.25">
      <c r="A8" s="29"/>
      <c r="B8" s="30"/>
      <c r="C8" s="379" t="s">
        <v>301</v>
      </c>
      <c r="D8" s="379"/>
      <c r="E8" s="379"/>
      <c r="F8" s="379"/>
      <c r="G8" s="379"/>
      <c r="H8" s="379"/>
      <c r="I8" s="379"/>
      <c r="J8" s="379"/>
      <c r="K8" s="379"/>
      <c r="L8" s="32"/>
      <c r="M8" s="351"/>
      <c r="O8" s="138">
        <v>131126.5</v>
      </c>
      <c r="P8" s="321">
        <v>38534</v>
      </c>
      <c r="Q8" s="77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2"/>
      <c r="L9" s="32"/>
      <c r="M9" s="351"/>
      <c r="O9" s="138">
        <v>136885</v>
      </c>
      <c r="P9" s="321">
        <v>38565</v>
      </c>
      <c r="Q9" s="77"/>
    </row>
    <row r="10" spans="1:26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M10" s="340"/>
      <c r="N10" s="179"/>
      <c r="O10" s="138">
        <v>145572</v>
      </c>
      <c r="P10" s="321">
        <v>38596</v>
      </c>
      <c r="Q10" s="77"/>
      <c r="R10" s="179"/>
      <c r="S10" s="179"/>
      <c r="T10" s="179"/>
      <c r="U10" s="179"/>
      <c r="V10" s="179"/>
      <c r="W10" s="179"/>
      <c r="X10" s="179"/>
    </row>
    <row r="11" spans="1:26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5"/>
      <c r="J11" s="385"/>
      <c r="K11" s="385"/>
      <c r="L11" s="73"/>
      <c r="M11" s="340"/>
      <c r="N11" s="317">
        <v>2015</v>
      </c>
      <c r="O11" s="138">
        <v>130280</v>
      </c>
      <c r="P11" s="321">
        <v>38626</v>
      </c>
      <c r="Q11" s="77"/>
      <c r="R11" s="179"/>
      <c r="S11" s="179"/>
      <c r="T11" s="179"/>
      <c r="U11" s="179"/>
      <c r="V11" s="179"/>
      <c r="W11" s="179"/>
      <c r="X11" s="179"/>
    </row>
    <row r="12" spans="1:26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340"/>
      <c r="N12" s="179"/>
      <c r="O12" s="138">
        <v>144186</v>
      </c>
      <c r="P12" s="321">
        <v>38657</v>
      </c>
      <c r="Q12" s="77"/>
      <c r="R12" s="179"/>
      <c r="S12" s="140"/>
      <c r="T12" s="179"/>
      <c r="U12" s="179"/>
      <c r="V12" s="179"/>
      <c r="W12" s="179"/>
      <c r="X12" s="179"/>
    </row>
    <row r="13" spans="1:26" s="136" customFormat="1" ht="14.25" x14ac:dyDescent="0.2">
      <c r="A13" s="72"/>
      <c r="B13" s="61" t="s">
        <v>4</v>
      </c>
      <c r="C13" s="62">
        <v>128.4895545</v>
      </c>
      <c r="D13" s="62">
        <v>135.37209000000004</v>
      </c>
      <c r="E13" s="62">
        <v>108.48124150000001</v>
      </c>
      <c r="F13" s="62">
        <v>109.25108549999999</v>
      </c>
      <c r="G13" s="62">
        <v>112.09898649999998</v>
      </c>
      <c r="H13" s="62">
        <v>105.57517850000005</v>
      </c>
      <c r="I13" s="62">
        <v>-5.8196850869833057</v>
      </c>
      <c r="J13" s="62">
        <v>94.180314913016687</v>
      </c>
      <c r="K13" s="62">
        <v>2.6067484702474664</v>
      </c>
      <c r="L13" s="73"/>
      <c r="M13" s="340">
        <v>1</v>
      </c>
      <c r="N13" s="330">
        <v>112098.98649999998</v>
      </c>
      <c r="O13" s="138">
        <v>139176.6</v>
      </c>
      <c r="P13" s="321">
        <v>38687</v>
      </c>
      <c r="Q13" s="342">
        <v>131.73260833333336</v>
      </c>
      <c r="R13" s="179"/>
      <c r="S13" s="140"/>
      <c r="T13" s="140"/>
      <c r="U13" s="140"/>
      <c r="V13" s="140"/>
      <c r="W13" s="140"/>
      <c r="X13" s="140"/>
      <c r="Y13" s="140"/>
      <c r="Z13" s="140"/>
    </row>
    <row r="14" spans="1:26" s="136" customFormat="1" ht="14.25" x14ac:dyDescent="0.2">
      <c r="A14" s="72"/>
      <c r="B14" s="61" t="s">
        <v>5</v>
      </c>
      <c r="C14" s="62">
        <v>131.90137250000001</v>
      </c>
      <c r="D14" s="62">
        <v>137.09004749999997</v>
      </c>
      <c r="E14" s="62">
        <v>116.76605250000003</v>
      </c>
      <c r="F14" s="62">
        <v>118.67292750000003</v>
      </c>
      <c r="G14" s="62">
        <v>127.12686399999998</v>
      </c>
      <c r="H14" s="62">
        <v>134.61102050000002</v>
      </c>
      <c r="I14" s="62">
        <v>5.8871557627662607</v>
      </c>
      <c r="J14" s="62">
        <v>105.88715576276626</v>
      </c>
      <c r="K14" s="62">
        <v>7.123727945449021</v>
      </c>
      <c r="L14" s="73"/>
      <c r="M14" s="340">
        <v>1</v>
      </c>
      <c r="N14" s="330">
        <v>127126.86399999999</v>
      </c>
      <c r="O14" s="138">
        <v>116287.4</v>
      </c>
      <c r="P14" s="321">
        <v>38718</v>
      </c>
      <c r="Q14" s="342">
        <v>131.079725</v>
      </c>
      <c r="R14" s="179"/>
      <c r="S14" s="140"/>
      <c r="T14" s="140"/>
      <c r="U14" s="140"/>
      <c r="V14" s="140"/>
      <c r="W14" s="140"/>
      <c r="X14" s="140"/>
      <c r="Y14" s="140"/>
      <c r="Z14" s="140"/>
    </row>
    <row r="15" spans="1:26" s="136" customFormat="1" ht="14.25" x14ac:dyDescent="0.2">
      <c r="A15" s="72"/>
      <c r="B15" s="61" t="s">
        <v>6</v>
      </c>
      <c r="C15" s="62">
        <v>152.09153750000002</v>
      </c>
      <c r="D15" s="62">
        <v>147.37721250000004</v>
      </c>
      <c r="E15" s="62">
        <v>108.74616250000001</v>
      </c>
      <c r="F15" s="62">
        <v>131.15795400000002</v>
      </c>
      <c r="G15" s="62">
        <v>141.03392000000002</v>
      </c>
      <c r="H15" s="62">
        <v>124.94267349999996</v>
      </c>
      <c r="I15" s="62">
        <v>-11.409486809981651</v>
      </c>
      <c r="J15" s="62">
        <v>88.590513190018356</v>
      </c>
      <c r="K15" s="62">
        <v>7.5298262124461113</v>
      </c>
      <c r="L15" s="73"/>
      <c r="M15" s="340">
        <v>1</v>
      </c>
      <c r="N15" s="330">
        <v>141033.92000000001</v>
      </c>
      <c r="O15" s="138">
        <v>112454</v>
      </c>
      <c r="P15" s="321">
        <v>38749</v>
      </c>
      <c r="Q15" s="342">
        <v>130.64509999999999</v>
      </c>
      <c r="R15" s="179"/>
      <c r="S15" s="140"/>
      <c r="T15" s="140"/>
      <c r="U15" s="140"/>
      <c r="V15" s="140"/>
      <c r="W15" s="140"/>
      <c r="X15" s="140"/>
      <c r="Y15" s="140"/>
      <c r="Z15" s="140"/>
    </row>
    <row r="16" spans="1:26" s="136" customFormat="1" ht="14.25" x14ac:dyDescent="0.2">
      <c r="A16" s="72"/>
      <c r="B16" s="61" t="s">
        <v>7</v>
      </c>
      <c r="C16" s="62">
        <v>136.29147750000001</v>
      </c>
      <c r="D16" s="62">
        <v>124.77347749999997</v>
      </c>
      <c r="E16" s="62">
        <v>131.99655449999997</v>
      </c>
      <c r="F16" s="62">
        <v>126.760155</v>
      </c>
      <c r="G16" s="62">
        <v>131.57626300000004</v>
      </c>
      <c r="H16" s="62">
        <v>130.45164549999998</v>
      </c>
      <c r="I16" s="62">
        <v>-0.85472673745116134</v>
      </c>
      <c r="J16" s="62">
        <v>99.145273262548841</v>
      </c>
      <c r="K16" s="62">
        <v>3.7993863292452135</v>
      </c>
      <c r="L16" s="73"/>
      <c r="M16" s="340">
        <v>1</v>
      </c>
      <c r="N16" s="330">
        <v>131576.26300000004</v>
      </c>
      <c r="O16" s="138">
        <v>131164</v>
      </c>
      <c r="P16" s="321">
        <v>38777</v>
      </c>
      <c r="Q16" s="342">
        <v>131.09990833333333</v>
      </c>
      <c r="R16" s="179"/>
      <c r="S16" s="140"/>
      <c r="T16" s="140"/>
      <c r="U16" s="140"/>
      <c r="V16" s="140"/>
      <c r="W16" s="140"/>
      <c r="X16" s="140"/>
      <c r="Y16" s="140"/>
      <c r="Z16" s="140"/>
    </row>
    <row r="17" spans="1:26" s="136" customFormat="1" ht="14.25" x14ac:dyDescent="0.2">
      <c r="A17" s="72"/>
      <c r="B17" s="61" t="s">
        <v>8</v>
      </c>
      <c r="C17" s="62">
        <v>153.46749249999999</v>
      </c>
      <c r="D17" s="62">
        <v>149.57762249999999</v>
      </c>
      <c r="E17" s="62">
        <v>124.74345750000002</v>
      </c>
      <c r="F17" s="62">
        <v>142.8027955</v>
      </c>
      <c r="G17" s="62">
        <v>146.47013499999994</v>
      </c>
      <c r="H17" s="62">
        <v>124.71392950000001</v>
      </c>
      <c r="I17" s="62">
        <v>-14.853680240002475</v>
      </c>
      <c r="J17" s="62">
        <v>85.146319759997525</v>
      </c>
      <c r="K17" s="62">
        <v>2.5681146417052769</v>
      </c>
      <c r="L17" s="73"/>
      <c r="M17" s="340">
        <v>1</v>
      </c>
      <c r="N17" s="330">
        <v>146470.13499999995</v>
      </c>
      <c r="O17" s="138">
        <v>110428.6</v>
      </c>
      <c r="P17" s="321">
        <v>38808</v>
      </c>
      <c r="Q17" s="342">
        <v>129.14604166666666</v>
      </c>
      <c r="R17" s="179"/>
      <c r="S17" s="140"/>
      <c r="T17" s="140"/>
      <c r="U17" s="140"/>
      <c r="V17" s="140"/>
      <c r="W17" s="140"/>
      <c r="X17" s="140"/>
      <c r="Y17" s="140"/>
      <c r="Z17" s="140"/>
    </row>
    <row r="18" spans="1:26" s="136" customFormat="1" ht="14.25" x14ac:dyDescent="0.2">
      <c r="A18" s="72"/>
      <c r="B18" s="61" t="s">
        <v>9</v>
      </c>
      <c r="C18" s="62">
        <v>148.72129749999999</v>
      </c>
      <c r="D18" s="62">
        <v>135.13024249999998</v>
      </c>
      <c r="E18" s="62">
        <v>125.032594</v>
      </c>
      <c r="F18" s="62">
        <v>115.96387000000003</v>
      </c>
      <c r="G18" s="62">
        <v>131.35220150000001</v>
      </c>
      <c r="H18" s="62">
        <v>125.13916950000007</v>
      </c>
      <c r="I18" s="62">
        <v>-4.7300554760781433</v>
      </c>
      <c r="J18" s="62">
        <v>95.269944523921851</v>
      </c>
      <c r="K18" s="62">
        <v>13.269936144766437</v>
      </c>
      <c r="L18" s="73"/>
      <c r="M18" s="340">
        <v>1</v>
      </c>
      <c r="N18" s="330">
        <v>131352.2015</v>
      </c>
      <c r="O18" s="138">
        <v>113642</v>
      </c>
      <c r="P18" s="321">
        <v>38838</v>
      </c>
      <c r="Q18" s="342">
        <v>128.64195833333332</v>
      </c>
      <c r="R18" s="179"/>
      <c r="S18" s="140"/>
      <c r="T18" s="140"/>
      <c r="U18" s="140"/>
      <c r="V18" s="140"/>
      <c r="W18" s="140"/>
      <c r="X18" s="140"/>
      <c r="Y18" s="140"/>
      <c r="Z18" s="140"/>
    </row>
    <row r="19" spans="1:26" s="136" customFormat="1" x14ac:dyDescent="0.25">
      <c r="A19" s="72"/>
      <c r="B19" s="61" t="s">
        <v>10</v>
      </c>
      <c r="C19" s="62">
        <v>159.36266000000003</v>
      </c>
      <c r="D19" s="62">
        <v>136.61812749999999</v>
      </c>
      <c r="E19" s="62">
        <v>137.88937499999994</v>
      </c>
      <c r="F19" s="62">
        <v>138.0515455</v>
      </c>
      <c r="G19" s="62">
        <v>149.18225200000001</v>
      </c>
      <c r="H19" s="63">
        <v>117.583</v>
      </c>
      <c r="I19" s="63">
        <v>-21.181642974527559</v>
      </c>
      <c r="J19" s="63">
        <v>78.818357025472437</v>
      </c>
      <c r="K19" s="63">
        <v>8.0627177766727787</v>
      </c>
      <c r="L19" s="73"/>
      <c r="M19" s="340" t="s">
        <v>332</v>
      </c>
      <c r="N19" s="330"/>
      <c r="O19" s="138">
        <v>133316</v>
      </c>
      <c r="P19" s="321">
        <v>38869</v>
      </c>
      <c r="Q19" s="342">
        <v>128.70984166666668</v>
      </c>
      <c r="R19" s="179"/>
      <c r="S19" s="140"/>
      <c r="T19" s="140"/>
      <c r="U19" s="140"/>
      <c r="V19" s="140"/>
      <c r="W19" s="140"/>
      <c r="X19" s="140"/>
      <c r="Y19" s="140"/>
      <c r="Z19" s="140"/>
    </row>
    <row r="20" spans="1:26" s="136" customFormat="1" ht="14.25" x14ac:dyDescent="0.2">
      <c r="A20" s="72"/>
      <c r="B20" s="61" t="s">
        <v>11</v>
      </c>
      <c r="C20" s="62">
        <v>171.33761000000001</v>
      </c>
      <c r="D20" s="62">
        <v>142.26386099999999</v>
      </c>
      <c r="E20" s="62">
        <v>128.22398950000002</v>
      </c>
      <c r="F20" s="62">
        <v>129.83041399999999</v>
      </c>
      <c r="G20" s="62">
        <v>141.120047</v>
      </c>
      <c r="H20" s="62"/>
      <c r="I20" s="62" t="s">
        <v>332</v>
      </c>
      <c r="J20" s="62" t="s">
        <v>332</v>
      </c>
      <c r="K20" s="62" t="s">
        <v>332</v>
      </c>
      <c r="L20" s="73"/>
      <c r="M20" s="340" t="s">
        <v>332</v>
      </c>
      <c r="N20" s="330">
        <v>141120.04699999999</v>
      </c>
      <c r="O20" s="138">
        <v>125366.5</v>
      </c>
      <c r="P20" s="321">
        <v>38899</v>
      </c>
      <c r="Q20" s="342">
        <v>128.22984166666669</v>
      </c>
      <c r="R20" s="179"/>
      <c r="S20" s="140"/>
      <c r="T20" s="140"/>
      <c r="U20" s="140"/>
      <c r="V20" s="140"/>
      <c r="W20" s="140"/>
      <c r="X20" s="140"/>
      <c r="Y20" s="140"/>
      <c r="Z20" s="140"/>
    </row>
    <row r="21" spans="1:26" s="136" customFormat="1" ht="14.25" x14ac:dyDescent="0.2">
      <c r="A21" s="72"/>
      <c r="B21" s="61" t="s">
        <v>12</v>
      </c>
      <c r="C21" s="62">
        <v>165.43053250000006</v>
      </c>
      <c r="D21" s="62">
        <v>129.26296749999997</v>
      </c>
      <c r="E21" s="62">
        <v>133.64718450000004</v>
      </c>
      <c r="F21" s="62">
        <v>138.84977050000001</v>
      </c>
      <c r="G21" s="62">
        <v>148.03860750000001</v>
      </c>
      <c r="H21" s="62"/>
      <c r="I21" s="62" t="s">
        <v>332</v>
      </c>
      <c r="J21" s="62" t="s">
        <v>332</v>
      </c>
      <c r="K21" s="62" t="s">
        <v>332</v>
      </c>
      <c r="L21" s="73"/>
      <c r="M21" s="340" t="s">
        <v>332</v>
      </c>
      <c r="N21" s="330">
        <v>148038.60750000001</v>
      </c>
      <c r="O21" s="138">
        <v>132388.79999999999</v>
      </c>
      <c r="P21" s="321">
        <v>38930</v>
      </c>
      <c r="Q21" s="342">
        <v>127.85515833333334</v>
      </c>
      <c r="R21" s="179"/>
      <c r="S21" s="140"/>
      <c r="T21" s="140"/>
      <c r="U21" s="140"/>
      <c r="V21" s="140"/>
      <c r="W21" s="140"/>
      <c r="X21" s="140"/>
      <c r="Y21" s="140"/>
      <c r="Z21" s="140"/>
    </row>
    <row r="22" spans="1:26" s="136" customFormat="1" ht="14.25" x14ac:dyDescent="0.2">
      <c r="A22" s="72"/>
      <c r="B22" s="61" t="s">
        <v>13</v>
      </c>
      <c r="C22" s="62">
        <v>154.92811999999998</v>
      </c>
      <c r="D22" s="62">
        <v>132.757676</v>
      </c>
      <c r="E22" s="62">
        <v>136.997502</v>
      </c>
      <c r="F22" s="62">
        <v>146.73322999999999</v>
      </c>
      <c r="G22" s="62">
        <v>144.37290950000002</v>
      </c>
      <c r="H22" s="62"/>
      <c r="I22" s="62" t="s">
        <v>332</v>
      </c>
      <c r="J22" s="62" t="s">
        <v>332</v>
      </c>
      <c r="K22" s="62" t="s">
        <v>332</v>
      </c>
      <c r="L22" s="73"/>
      <c r="M22" s="340" t="s">
        <v>332</v>
      </c>
      <c r="N22" s="330">
        <v>144372.90950000001</v>
      </c>
      <c r="O22" s="138">
        <v>129220.5</v>
      </c>
      <c r="P22" s="321">
        <v>38961</v>
      </c>
      <c r="Q22" s="342">
        <v>126.49253333333334</v>
      </c>
      <c r="R22" s="179"/>
      <c r="S22" s="140"/>
      <c r="T22" s="140"/>
      <c r="U22" s="140"/>
      <c r="V22" s="140"/>
      <c r="W22" s="140"/>
      <c r="X22" s="140"/>
      <c r="Y22" s="140"/>
      <c r="Z22" s="140"/>
    </row>
    <row r="23" spans="1:26" s="136" customFormat="1" ht="14.25" x14ac:dyDescent="0.2">
      <c r="A23" s="72"/>
      <c r="B23" s="61" t="s">
        <v>14</v>
      </c>
      <c r="C23" s="62">
        <v>140.04554649999997</v>
      </c>
      <c r="D23" s="62">
        <v>134.87613749999991</v>
      </c>
      <c r="E23" s="62">
        <v>122.18972500000001</v>
      </c>
      <c r="F23" s="62">
        <v>135.70053450000003</v>
      </c>
      <c r="G23" s="62">
        <v>125.64085700000004</v>
      </c>
      <c r="H23" s="62"/>
      <c r="I23" s="62" t="s">
        <v>332</v>
      </c>
      <c r="J23" s="62" t="s">
        <v>332</v>
      </c>
      <c r="K23" s="62" t="s">
        <v>332</v>
      </c>
      <c r="L23" s="73"/>
      <c r="M23" s="340" t="s">
        <v>332</v>
      </c>
      <c r="N23" s="330">
        <v>125640.85700000003</v>
      </c>
      <c r="O23" s="138">
        <v>127579.5</v>
      </c>
      <c r="P23" s="321">
        <v>38991</v>
      </c>
      <c r="Q23" s="342">
        <v>126.26749166666669</v>
      </c>
      <c r="R23" s="179"/>
      <c r="S23" s="140"/>
      <c r="T23" s="140"/>
      <c r="U23" s="140"/>
      <c r="V23" s="140"/>
      <c r="W23" s="140"/>
      <c r="X23" s="140"/>
      <c r="Y23" s="140"/>
      <c r="Z23" s="140"/>
    </row>
    <row r="24" spans="1:26" s="136" customFormat="1" ht="14.25" x14ac:dyDescent="0.2">
      <c r="A24" s="72"/>
      <c r="B24" s="61" t="s">
        <v>15</v>
      </c>
      <c r="C24" s="62">
        <v>138.05064450000003</v>
      </c>
      <c r="D24" s="62">
        <v>113.62621549999999</v>
      </c>
      <c r="E24" s="62">
        <v>115.62151400000002</v>
      </c>
      <c r="F24" s="62">
        <v>121.39981650000003</v>
      </c>
      <c r="G24" s="62">
        <v>125.30299700000002</v>
      </c>
      <c r="H24" s="62"/>
      <c r="I24" s="62" t="s">
        <v>332</v>
      </c>
      <c r="J24" s="62" t="s">
        <v>332</v>
      </c>
      <c r="K24" s="62" t="s">
        <v>332</v>
      </c>
      <c r="L24" s="73"/>
      <c r="M24" s="340" t="s">
        <v>332</v>
      </c>
      <c r="N24" s="330">
        <v>125302.99700000002</v>
      </c>
      <c r="O24" s="138">
        <v>129863</v>
      </c>
      <c r="P24" s="321">
        <v>39022</v>
      </c>
      <c r="Q24" s="342">
        <v>125.07390833333332</v>
      </c>
      <c r="R24" s="179"/>
      <c r="S24" s="140"/>
      <c r="T24" s="140"/>
      <c r="U24" s="140"/>
      <c r="V24" s="140"/>
      <c r="W24" s="140"/>
      <c r="X24" s="140"/>
      <c r="Y24" s="140"/>
      <c r="Z24" s="140"/>
    </row>
    <row r="25" spans="1:26" s="136" customFormat="1" x14ac:dyDescent="0.25">
      <c r="A25" s="72"/>
      <c r="B25" s="58" t="s">
        <v>19</v>
      </c>
      <c r="C25" s="65">
        <v>1780.1178455000002</v>
      </c>
      <c r="D25" s="65">
        <v>1618.7256774999998</v>
      </c>
      <c r="E25" s="65">
        <v>1490.3353524999998</v>
      </c>
      <c r="F25" s="65">
        <v>1555.1740985000001</v>
      </c>
      <c r="G25" s="65">
        <v>1623.3160400000004</v>
      </c>
      <c r="H25" s="63">
        <v>863.01661700000011</v>
      </c>
      <c r="I25" s="111"/>
      <c r="J25" s="66"/>
      <c r="K25" s="66"/>
      <c r="L25" s="73"/>
      <c r="M25" s="340"/>
      <c r="N25" s="179"/>
      <c r="O25" s="138">
        <v>125460.88250000001</v>
      </c>
      <c r="P25" s="321">
        <v>39052</v>
      </c>
      <c r="Q25" s="342">
        <v>123.93093187500001</v>
      </c>
      <c r="R25" s="179"/>
      <c r="S25" s="140"/>
      <c r="T25" s="179"/>
      <c r="U25" s="179"/>
      <c r="V25" s="179"/>
      <c r="W25" s="179"/>
      <c r="X25" s="179"/>
    </row>
    <row r="26" spans="1:26" s="136" customFormat="1" x14ac:dyDescent="0.25">
      <c r="A26" s="72"/>
      <c r="B26" s="58" t="s">
        <v>16</v>
      </c>
      <c r="C26" s="291"/>
      <c r="D26" s="288">
        <v>-9.0663754878918432</v>
      </c>
      <c r="E26" s="65">
        <v>-7.9315678242831922</v>
      </c>
      <c r="F26" s="65">
        <v>4.3506145037246258</v>
      </c>
      <c r="G26" s="65">
        <v>4.3816278554101862</v>
      </c>
      <c r="H26" s="127"/>
      <c r="I26" s="66"/>
      <c r="J26" s="66"/>
      <c r="K26" s="66"/>
      <c r="L26" s="73"/>
      <c r="M26" s="340"/>
      <c r="N26" s="179"/>
      <c r="O26" s="138">
        <v>119698</v>
      </c>
      <c r="P26" s="321">
        <v>39083</v>
      </c>
      <c r="Q26" s="342">
        <v>124.21514854166666</v>
      </c>
      <c r="R26" s="179"/>
      <c r="S26" s="140"/>
      <c r="T26" s="179"/>
      <c r="U26" s="179"/>
      <c r="V26" s="179"/>
      <c r="W26" s="179"/>
      <c r="X26" s="179"/>
    </row>
    <row r="27" spans="1:26" s="136" customFormat="1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340"/>
      <c r="N27" s="179"/>
      <c r="O27" s="138">
        <v>126859</v>
      </c>
      <c r="P27" s="321">
        <v>39114</v>
      </c>
      <c r="Q27" s="342">
        <v>125.41556520833332</v>
      </c>
      <c r="R27" s="179"/>
      <c r="S27" s="140"/>
      <c r="T27" s="179"/>
      <c r="U27" s="179"/>
      <c r="V27" s="179"/>
      <c r="W27" s="179"/>
      <c r="X27" s="179"/>
    </row>
    <row r="28" spans="1:26" s="136" customFormat="1" x14ac:dyDescent="0.25">
      <c r="A28" s="72"/>
      <c r="B28" s="58" t="s">
        <v>17</v>
      </c>
      <c r="C28" s="65">
        <v>1010.325392</v>
      </c>
      <c r="D28" s="65">
        <v>965.93882000000008</v>
      </c>
      <c r="E28" s="65">
        <v>853.65543749999995</v>
      </c>
      <c r="F28" s="65">
        <v>882.66033300000004</v>
      </c>
      <c r="G28" s="65">
        <v>938.84062199999994</v>
      </c>
      <c r="H28" s="63">
        <v>863.01661700000011</v>
      </c>
      <c r="I28" s="64">
        <v>-8.0763447195619786</v>
      </c>
      <c r="J28" s="63">
        <v>91.923655280438027</v>
      </c>
      <c r="K28" s="63">
        <v>6.3648820389439642</v>
      </c>
      <c r="L28" s="73"/>
      <c r="M28" s="340"/>
      <c r="N28" s="179"/>
      <c r="O28" s="138">
        <v>145073</v>
      </c>
      <c r="P28" s="321">
        <v>39142</v>
      </c>
      <c r="Q28" s="342">
        <v>126.57464854166668</v>
      </c>
      <c r="R28" s="179"/>
      <c r="S28" s="179"/>
      <c r="T28" s="179"/>
      <c r="U28" s="179"/>
      <c r="V28" s="179"/>
      <c r="W28" s="179"/>
      <c r="X28" s="179"/>
    </row>
    <row r="29" spans="1:26" s="136" customFormat="1" x14ac:dyDescent="0.25">
      <c r="A29" s="72"/>
      <c r="B29" s="58" t="s">
        <v>16</v>
      </c>
      <c r="C29" s="291"/>
      <c r="D29" s="65">
        <v>-4.3932947099482478</v>
      </c>
      <c r="E29" s="65">
        <v>-11.624274765145081</v>
      </c>
      <c r="F29" s="65">
        <v>3.3977286649685468</v>
      </c>
      <c r="G29" s="65">
        <v>6.3648820389439642</v>
      </c>
      <c r="H29" s="63">
        <v>-8.0763447195619786</v>
      </c>
      <c r="I29" s="165"/>
      <c r="J29" s="165"/>
      <c r="K29" s="165"/>
      <c r="L29" s="73"/>
      <c r="M29" s="340"/>
      <c r="N29" s="179"/>
      <c r="O29" s="138">
        <v>128566</v>
      </c>
      <c r="P29" s="321">
        <v>39173</v>
      </c>
      <c r="Q29" s="342">
        <v>128.08609854166667</v>
      </c>
      <c r="R29" s="179"/>
      <c r="S29" s="179"/>
      <c r="T29" s="179"/>
      <c r="U29" s="179"/>
      <c r="V29" s="179"/>
      <c r="W29" s="179"/>
      <c r="X29" s="179"/>
    </row>
    <row r="30" spans="1:26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351"/>
      <c r="O30" s="138">
        <v>146760</v>
      </c>
      <c r="P30" s="321">
        <v>39203</v>
      </c>
      <c r="Q30" s="342">
        <v>130.84593187500002</v>
      </c>
    </row>
    <row r="31" spans="1:26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351"/>
      <c r="O31" s="138">
        <v>146270</v>
      </c>
      <c r="P31" s="321">
        <v>39234</v>
      </c>
      <c r="Q31" s="342">
        <v>131.92543187500002</v>
      </c>
    </row>
    <row r="32" spans="1:26" ht="18.75" x14ac:dyDescent="0.25">
      <c r="A32" s="29"/>
      <c r="B32" s="41"/>
      <c r="C32" s="386" t="s">
        <v>228</v>
      </c>
      <c r="D32" s="386"/>
      <c r="E32" s="386"/>
      <c r="F32" s="386"/>
      <c r="G32" s="386"/>
      <c r="H32" s="386"/>
      <c r="I32" s="386"/>
      <c r="J32" s="386"/>
      <c r="K32" s="386"/>
      <c r="L32" s="32"/>
      <c r="M32" s="351"/>
      <c r="O32" s="138">
        <v>149696</v>
      </c>
      <c r="P32" s="321">
        <v>39264</v>
      </c>
      <c r="Q32" s="342">
        <v>133.95289020833334</v>
      </c>
    </row>
    <row r="33" spans="1:18" ht="15.75" x14ac:dyDescent="0.2">
      <c r="A33" s="42"/>
      <c r="B33" s="34"/>
      <c r="C33" s="386" t="s">
        <v>304</v>
      </c>
      <c r="D33" s="386"/>
      <c r="E33" s="386"/>
      <c r="F33" s="386"/>
      <c r="G33" s="386"/>
      <c r="H33" s="386"/>
      <c r="I33" s="386"/>
      <c r="J33" s="386"/>
      <c r="K33" s="386"/>
      <c r="L33" s="32"/>
      <c r="M33" s="351"/>
      <c r="O33" s="138">
        <v>154501.4</v>
      </c>
      <c r="P33" s="321">
        <v>39295</v>
      </c>
      <c r="Q33" s="342">
        <v>135.795606875</v>
      </c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34"/>
      <c r="O34" s="138">
        <v>161026</v>
      </c>
      <c r="P34" s="321">
        <v>39326</v>
      </c>
      <c r="Q34" s="342">
        <v>138.44606520833335</v>
      </c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34"/>
      <c r="O35" s="138">
        <v>160561.9</v>
      </c>
      <c r="P35" s="321">
        <v>39356</v>
      </c>
      <c r="Q35" s="342">
        <v>141.19459854166666</v>
      </c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34"/>
      <c r="O36" s="138">
        <v>151422</v>
      </c>
      <c r="P36" s="321">
        <v>39387</v>
      </c>
      <c r="Q36" s="342">
        <v>142.99118187499997</v>
      </c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34"/>
      <c r="O37" s="138">
        <v>139177.5</v>
      </c>
      <c r="P37" s="321">
        <v>39417</v>
      </c>
      <c r="Q37" s="342">
        <v>144.1342333333333</v>
      </c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34"/>
      <c r="O38" s="138">
        <v>138455</v>
      </c>
      <c r="P38" s="321">
        <v>39448</v>
      </c>
      <c r="Q38" s="342">
        <v>145.69731666666664</v>
      </c>
    </row>
    <row r="39" spans="1:18" ht="15.75" x14ac:dyDescent="0.25">
      <c r="A39" s="42"/>
      <c r="B39" s="231"/>
      <c r="C39" s="85"/>
      <c r="D39" s="85"/>
      <c r="E39" s="85"/>
      <c r="F39" s="85"/>
      <c r="G39" s="85"/>
      <c r="H39" s="44"/>
      <c r="I39" s="45"/>
      <c r="J39" s="45"/>
      <c r="K39" s="45"/>
      <c r="L39" s="32"/>
      <c r="M39" s="34"/>
      <c r="O39" s="138">
        <v>144638</v>
      </c>
      <c r="P39" s="321">
        <v>39479</v>
      </c>
      <c r="Q39" s="342">
        <v>147.1789</v>
      </c>
    </row>
    <row r="40" spans="1:18" ht="15.75" x14ac:dyDescent="0.25">
      <c r="A40" s="42"/>
      <c r="B40" s="231"/>
      <c r="C40" s="85"/>
      <c r="D40" s="85"/>
      <c r="E40" s="85"/>
      <c r="F40" s="85"/>
      <c r="G40" s="85"/>
      <c r="H40" s="44"/>
      <c r="I40" s="45"/>
      <c r="J40" s="45"/>
      <c r="K40" s="45"/>
      <c r="L40" s="32"/>
      <c r="M40" s="34"/>
      <c r="O40" s="138">
        <v>131956.5</v>
      </c>
      <c r="P40" s="321">
        <v>39508</v>
      </c>
      <c r="Q40" s="342">
        <v>146.08585833333333</v>
      </c>
    </row>
    <row r="41" spans="1:18" ht="15.75" x14ac:dyDescent="0.25">
      <c r="A41" s="42"/>
      <c r="B41" s="231"/>
      <c r="C41" s="85"/>
      <c r="D41" s="85"/>
      <c r="E41" s="85"/>
      <c r="F41" s="85"/>
      <c r="G41" s="85"/>
      <c r="H41" s="44"/>
      <c r="I41" s="45"/>
      <c r="J41" s="45"/>
      <c r="K41" s="45"/>
      <c r="L41" s="32"/>
      <c r="M41" s="34"/>
      <c r="O41" s="138">
        <v>161863</v>
      </c>
      <c r="P41" s="321">
        <v>39539</v>
      </c>
      <c r="Q41" s="342">
        <v>148.86060833333335</v>
      </c>
    </row>
    <row r="42" spans="1:18" ht="15.75" x14ac:dyDescent="0.25">
      <c r="A42" s="42"/>
      <c r="B42" s="231"/>
      <c r="C42" s="85"/>
      <c r="D42" s="85"/>
      <c r="E42" s="85"/>
      <c r="F42" s="85"/>
      <c r="G42" s="85"/>
      <c r="H42" s="44"/>
      <c r="I42" s="45"/>
      <c r="J42" s="45"/>
      <c r="K42" s="45"/>
      <c r="L42" s="32"/>
      <c r="M42" s="34"/>
      <c r="O42" s="138">
        <v>144791</v>
      </c>
      <c r="P42" s="321">
        <v>39569</v>
      </c>
      <c r="Q42" s="342">
        <v>148.69652500000001</v>
      </c>
    </row>
    <row r="43" spans="1:18" ht="15.75" x14ac:dyDescent="0.25">
      <c r="A43" s="42"/>
      <c r="B43" s="231"/>
      <c r="C43" s="85"/>
      <c r="D43" s="85"/>
      <c r="E43" s="85"/>
      <c r="F43" s="85"/>
      <c r="G43" s="85"/>
      <c r="H43" s="44"/>
      <c r="I43" s="45"/>
      <c r="J43" s="45"/>
      <c r="K43" s="45"/>
      <c r="L43" s="32"/>
      <c r="M43" s="34"/>
      <c r="O43" s="138">
        <v>141726</v>
      </c>
      <c r="P43" s="321">
        <v>39600</v>
      </c>
      <c r="Q43" s="342">
        <v>148.31785833333333</v>
      </c>
    </row>
    <row r="44" spans="1:18" ht="15.75" x14ac:dyDescent="0.25">
      <c r="A44" s="42"/>
      <c r="B44" s="231"/>
      <c r="C44" s="85"/>
      <c r="D44" s="85"/>
      <c r="E44" s="85"/>
      <c r="F44" s="85"/>
      <c r="G44" s="85"/>
      <c r="H44" s="44"/>
      <c r="I44" s="45"/>
      <c r="J44" s="45"/>
      <c r="K44" s="45"/>
      <c r="L44" s="32"/>
      <c r="M44" s="34"/>
      <c r="O44" s="138">
        <v>162454</v>
      </c>
      <c r="P44" s="321">
        <v>39630</v>
      </c>
      <c r="Q44" s="342">
        <v>149.38102499999999</v>
      </c>
    </row>
    <row r="45" spans="1:18" ht="15.75" x14ac:dyDescent="0.25">
      <c r="A45" s="42"/>
      <c r="B45" s="35"/>
      <c r="C45" s="86"/>
      <c r="D45" s="86"/>
      <c r="E45" s="86"/>
      <c r="F45" s="86"/>
      <c r="G45" s="86"/>
      <c r="H45" s="44"/>
      <c r="I45" s="46"/>
      <c r="J45" s="46"/>
      <c r="K45" s="46"/>
      <c r="L45" s="32"/>
      <c r="M45" s="34"/>
      <c r="O45" s="138">
        <v>152766</v>
      </c>
      <c r="P45" s="321">
        <v>39661</v>
      </c>
      <c r="Q45" s="342">
        <v>149.23640833333332</v>
      </c>
    </row>
    <row r="46" spans="1:18" ht="15.75" x14ac:dyDescent="0.25">
      <c r="A46" s="150" t="s">
        <v>284</v>
      </c>
      <c r="B46" s="35"/>
      <c r="C46" s="86"/>
      <c r="D46" s="47"/>
      <c r="E46" s="86"/>
      <c r="F46" s="86"/>
      <c r="G46" s="86"/>
      <c r="H46" s="44"/>
      <c r="I46" s="46"/>
      <c r="J46" s="46"/>
      <c r="K46" s="46"/>
      <c r="L46" s="32"/>
      <c r="M46" s="34"/>
      <c r="O46" s="138">
        <v>140798</v>
      </c>
      <c r="P46" s="321">
        <v>39692</v>
      </c>
      <c r="Q46" s="342">
        <v>147.55074166666668</v>
      </c>
    </row>
    <row r="47" spans="1:18" x14ac:dyDescent="0.2">
      <c r="A47" s="295" t="s">
        <v>229</v>
      </c>
      <c r="B47" s="48"/>
      <c r="C47" s="232"/>
      <c r="D47" s="232"/>
      <c r="E47" s="232"/>
      <c r="F47" s="232"/>
      <c r="G47" s="232"/>
      <c r="H47" s="49"/>
      <c r="I47" s="49"/>
      <c r="J47" s="49"/>
      <c r="K47" s="49"/>
      <c r="L47" s="50"/>
      <c r="M47" s="34"/>
      <c r="O47" s="138">
        <v>151501</v>
      </c>
      <c r="P47" s="321">
        <v>39722</v>
      </c>
      <c r="Q47" s="342">
        <v>146.79566666666665</v>
      </c>
    </row>
    <row r="48" spans="1:18" s="140" customFormat="1" ht="14.25" x14ac:dyDescent="0.2">
      <c r="A48" s="117"/>
      <c r="B48" s="117"/>
      <c r="C48" s="117"/>
      <c r="D48" s="117"/>
      <c r="E48" s="117"/>
      <c r="F48" s="117"/>
      <c r="G48" s="75"/>
      <c r="H48" s="75"/>
      <c r="I48" s="75"/>
      <c r="J48" s="75"/>
      <c r="K48" s="75"/>
      <c r="L48" s="75"/>
      <c r="M48" s="75"/>
      <c r="O48" s="138">
        <v>135178</v>
      </c>
      <c r="P48" s="321">
        <v>39753</v>
      </c>
      <c r="Q48" s="342">
        <v>145.44200000000001</v>
      </c>
      <c r="R48" s="179"/>
    </row>
    <row r="49" spans="1:18" s="140" customFormat="1" ht="14.25" x14ac:dyDescent="0.2">
      <c r="A49" s="117"/>
      <c r="B49" s="117"/>
      <c r="C49" s="117"/>
      <c r="D49" s="117"/>
      <c r="E49" s="117"/>
      <c r="F49" s="117"/>
      <c r="G49" s="75"/>
      <c r="H49" s="75"/>
      <c r="I49" s="75"/>
      <c r="J49" s="75"/>
      <c r="K49" s="75"/>
      <c r="L49" s="75"/>
      <c r="M49" s="75"/>
      <c r="O49" s="240">
        <v>135919</v>
      </c>
      <c r="P49" s="344">
        <v>39783</v>
      </c>
      <c r="Q49" s="342">
        <v>145.17045833333333</v>
      </c>
      <c r="R49" s="179"/>
    </row>
    <row r="50" spans="1:18" s="140" customFormat="1" ht="14.25" x14ac:dyDescent="0.2">
      <c r="A50" s="117"/>
      <c r="E50" s="117"/>
      <c r="F50" s="117"/>
      <c r="G50" s="117"/>
      <c r="H50" s="254"/>
      <c r="I50" s="79"/>
      <c r="J50" s="75"/>
      <c r="K50" s="75"/>
      <c r="L50" s="75"/>
      <c r="M50" s="75"/>
      <c r="O50" s="240">
        <v>121518.8</v>
      </c>
      <c r="P50" s="344">
        <v>39814</v>
      </c>
      <c r="Q50" s="342">
        <v>143.75910833333333</v>
      </c>
      <c r="R50" s="179"/>
    </row>
    <row r="51" spans="1:18" s="140" customFormat="1" ht="14.25" x14ac:dyDescent="0.2">
      <c r="A51" s="117"/>
      <c r="E51" s="117"/>
      <c r="F51" s="117"/>
      <c r="G51" s="117"/>
      <c r="H51" s="75"/>
      <c r="I51" s="75"/>
      <c r="J51" s="75"/>
      <c r="K51" s="75"/>
      <c r="L51" s="75"/>
      <c r="O51" s="240">
        <v>126473</v>
      </c>
      <c r="P51" s="344">
        <v>39845</v>
      </c>
      <c r="Q51" s="342">
        <v>142.24535833333334</v>
      </c>
      <c r="R51" s="179"/>
    </row>
    <row r="52" spans="1:18" s="140" customFormat="1" ht="14.25" x14ac:dyDescent="0.2">
      <c r="A52" s="117"/>
      <c r="E52" s="117"/>
      <c r="F52" s="117"/>
      <c r="G52" s="117"/>
      <c r="H52" s="75"/>
      <c r="I52" s="75"/>
      <c r="J52" s="75"/>
      <c r="K52" s="75"/>
      <c r="L52" s="75"/>
      <c r="O52" s="240">
        <v>135252.20000000001</v>
      </c>
      <c r="P52" s="344">
        <v>39873</v>
      </c>
      <c r="Q52" s="342">
        <v>142.52000000000001</v>
      </c>
      <c r="R52" s="179"/>
    </row>
    <row r="53" spans="1:18" s="140" customFormat="1" ht="14.25" x14ac:dyDescent="0.2">
      <c r="A53" s="117"/>
      <c r="E53" s="117"/>
      <c r="F53" s="117"/>
      <c r="G53" s="117"/>
      <c r="H53" s="75"/>
      <c r="I53" s="75"/>
      <c r="J53" s="75"/>
      <c r="K53" s="75"/>
      <c r="L53" s="75"/>
      <c r="O53" s="240">
        <v>129291.59899999999</v>
      </c>
      <c r="P53" s="344">
        <v>39904</v>
      </c>
      <c r="Q53" s="342">
        <v>139.80571658333332</v>
      </c>
      <c r="R53" s="179"/>
    </row>
    <row r="54" spans="1:18" s="140" customFormat="1" ht="14.25" x14ac:dyDescent="0.2">
      <c r="A54" s="117"/>
      <c r="E54" s="117"/>
      <c r="F54" s="117"/>
      <c r="G54" s="117"/>
      <c r="H54" s="75"/>
      <c r="I54" s="75"/>
      <c r="J54" s="75"/>
      <c r="K54" s="75"/>
      <c r="L54" s="75"/>
      <c r="O54" s="240">
        <v>139764.40500000003</v>
      </c>
      <c r="P54" s="344">
        <v>39934</v>
      </c>
      <c r="Q54" s="342">
        <v>139.38683366666666</v>
      </c>
      <c r="R54" s="179"/>
    </row>
    <row r="55" spans="1:18" s="140" customFormat="1" ht="14.25" x14ac:dyDescent="0.2">
      <c r="A55" s="117"/>
      <c r="E55" s="117"/>
      <c r="F55" s="117"/>
      <c r="G55" s="117"/>
      <c r="H55" s="75"/>
      <c r="I55" s="75"/>
      <c r="J55" s="75"/>
      <c r="K55" s="75"/>
      <c r="L55" s="75"/>
      <c r="O55" s="240">
        <v>124732.34750000002</v>
      </c>
      <c r="P55" s="344">
        <v>39965</v>
      </c>
      <c r="Q55" s="342">
        <v>137.97069595833332</v>
      </c>
      <c r="R55" s="179"/>
    </row>
    <row r="56" spans="1:18" s="140" customFormat="1" ht="14.25" x14ac:dyDescent="0.2">
      <c r="A56" s="117"/>
      <c r="E56" s="117"/>
      <c r="F56" s="117"/>
      <c r="G56" s="117"/>
      <c r="H56" s="75"/>
      <c r="I56" s="75"/>
      <c r="J56" s="75"/>
      <c r="K56" s="75"/>
      <c r="L56" s="75"/>
      <c r="O56" s="240">
        <v>142534.54</v>
      </c>
      <c r="P56" s="344">
        <v>39995</v>
      </c>
      <c r="Q56" s="342">
        <v>136.31074095833333</v>
      </c>
      <c r="R56" s="179"/>
    </row>
    <row r="57" spans="1:18" s="140" customFormat="1" ht="14.25" x14ac:dyDescent="0.2">
      <c r="A57" s="117"/>
      <c r="E57" s="117"/>
      <c r="F57" s="117"/>
      <c r="G57" s="117"/>
      <c r="H57" s="75"/>
      <c r="I57" s="75"/>
      <c r="J57" s="75"/>
      <c r="K57" s="75"/>
      <c r="L57" s="75"/>
      <c r="O57" s="240">
        <v>136895.59700000004</v>
      </c>
      <c r="P57" s="344">
        <v>40026</v>
      </c>
      <c r="Q57" s="342">
        <v>134.988207375</v>
      </c>
      <c r="R57" s="179"/>
    </row>
    <row r="58" spans="1:18" s="140" customFormat="1" ht="14.25" x14ac:dyDescent="0.2">
      <c r="A58" s="117"/>
      <c r="E58" s="117"/>
      <c r="F58" s="117"/>
      <c r="G58" s="117"/>
      <c r="H58" s="75"/>
      <c r="I58" s="75"/>
      <c r="J58" s="75"/>
      <c r="K58" s="75"/>
      <c r="L58" s="75"/>
      <c r="O58" s="240">
        <v>151990.26499999996</v>
      </c>
      <c r="P58" s="344">
        <v>40057</v>
      </c>
      <c r="Q58" s="342">
        <v>135.92089612500001</v>
      </c>
      <c r="R58" s="179"/>
    </row>
    <row r="59" spans="1:18" s="140" customFormat="1" ht="14.25" x14ac:dyDescent="0.2">
      <c r="A59" s="117"/>
      <c r="E59" s="117"/>
      <c r="F59" s="117"/>
      <c r="G59" s="117"/>
      <c r="H59" s="75"/>
      <c r="I59" s="75"/>
      <c r="J59" s="75"/>
      <c r="K59" s="75"/>
      <c r="L59" s="75"/>
      <c r="O59" s="240">
        <v>138492.48649999997</v>
      </c>
      <c r="P59" s="344">
        <v>40087</v>
      </c>
      <c r="Q59" s="342">
        <v>134.83685333333329</v>
      </c>
      <c r="R59" s="179"/>
    </row>
    <row r="60" spans="1:18" s="140" customFormat="1" ht="14.25" x14ac:dyDescent="0.2">
      <c r="A60" s="117"/>
      <c r="E60" s="117"/>
      <c r="F60" s="117"/>
      <c r="G60" s="117"/>
      <c r="H60" s="75"/>
      <c r="I60" s="75"/>
      <c r="J60" s="75"/>
      <c r="K60" s="75"/>
      <c r="L60" s="75"/>
      <c r="O60" s="240">
        <v>132293.95000000001</v>
      </c>
      <c r="P60" s="344">
        <v>40118</v>
      </c>
      <c r="Q60" s="342">
        <v>134.59651583333331</v>
      </c>
      <c r="R60" s="179"/>
    </row>
    <row r="61" spans="1:18" s="140" customFormat="1" ht="14.25" x14ac:dyDescent="0.2">
      <c r="A61" s="117"/>
      <c r="E61" s="117"/>
      <c r="F61" s="117"/>
      <c r="G61" s="117"/>
      <c r="H61" s="75"/>
      <c r="I61" s="75"/>
      <c r="J61" s="75"/>
      <c r="K61" s="75"/>
      <c r="L61" s="75"/>
      <c r="O61" s="240">
        <v>123712.70250000001</v>
      </c>
      <c r="P61" s="344">
        <v>40148</v>
      </c>
      <c r="Q61" s="342">
        <v>133.57932437499997</v>
      </c>
      <c r="R61" s="179"/>
    </row>
    <row r="62" spans="1:18" s="140" customFormat="1" ht="14.25" x14ac:dyDescent="0.2">
      <c r="A62" s="117"/>
      <c r="E62" s="117"/>
      <c r="F62" s="117"/>
      <c r="G62" s="117"/>
      <c r="H62" s="75"/>
      <c r="I62" s="75"/>
      <c r="J62" s="75"/>
      <c r="K62" s="75"/>
      <c r="L62" s="75"/>
      <c r="O62" s="240">
        <v>113554.66749999994</v>
      </c>
      <c r="P62" s="344">
        <v>40179</v>
      </c>
      <c r="Q62" s="342">
        <v>132.91564666666665</v>
      </c>
      <c r="R62" s="179"/>
    </row>
    <row r="63" spans="1:18" s="140" customFormat="1" ht="14.25" x14ac:dyDescent="0.2">
      <c r="A63" s="117"/>
      <c r="E63" s="117"/>
      <c r="F63" s="117"/>
      <c r="G63" s="117"/>
      <c r="H63" s="75"/>
      <c r="I63" s="75"/>
      <c r="J63" s="75"/>
      <c r="K63" s="75"/>
      <c r="L63" s="75"/>
      <c r="O63" s="240">
        <v>137304.394</v>
      </c>
      <c r="P63" s="344">
        <v>40210</v>
      </c>
      <c r="Q63" s="342">
        <v>133.81826283333331</v>
      </c>
      <c r="R63" s="179"/>
    </row>
    <row r="64" spans="1:18" s="140" customFormat="1" ht="14.25" x14ac:dyDescent="0.2">
      <c r="A64" s="117"/>
      <c r="E64" s="117"/>
      <c r="F64" s="117"/>
      <c r="G64" s="117"/>
      <c r="H64" s="75"/>
      <c r="I64" s="75"/>
      <c r="J64" s="75"/>
      <c r="K64" s="75"/>
      <c r="L64" s="75"/>
      <c r="O64" s="240">
        <v>131935.25750000001</v>
      </c>
      <c r="P64" s="344">
        <v>40238</v>
      </c>
      <c r="Q64" s="342">
        <v>133.54185095833336</v>
      </c>
      <c r="R64" s="179"/>
    </row>
    <row r="65" spans="1:18" s="140" customFormat="1" ht="14.25" x14ac:dyDescent="0.2">
      <c r="A65" s="117"/>
      <c r="E65" s="117"/>
      <c r="F65" s="117"/>
      <c r="G65" s="117"/>
      <c r="H65" s="75"/>
      <c r="I65" s="75"/>
      <c r="J65" s="75"/>
      <c r="K65" s="75"/>
      <c r="L65" s="75"/>
      <c r="O65" s="240">
        <v>119365.60249999998</v>
      </c>
      <c r="P65" s="344">
        <v>40269</v>
      </c>
      <c r="Q65" s="342">
        <v>132.71468458333334</v>
      </c>
      <c r="R65" s="179"/>
    </row>
    <row r="66" spans="1:18" s="140" customFormat="1" ht="14.25" x14ac:dyDescent="0.2">
      <c r="A66" s="117"/>
      <c r="E66" s="117"/>
      <c r="F66" s="117"/>
      <c r="G66" s="117"/>
      <c r="H66" s="75"/>
      <c r="I66" s="75"/>
      <c r="J66" s="75"/>
      <c r="K66" s="75"/>
      <c r="L66" s="75"/>
      <c r="O66" s="240">
        <v>134006.31</v>
      </c>
      <c r="P66" s="344">
        <v>40299</v>
      </c>
      <c r="Q66" s="342">
        <v>132.23484333333334</v>
      </c>
      <c r="R66" s="179"/>
    </row>
    <row r="67" spans="1:18" s="140" customFormat="1" ht="14.25" x14ac:dyDescent="0.2">
      <c r="A67" s="117"/>
      <c r="E67" s="117"/>
      <c r="F67" s="117"/>
      <c r="G67" s="117"/>
      <c r="H67" s="75"/>
      <c r="I67" s="75"/>
      <c r="J67" s="75"/>
      <c r="K67" s="75"/>
      <c r="L67" s="75"/>
      <c r="O67" s="240">
        <v>134727.66499999998</v>
      </c>
      <c r="P67" s="344">
        <v>40330</v>
      </c>
      <c r="Q67" s="342">
        <v>133.06778645833333</v>
      </c>
      <c r="R67" s="179"/>
    </row>
    <row r="68" spans="1:18" s="140" customFormat="1" ht="14.25" x14ac:dyDescent="0.2">
      <c r="A68" s="117"/>
      <c r="E68" s="117"/>
      <c r="F68" s="117"/>
      <c r="G68" s="117"/>
      <c r="H68" s="75"/>
      <c r="I68" s="75"/>
      <c r="J68" s="75"/>
      <c r="K68" s="75"/>
      <c r="L68" s="75"/>
      <c r="O68" s="240">
        <v>145412</v>
      </c>
      <c r="P68" s="344">
        <v>40360</v>
      </c>
      <c r="Q68" s="342">
        <v>133.30757479166667</v>
      </c>
      <c r="R68" s="179"/>
    </row>
    <row r="69" spans="1:18" s="140" customFormat="1" ht="14.25" x14ac:dyDescent="0.2">
      <c r="A69" s="117"/>
      <c r="E69" s="117"/>
      <c r="F69" s="117"/>
      <c r="G69" s="117"/>
      <c r="H69" s="75"/>
      <c r="I69" s="75"/>
      <c r="J69" s="75"/>
      <c r="K69" s="75"/>
      <c r="L69" s="75"/>
      <c r="O69" s="240">
        <v>138575.17249999999</v>
      </c>
      <c r="P69" s="344">
        <v>40391</v>
      </c>
      <c r="Q69" s="342">
        <v>133.44753941666664</v>
      </c>
      <c r="R69" s="179"/>
    </row>
    <row r="70" spans="1:18" s="140" customFormat="1" ht="14.25" x14ac:dyDescent="0.2">
      <c r="A70" s="117"/>
      <c r="E70" s="117"/>
      <c r="F70" s="117"/>
      <c r="G70" s="117"/>
      <c r="H70" s="75"/>
      <c r="I70" s="75"/>
      <c r="J70" s="75"/>
      <c r="K70" s="75"/>
      <c r="L70" s="75"/>
      <c r="O70" s="240">
        <v>149134.25999999998</v>
      </c>
      <c r="P70" s="344">
        <v>40422</v>
      </c>
      <c r="Q70" s="342">
        <v>133.20953900000001</v>
      </c>
      <c r="R70" s="179"/>
    </row>
    <row r="71" spans="1:18" s="140" customFormat="1" ht="14.25" x14ac:dyDescent="0.2">
      <c r="A71" s="117"/>
      <c r="E71" s="117"/>
      <c r="F71" s="117"/>
      <c r="G71" s="117"/>
      <c r="H71" s="75"/>
      <c r="I71" s="75"/>
      <c r="J71" s="75"/>
      <c r="K71" s="75"/>
      <c r="L71" s="75"/>
      <c r="O71" s="240">
        <v>152101.20749999999</v>
      </c>
      <c r="P71" s="344">
        <v>40452</v>
      </c>
      <c r="Q71" s="342">
        <v>134.34359908333334</v>
      </c>
      <c r="R71" s="179"/>
    </row>
    <row r="72" spans="1:18" s="140" customFormat="1" ht="14.25" x14ac:dyDescent="0.2">
      <c r="A72" s="117"/>
      <c r="E72" s="117"/>
      <c r="F72" s="117"/>
      <c r="G72" s="117"/>
      <c r="H72" s="75"/>
      <c r="I72" s="75"/>
      <c r="J72" s="75"/>
      <c r="K72" s="75"/>
      <c r="L72" s="75"/>
      <c r="O72" s="240">
        <v>147644.5925</v>
      </c>
      <c r="P72" s="344">
        <v>40483</v>
      </c>
      <c r="Q72" s="342">
        <v>135.62281929166664</v>
      </c>
      <c r="R72" s="179"/>
    </row>
    <row r="73" spans="1:18" s="140" customFormat="1" ht="14.25" x14ac:dyDescent="0.2">
      <c r="A73" s="117"/>
      <c r="E73" s="117"/>
      <c r="F73" s="117"/>
      <c r="G73" s="117"/>
      <c r="H73" s="75"/>
      <c r="I73" s="75"/>
      <c r="J73" s="75"/>
      <c r="K73" s="75"/>
      <c r="L73" s="75"/>
      <c r="O73" s="240">
        <v>129014.08850000001</v>
      </c>
      <c r="P73" s="344">
        <v>40513</v>
      </c>
      <c r="Q73" s="342">
        <v>136.06460145833336</v>
      </c>
      <c r="R73" s="179"/>
    </row>
    <row r="74" spans="1:18" s="140" customFormat="1" ht="14.25" x14ac:dyDescent="0.2">
      <c r="A74" s="117"/>
      <c r="E74" s="117"/>
      <c r="F74" s="117"/>
      <c r="G74" s="117"/>
      <c r="H74" s="75"/>
      <c r="I74" s="75"/>
      <c r="J74" s="75"/>
      <c r="K74" s="75"/>
      <c r="L74" s="75"/>
      <c r="O74" s="240">
        <v>128489.5545</v>
      </c>
      <c r="P74" s="344">
        <v>40544</v>
      </c>
      <c r="Q74" s="342">
        <v>137.30917537500002</v>
      </c>
      <c r="R74" s="179"/>
    </row>
    <row r="75" spans="1:18" s="140" customFormat="1" ht="14.25" x14ac:dyDescent="0.2">
      <c r="A75" s="117"/>
      <c r="E75" s="117"/>
      <c r="F75" s="117"/>
      <c r="G75" s="117"/>
      <c r="H75" s="75"/>
      <c r="I75" s="75"/>
      <c r="J75" s="75"/>
      <c r="K75" s="75"/>
      <c r="L75" s="75"/>
      <c r="O75" s="240">
        <v>131901.3725</v>
      </c>
      <c r="P75" s="344">
        <v>40575</v>
      </c>
      <c r="Q75" s="342">
        <v>136.85892358333336</v>
      </c>
      <c r="R75" s="179"/>
    </row>
    <row r="76" spans="1:18" s="140" customFormat="1" ht="14.25" x14ac:dyDescent="0.2">
      <c r="A76" s="117"/>
      <c r="E76" s="117"/>
      <c r="F76" s="117"/>
      <c r="G76" s="117"/>
      <c r="H76" s="75"/>
      <c r="I76" s="75"/>
      <c r="J76" s="75"/>
      <c r="K76" s="75"/>
      <c r="L76" s="75"/>
      <c r="O76" s="240">
        <v>152091.53750000001</v>
      </c>
      <c r="P76" s="344">
        <v>40603</v>
      </c>
      <c r="Q76" s="342">
        <v>138.53861358333336</v>
      </c>
      <c r="R76" s="179"/>
    </row>
    <row r="77" spans="1:18" s="140" customFormat="1" ht="14.25" x14ac:dyDescent="0.2">
      <c r="A77" s="117"/>
      <c r="E77" s="117"/>
      <c r="F77" s="117"/>
      <c r="G77" s="117"/>
      <c r="H77" s="75"/>
      <c r="I77" s="75"/>
      <c r="J77" s="75"/>
      <c r="K77" s="75"/>
      <c r="L77" s="75"/>
      <c r="O77" s="240">
        <v>136291.47750000001</v>
      </c>
      <c r="P77" s="344">
        <v>40634</v>
      </c>
      <c r="Q77" s="342">
        <v>139.9491031666667</v>
      </c>
      <c r="R77" s="179"/>
    </row>
    <row r="78" spans="1:18" s="140" customFormat="1" ht="14.25" x14ac:dyDescent="0.2">
      <c r="A78" s="117"/>
      <c r="E78" s="117"/>
      <c r="F78" s="117"/>
      <c r="G78" s="117"/>
      <c r="H78" s="75"/>
      <c r="I78" s="75"/>
      <c r="J78" s="75"/>
      <c r="K78" s="75"/>
      <c r="L78" s="75"/>
      <c r="O78" s="240">
        <v>153467.49249999999</v>
      </c>
      <c r="P78" s="344">
        <v>40664</v>
      </c>
      <c r="Q78" s="342">
        <v>141.57086837500003</v>
      </c>
      <c r="R78" s="179"/>
    </row>
    <row r="79" spans="1:18" s="140" customFormat="1" ht="14.25" x14ac:dyDescent="0.2">
      <c r="A79" s="117"/>
      <c r="E79" s="117"/>
      <c r="F79" s="117"/>
      <c r="G79" s="117"/>
      <c r="H79" s="75"/>
      <c r="I79" s="75"/>
      <c r="J79" s="75"/>
      <c r="K79" s="75"/>
      <c r="L79" s="75"/>
      <c r="O79" s="240">
        <v>148721.29749999999</v>
      </c>
      <c r="P79" s="344">
        <v>40695</v>
      </c>
      <c r="Q79" s="342">
        <v>142.73700441666665</v>
      </c>
      <c r="R79" s="179"/>
    </row>
    <row r="80" spans="1:18" s="140" customFormat="1" ht="14.25" x14ac:dyDescent="0.2">
      <c r="A80" s="117"/>
      <c r="E80" s="117"/>
      <c r="F80" s="117"/>
      <c r="G80" s="117"/>
      <c r="H80" s="75"/>
      <c r="I80" s="75"/>
      <c r="J80" s="75"/>
      <c r="K80" s="75"/>
      <c r="L80" s="75"/>
      <c r="O80" s="240">
        <v>159362.66000000003</v>
      </c>
      <c r="P80" s="344">
        <v>40725</v>
      </c>
      <c r="Q80" s="342">
        <v>143.89955941666665</v>
      </c>
      <c r="R80" s="179"/>
    </row>
    <row r="81" spans="1:18" s="140" customFormat="1" ht="14.25" x14ac:dyDescent="0.2">
      <c r="A81" s="117"/>
      <c r="E81" s="117"/>
      <c r="F81" s="117"/>
      <c r="G81" s="117"/>
      <c r="H81" s="75"/>
      <c r="I81" s="75"/>
      <c r="J81" s="75"/>
      <c r="K81" s="75"/>
      <c r="L81" s="75"/>
      <c r="O81" s="240">
        <v>171337.61000000002</v>
      </c>
      <c r="P81" s="344">
        <v>40756</v>
      </c>
      <c r="Q81" s="342">
        <v>146.62976254166665</v>
      </c>
      <c r="R81" s="179"/>
    </row>
    <row r="82" spans="1:18" s="140" customFormat="1" ht="14.25" x14ac:dyDescent="0.2">
      <c r="A82" s="117"/>
      <c r="E82" s="117"/>
      <c r="F82" s="117"/>
      <c r="G82" s="117"/>
      <c r="H82" s="75"/>
      <c r="I82" s="75"/>
      <c r="J82" s="75"/>
      <c r="K82" s="75"/>
      <c r="L82" s="75"/>
      <c r="O82" s="240">
        <v>165430.53250000006</v>
      </c>
      <c r="P82" s="344">
        <v>40787</v>
      </c>
      <c r="Q82" s="342">
        <v>147.98778525000006</v>
      </c>
      <c r="R82" s="179"/>
    </row>
    <row r="83" spans="1:18" s="140" customFormat="1" ht="14.25" x14ac:dyDescent="0.2">
      <c r="A83" s="117"/>
      <c r="E83" s="117"/>
      <c r="F83" s="117"/>
      <c r="G83" s="117"/>
      <c r="H83" s="75"/>
      <c r="I83" s="75"/>
      <c r="J83" s="75"/>
      <c r="K83" s="75"/>
      <c r="L83" s="75"/>
      <c r="O83" s="240">
        <v>154928.11999999997</v>
      </c>
      <c r="P83" s="344">
        <v>40817</v>
      </c>
      <c r="Q83" s="342">
        <v>148.22336129166669</v>
      </c>
      <c r="R83" s="179"/>
    </row>
    <row r="84" spans="1:18" s="140" customFormat="1" ht="14.25" x14ac:dyDescent="0.2">
      <c r="A84" s="117"/>
      <c r="E84" s="117"/>
      <c r="F84" s="117"/>
      <c r="G84" s="117"/>
      <c r="H84" s="75"/>
      <c r="I84" s="75"/>
      <c r="J84" s="75"/>
      <c r="K84" s="75"/>
      <c r="L84" s="75"/>
      <c r="O84" s="240">
        <v>140045.54649999997</v>
      </c>
      <c r="P84" s="344">
        <v>40848</v>
      </c>
      <c r="Q84" s="342">
        <v>147.59010745833334</v>
      </c>
      <c r="R84" s="179"/>
    </row>
    <row r="85" spans="1:18" s="140" customFormat="1" ht="14.25" x14ac:dyDescent="0.2">
      <c r="A85" s="117"/>
      <c r="E85" s="117"/>
      <c r="F85" s="117"/>
      <c r="G85" s="117"/>
      <c r="H85" s="75"/>
      <c r="I85" s="75"/>
      <c r="J85" s="75"/>
      <c r="K85" s="75"/>
      <c r="L85" s="75"/>
      <c r="O85" s="240">
        <v>138050.64450000002</v>
      </c>
      <c r="P85" s="344">
        <v>40878</v>
      </c>
      <c r="Q85" s="342">
        <v>148.34315379166665</v>
      </c>
      <c r="R85" s="179"/>
    </row>
    <row r="86" spans="1:18" s="140" customFormat="1" ht="14.25" x14ac:dyDescent="0.2">
      <c r="A86" s="117"/>
      <c r="E86" s="117"/>
      <c r="F86" s="117"/>
      <c r="G86" s="117"/>
      <c r="H86" s="75"/>
      <c r="I86" s="75"/>
      <c r="J86" s="75"/>
      <c r="K86" s="75"/>
      <c r="L86" s="75"/>
      <c r="O86" s="240">
        <v>135372.09000000005</v>
      </c>
      <c r="P86" s="344">
        <v>40909</v>
      </c>
      <c r="Q86" s="342">
        <v>148.91669841666669</v>
      </c>
      <c r="R86" s="179"/>
    </row>
    <row r="87" spans="1:18" s="140" customFormat="1" ht="14.25" x14ac:dyDescent="0.2">
      <c r="A87" s="117"/>
      <c r="E87" s="117"/>
      <c r="F87" s="117"/>
      <c r="G87" s="117"/>
      <c r="H87" s="75"/>
      <c r="I87" s="75"/>
      <c r="J87" s="75"/>
      <c r="K87" s="75"/>
      <c r="L87" s="75"/>
      <c r="O87" s="240">
        <v>137090.04749999996</v>
      </c>
      <c r="P87" s="344">
        <v>40940</v>
      </c>
      <c r="Q87" s="342">
        <v>149.34908799999997</v>
      </c>
      <c r="R87" s="179"/>
    </row>
    <row r="88" spans="1:18" s="140" customFormat="1" ht="14.25" x14ac:dyDescent="0.2">
      <c r="A88" s="117"/>
      <c r="E88" s="117"/>
      <c r="F88" s="117"/>
      <c r="G88" s="117"/>
      <c r="H88" s="75"/>
      <c r="I88" s="75"/>
      <c r="J88" s="75"/>
      <c r="K88" s="75"/>
      <c r="L88" s="75"/>
      <c r="O88" s="240">
        <v>147377.21250000005</v>
      </c>
      <c r="P88" s="344">
        <v>40969</v>
      </c>
      <c r="Q88" s="342">
        <v>148.95622758333332</v>
      </c>
      <c r="R88" s="179"/>
    </row>
    <row r="89" spans="1:18" s="140" customFormat="1" ht="14.25" x14ac:dyDescent="0.2">
      <c r="A89" s="117"/>
      <c r="E89" s="117"/>
      <c r="F89" s="117"/>
      <c r="G89" s="117"/>
      <c r="H89" s="75"/>
      <c r="I89" s="75"/>
      <c r="J89" s="75"/>
      <c r="K89" s="75"/>
      <c r="L89" s="75"/>
      <c r="O89" s="240">
        <v>124773.47749999996</v>
      </c>
      <c r="P89" s="344">
        <v>41000</v>
      </c>
      <c r="Q89" s="342">
        <v>147.99639425000001</v>
      </c>
      <c r="R89" s="179"/>
    </row>
    <row r="90" spans="1:18" s="140" customFormat="1" ht="14.25" x14ac:dyDescent="0.2">
      <c r="A90" s="117"/>
      <c r="E90" s="117"/>
      <c r="F90" s="117"/>
      <c r="G90" s="117"/>
      <c r="H90" s="75"/>
      <c r="I90" s="75"/>
      <c r="J90" s="75"/>
      <c r="K90" s="75"/>
      <c r="L90" s="75"/>
      <c r="O90" s="240">
        <v>149577.6225</v>
      </c>
      <c r="P90" s="344">
        <v>41030</v>
      </c>
      <c r="Q90" s="342">
        <v>147.67223841666669</v>
      </c>
      <c r="R90" s="179"/>
    </row>
    <row r="91" spans="1:18" s="140" customFormat="1" ht="14.25" x14ac:dyDescent="0.2">
      <c r="A91" s="117"/>
      <c r="E91" s="117"/>
      <c r="F91" s="117"/>
      <c r="G91" s="117"/>
      <c r="H91" s="75"/>
      <c r="I91" s="75"/>
      <c r="J91" s="75"/>
      <c r="K91" s="75"/>
      <c r="L91" s="75"/>
      <c r="O91" s="240">
        <v>135130.24249999999</v>
      </c>
      <c r="P91" s="344">
        <v>41061</v>
      </c>
      <c r="Q91" s="342">
        <v>146.53965050000002</v>
      </c>
      <c r="R91" s="179"/>
    </row>
    <row r="92" spans="1:18" s="140" customFormat="1" ht="14.25" x14ac:dyDescent="0.2">
      <c r="A92" s="117"/>
      <c r="E92" s="117"/>
      <c r="F92" s="117"/>
      <c r="G92" s="117"/>
      <c r="H92" s="75"/>
      <c r="I92" s="75"/>
      <c r="J92" s="75"/>
      <c r="K92" s="75"/>
      <c r="L92" s="75"/>
      <c r="O92" s="240">
        <v>136618.12749999997</v>
      </c>
      <c r="P92" s="344">
        <v>41091</v>
      </c>
      <c r="Q92" s="342">
        <v>144.64427279166668</v>
      </c>
      <c r="R92" s="179"/>
    </row>
    <row r="93" spans="1:18" s="140" customFormat="1" ht="14.25" x14ac:dyDescent="0.2">
      <c r="A93" s="117"/>
      <c r="E93" s="117"/>
      <c r="F93" s="117"/>
      <c r="G93" s="117"/>
      <c r="H93" s="75"/>
      <c r="I93" s="75"/>
      <c r="J93" s="75"/>
      <c r="K93" s="75"/>
      <c r="L93" s="75"/>
      <c r="O93" s="240">
        <v>142263.861</v>
      </c>
      <c r="P93" s="344">
        <v>41122</v>
      </c>
      <c r="Q93" s="342">
        <v>142.22146037499999</v>
      </c>
      <c r="R93" s="179"/>
    </row>
    <row r="94" spans="1:18" s="140" customFormat="1" ht="14.25" x14ac:dyDescent="0.2">
      <c r="A94" s="117"/>
      <c r="E94" s="117"/>
      <c r="F94" s="117"/>
      <c r="G94" s="117"/>
      <c r="H94" s="75"/>
      <c r="I94" s="75"/>
      <c r="J94" s="75"/>
      <c r="K94" s="75"/>
      <c r="L94" s="75"/>
      <c r="O94" s="240">
        <v>129262.96749999997</v>
      </c>
      <c r="P94" s="344">
        <v>41153</v>
      </c>
      <c r="Q94" s="342">
        <v>139.207496625</v>
      </c>
      <c r="R94" s="179"/>
    </row>
    <row r="95" spans="1:18" s="140" customFormat="1" ht="14.25" x14ac:dyDescent="0.2">
      <c r="A95" s="117"/>
      <c r="E95" s="117"/>
      <c r="F95" s="117"/>
      <c r="G95" s="117"/>
      <c r="H95" s="75"/>
      <c r="I95" s="75"/>
      <c r="J95" s="75"/>
      <c r="K95" s="75"/>
      <c r="L95" s="75"/>
      <c r="O95" s="240">
        <v>132757.67600000001</v>
      </c>
      <c r="P95" s="344">
        <v>41183</v>
      </c>
      <c r="Q95" s="342">
        <v>137.35995962499999</v>
      </c>
      <c r="R95" s="179"/>
    </row>
    <row r="96" spans="1:18" s="140" customFormat="1" ht="14.25" x14ac:dyDescent="0.2">
      <c r="A96" s="117"/>
      <c r="E96" s="117"/>
      <c r="F96" s="117"/>
      <c r="G96" s="117"/>
      <c r="H96" s="75"/>
      <c r="I96" s="75"/>
      <c r="J96" s="75"/>
      <c r="K96" s="75"/>
      <c r="L96" s="75"/>
      <c r="O96" s="240">
        <v>134876.13749999992</v>
      </c>
      <c r="P96" s="344">
        <v>41214</v>
      </c>
      <c r="Q96" s="342">
        <v>136.92917554166667</v>
      </c>
      <c r="R96" s="179"/>
    </row>
    <row r="97" spans="1:18" s="140" customFormat="1" ht="14.25" x14ac:dyDescent="0.2">
      <c r="A97" s="117"/>
      <c r="E97" s="117"/>
      <c r="F97" s="117"/>
      <c r="G97" s="117"/>
      <c r="H97" s="75"/>
      <c r="I97" s="75"/>
      <c r="J97" s="75"/>
      <c r="K97" s="75"/>
      <c r="L97" s="75"/>
      <c r="O97" s="240">
        <v>113626.21549999999</v>
      </c>
      <c r="P97" s="344">
        <v>41244</v>
      </c>
      <c r="Q97" s="342">
        <v>134.8938064583333</v>
      </c>
      <c r="R97" s="179"/>
    </row>
    <row r="98" spans="1:18" s="140" customFormat="1" ht="14.25" x14ac:dyDescent="0.2">
      <c r="A98" s="161"/>
      <c r="E98" s="161"/>
      <c r="F98" s="161"/>
      <c r="G98" s="161"/>
      <c r="H98" s="74"/>
      <c r="I98" s="74"/>
      <c r="J98" s="74"/>
      <c r="K98" s="74"/>
      <c r="L98" s="74"/>
      <c r="O98" s="240">
        <v>108481.2415</v>
      </c>
      <c r="P98" s="344">
        <v>41275</v>
      </c>
      <c r="Q98" s="342">
        <v>132.65290241666665</v>
      </c>
      <c r="R98" s="179"/>
    </row>
    <row r="99" spans="1:18" s="140" customFormat="1" ht="14.25" x14ac:dyDescent="0.2">
      <c r="A99" s="161"/>
      <c r="E99" s="161"/>
      <c r="F99" s="161"/>
      <c r="G99" s="161"/>
      <c r="H99" s="74"/>
      <c r="I99" s="74"/>
      <c r="J99" s="74"/>
      <c r="K99" s="74"/>
      <c r="L99" s="74"/>
      <c r="O99" s="240">
        <v>116766.05250000003</v>
      </c>
      <c r="P99" s="344">
        <v>41306</v>
      </c>
      <c r="Q99" s="342">
        <v>130.95923616666664</v>
      </c>
      <c r="R99" s="179"/>
    </row>
    <row r="100" spans="1:18" s="140" customFormat="1" ht="14.25" x14ac:dyDescent="0.2">
      <c r="A100" s="161"/>
      <c r="E100" s="161"/>
      <c r="F100" s="161"/>
      <c r="G100" s="161"/>
      <c r="H100" s="74"/>
      <c r="I100" s="74"/>
      <c r="J100" s="74"/>
      <c r="K100" s="74"/>
      <c r="L100" s="74"/>
      <c r="O100" s="240">
        <v>108746.16250000001</v>
      </c>
      <c r="P100" s="344">
        <v>41334</v>
      </c>
      <c r="Q100" s="342">
        <v>127.739982</v>
      </c>
      <c r="R100" s="179"/>
    </row>
    <row r="101" spans="1:18" s="140" customFormat="1" ht="14.25" x14ac:dyDescent="0.2">
      <c r="A101" s="161"/>
      <c r="E101" s="161"/>
      <c r="F101" s="161"/>
      <c r="G101" s="161"/>
      <c r="H101" s="74"/>
      <c r="I101" s="74"/>
      <c r="J101" s="74"/>
      <c r="K101" s="74"/>
      <c r="L101" s="74"/>
      <c r="O101" s="240">
        <v>131996.55449999997</v>
      </c>
      <c r="P101" s="344">
        <v>41365</v>
      </c>
      <c r="Q101" s="342">
        <v>128.34190508333333</v>
      </c>
      <c r="R101" s="179"/>
    </row>
    <row r="102" spans="1:18" s="140" customFormat="1" ht="14.25" x14ac:dyDescent="0.2">
      <c r="A102" s="161"/>
      <c r="E102" s="161"/>
      <c r="F102" s="161"/>
      <c r="G102" s="161"/>
      <c r="H102" s="74"/>
      <c r="I102" s="74"/>
      <c r="J102" s="74"/>
      <c r="K102" s="74"/>
      <c r="L102" s="74"/>
      <c r="O102" s="240">
        <v>124743.45750000002</v>
      </c>
      <c r="P102" s="344">
        <v>41395</v>
      </c>
      <c r="Q102" s="342">
        <v>126.27239133333333</v>
      </c>
      <c r="R102" s="179"/>
    </row>
    <row r="103" spans="1:18" s="140" customFormat="1" ht="14.25" x14ac:dyDescent="0.2">
      <c r="A103" s="161"/>
      <c r="E103" s="161"/>
      <c r="F103" s="161"/>
      <c r="G103" s="161"/>
      <c r="H103" s="74"/>
      <c r="I103" s="74"/>
      <c r="J103" s="74"/>
      <c r="K103" s="74"/>
      <c r="L103" s="74"/>
      <c r="O103" s="240">
        <v>125032.594</v>
      </c>
      <c r="P103" s="344">
        <v>41426</v>
      </c>
      <c r="Q103" s="342">
        <v>125.43092062499998</v>
      </c>
      <c r="R103" s="179"/>
    </row>
    <row r="104" spans="1:18" s="140" customFormat="1" ht="14.25" x14ac:dyDescent="0.2">
      <c r="A104" s="161"/>
      <c r="E104" s="161"/>
      <c r="F104" s="161"/>
      <c r="G104" s="161"/>
      <c r="H104" s="74"/>
      <c r="I104" s="74"/>
      <c r="J104" s="74"/>
      <c r="K104" s="74"/>
      <c r="L104" s="74"/>
      <c r="O104" s="240">
        <v>137889.37499999994</v>
      </c>
      <c r="P104" s="344">
        <v>41456</v>
      </c>
      <c r="Q104" s="342">
        <v>125.53685791666666</v>
      </c>
      <c r="R104" s="179"/>
    </row>
    <row r="105" spans="1:18" s="140" customFormat="1" ht="14.25" x14ac:dyDescent="0.2">
      <c r="A105" s="161"/>
      <c r="E105" s="161"/>
      <c r="F105" s="161"/>
      <c r="G105" s="161"/>
      <c r="H105" s="74"/>
      <c r="I105" s="74"/>
      <c r="J105" s="74"/>
      <c r="K105" s="74"/>
      <c r="L105" s="74"/>
      <c r="O105" s="240">
        <v>128223.98950000001</v>
      </c>
      <c r="P105" s="344">
        <v>41487</v>
      </c>
      <c r="Q105" s="342">
        <v>124.366868625</v>
      </c>
      <c r="R105" s="179"/>
    </row>
    <row r="106" spans="1:18" s="140" customFormat="1" ht="14.25" x14ac:dyDescent="0.2">
      <c r="A106" s="161"/>
      <c r="E106" s="161"/>
      <c r="F106" s="161"/>
      <c r="G106" s="161"/>
      <c r="H106" s="74"/>
      <c r="I106" s="74"/>
      <c r="J106" s="74"/>
      <c r="K106" s="74"/>
      <c r="L106" s="74"/>
      <c r="O106" s="240">
        <v>133647.18450000003</v>
      </c>
      <c r="P106" s="344">
        <v>41518</v>
      </c>
      <c r="Q106" s="342">
        <v>124.73222004166665</v>
      </c>
      <c r="R106" s="179"/>
    </row>
    <row r="107" spans="1:18" s="140" customFormat="1" ht="14.25" x14ac:dyDescent="0.2">
      <c r="A107" s="161"/>
      <c r="E107" s="161"/>
      <c r="F107" s="161"/>
      <c r="G107" s="161"/>
      <c r="H107" s="74"/>
      <c r="I107" s="74"/>
      <c r="J107" s="74"/>
      <c r="K107" s="74"/>
      <c r="L107" s="74"/>
      <c r="O107" s="240">
        <v>136997.50200000001</v>
      </c>
      <c r="P107" s="344">
        <v>41548</v>
      </c>
      <c r="Q107" s="342">
        <v>125.08553887499998</v>
      </c>
      <c r="R107" s="179"/>
    </row>
    <row r="108" spans="1:18" s="140" customFormat="1" ht="14.25" x14ac:dyDescent="0.2">
      <c r="A108" s="161"/>
      <c r="E108" s="161"/>
      <c r="F108" s="161"/>
      <c r="G108" s="161"/>
      <c r="H108" s="74"/>
      <c r="I108" s="74"/>
      <c r="J108" s="74"/>
      <c r="K108" s="74"/>
      <c r="L108" s="74"/>
      <c r="O108" s="240">
        <v>122189.72500000001</v>
      </c>
      <c r="P108" s="344">
        <v>41579</v>
      </c>
      <c r="Q108" s="342">
        <v>124.02833783333334</v>
      </c>
      <c r="R108" s="179"/>
    </row>
    <row r="109" spans="1:18" s="140" customFormat="1" ht="14.25" x14ac:dyDescent="0.2">
      <c r="A109" s="161"/>
      <c r="E109" s="161"/>
      <c r="F109" s="161"/>
      <c r="G109" s="161"/>
      <c r="H109" s="74"/>
      <c r="I109" s="74"/>
      <c r="J109" s="74"/>
      <c r="K109" s="74"/>
      <c r="L109" s="74"/>
      <c r="O109" s="240">
        <v>115621.51400000002</v>
      </c>
      <c r="P109" s="344">
        <v>41609</v>
      </c>
      <c r="Q109" s="342">
        <v>124.19461270833335</v>
      </c>
      <c r="R109" s="179"/>
    </row>
    <row r="110" spans="1:18" s="140" customFormat="1" ht="14.25" x14ac:dyDescent="0.2">
      <c r="A110" s="161"/>
      <c r="E110" s="161"/>
      <c r="F110" s="161"/>
      <c r="G110" s="161"/>
      <c r="H110" s="74"/>
      <c r="I110" s="74"/>
      <c r="J110" s="74"/>
      <c r="K110" s="74"/>
      <c r="L110" s="74"/>
      <c r="O110" s="341">
        <v>109251.08549999999</v>
      </c>
      <c r="P110" s="344">
        <v>41640</v>
      </c>
      <c r="Q110" s="342">
        <v>124.25876637500002</v>
      </c>
      <c r="R110" s="179"/>
    </row>
    <row r="111" spans="1:18" s="140" customFormat="1" ht="14.25" x14ac:dyDescent="0.2">
      <c r="A111" s="161"/>
      <c r="E111" s="161"/>
      <c r="F111" s="161"/>
      <c r="G111" s="161"/>
      <c r="H111" s="74"/>
      <c r="I111" s="74"/>
      <c r="J111" s="74"/>
      <c r="K111" s="74"/>
      <c r="L111" s="74"/>
      <c r="O111" s="341">
        <v>118672.92750000003</v>
      </c>
      <c r="P111" s="344">
        <v>41671</v>
      </c>
      <c r="Q111" s="342">
        <v>124.41767262499999</v>
      </c>
      <c r="R111" s="179"/>
    </row>
    <row r="112" spans="1:18" s="140" customFormat="1" ht="14.25" x14ac:dyDescent="0.2">
      <c r="A112" s="161"/>
      <c r="E112" s="161"/>
      <c r="F112" s="161"/>
      <c r="G112" s="161"/>
      <c r="H112" s="74"/>
      <c r="I112" s="74"/>
      <c r="J112" s="74"/>
      <c r="K112" s="74"/>
      <c r="L112" s="74"/>
      <c r="O112" s="341">
        <v>131157.95400000003</v>
      </c>
      <c r="P112" s="344">
        <v>41699</v>
      </c>
      <c r="Q112" s="342">
        <v>126.28532191666665</v>
      </c>
      <c r="R112" s="179"/>
    </row>
    <row r="113" spans="1:18" s="140" customFormat="1" ht="14.25" x14ac:dyDescent="0.2">
      <c r="A113" s="161"/>
      <c r="E113" s="161"/>
      <c r="F113" s="161"/>
      <c r="G113" s="161"/>
      <c r="H113" s="74"/>
      <c r="I113" s="74"/>
      <c r="J113" s="74"/>
      <c r="K113" s="74"/>
      <c r="L113" s="74"/>
      <c r="O113" s="341">
        <v>126760.155</v>
      </c>
      <c r="P113" s="344">
        <v>41730</v>
      </c>
      <c r="Q113" s="342">
        <v>125.84895529166666</v>
      </c>
      <c r="R113" s="179"/>
    </row>
    <row r="114" spans="1:18" s="140" customFormat="1" ht="14.25" x14ac:dyDescent="0.2">
      <c r="A114" s="161"/>
      <c r="E114" s="161"/>
      <c r="F114" s="161"/>
      <c r="G114" s="161"/>
      <c r="H114" s="74"/>
      <c r="I114" s="74"/>
      <c r="J114" s="74"/>
      <c r="K114" s="74"/>
      <c r="L114" s="74"/>
      <c r="O114" s="341">
        <v>142802.79550000001</v>
      </c>
      <c r="P114" s="344">
        <v>41760</v>
      </c>
      <c r="Q114" s="342">
        <v>127.35390012499998</v>
      </c>
      <c r="R114" s="179"/>
    </row>
    <row r="115" spans="1:18" s="140" customFormat="1" ht="12.75" customHeight="1" x14ac:dyDescent="0.2">
      <c r="A115" s="161"/>
      <c r="E115" s="161"/>
      <c r="F115" s="161"/>
      <c r="G115" s="161"/>
      <c r="H115" s="74"/>
      <c r="I115" s="74"/>
      <c r="J115" s="74"/>
      <c r="K115" s="74"/>
      <c r="L115" s="74"/>
      <c r="O115" s="341">
        <v>115963.87000000002</v>
      </c>
      <c r="P115" s="344">
        <v>41791</v>
      </c>
      <c r="Q115" s="342">
        <v>126.59817312500003</v>
      </c>
      <c r="R115" s="179"/>
    </row>
    <row r="116" spans="1:18" s="140" customFormat="1" ht="14.25" x14ac:dyDescent="0.2">
      <c r="A116" s="161"/>
      <c r="E116" s="161"/>
      <c r="F116" s="161"/>
      <c r="G116" s="161"/>
      <c r="H116" s="74"/>
      <c r="I116" s="74"/>
      <c r="J116" s="74"/>
      <c r="K116" s="74"/>
      <c r="L116" s="74"/>
      <c r="O116" s="341">
        <v>138051.54550000001</v>
      </c>
      <c r="P116" s="344">
        <v>41821</v>
      </c>
      <c r="Q116" s="342">
        <v>126.61168733333335</v>
      </c>
      <c r="R116" s="179"/>
    </row>
    <row r="117" spans="1:18" s="140" customFormat="1" ht="14.25" x14ac:dyDescent="0.2">
      <c r="A117" s="161"/>
      <c r="E117" s="161"/>
      <c r="F117" s="161"/>
      <c r="G117" s="161"/>
      <c r="H117" s="74"/>
      <c r="I117" s="74"/>
      <c r="J117" s="74"/>
      <c r="K117" s="74"/>
      <c r="L117" s="74"/>
      <c r="O117" s="341">
        <v>129830.41399999999</v>
      </c>
      <c r="P117" s="344">
        <v>41852</v>
      </c>
      <c r="Q117" s="342">
        <v>126.7455560416667</v>
      </c>
      <c r="R117" s="179"/>
    </row>
    <row r="118" spans="1:18" s="140" customFormat="1" ht="14.25" x14ac:dyDescent="0.2">
      <c r="A118" s="161"/>
      <c r="E118" s="161"/>
      <c r="F118" s="161"/>
      <c r="G118" s="161"/>
      <c r="H118" s="74"/>
      <c r="I118" s="74"/>
      <c r="J118" s="74"/>
      <c r="K118" s="74"/>
      <c r="L118" s="74"/>
      <c r="O118" s="341">
        <v>138849.77050000001</v>
      </c>
      <c r="P118" s="344">
        <v>41883</v>
      </c>
      <c r="Q118" s="342">
        <v>127.17910487500004</v>
      </c>
      <c r="R118" s="179"/>
    </row>
    <row r="119" spans="1:18" s="140" customFormat="1" ht="14.25" x14ac:dyDescent="0.2">
      <c r="A119" s="161"/>
      <c r="E119" s="161"/>
      <c r="F119" s="161"/>
      <c r="G119" s="161"/>
      <c r="H119" s="74"/>
      <c r="I119" s="74"/>
      <c r="J119" s="74"/>
      <c r="K119" s="74"/>
      <c r="L119" s="74"/>
      <c r="O119" s="341">
        <v>146733.22999999998</v>
      </c>
      <c r="P119" s="344">
        <v>41913</v>
      </c>
      <c r="Q119" s="342">
        <v>127.99041554166668</v>
      </c>
      <c r="R119" s="179"/>
    </row>
    <row r="120" spans="1:18" s="140" customFormat="1" ht="14.25" x14ac:dyDescent="0.2">
      <c r="A120" s="161"/>
      <c r="E120" s="161"/>
      <c r="F120" s="161"/>
      <c r="G120" s="161"/>
      <c r="H120" s="74"/>
      <c r="I120" s="74"/>
      <c r="J120" s="74"/>
      <c r="K120" s="74"/>
      <c r="L120" s="74"/>
      <c r="O120" s="341">
        <v>135700.53450000004</v>
      </c>
      <c r="P120" s="344">
        <v>41944</v>
      </c>
      <c r="Q120" s="342">
        <v>129.11631633333334</v>
      </c>
      <c r="R120" s="179"/>
    </row>
    <row r="121" spans="1:18" s="140" customFormat="1" ht="14.25" x14ac:dyDescent="0.2">
      <c r="A121" s="161"/>
      <c r="E121" s="161"/>
      <c r="F121" s="161"/>
      <c r="G121" s="161"/>
      <c r="H121" s="74"/>
      <c r="I121" s="74"/>
      <c r="J121" s="74"/>
      <c r="K121" s="74"/>
      <c r="L121" s="74"/>
      <c r="O121" s="341">
        <v>121399.81650000003</v>
      </c>
      <c r="P121" s="344">
        <v>41974</v>
      </c>
      <c r="Q121" s="342">
        <v>129.59784154166667</v>
      </c>
      <c r="R121" s="179"/>
    </row>
    <row r="122" spans="1:18" s="140" customFormat="1" ht="14.25" x14ac:dyDescent="0.2">
      <c r="A122" s="161"/>
      <c r="E122" s="161"/>
      <c r="F122" s="161"/>
      <c r="G122" s="161"/>
      <c r="H122" s="74"/>
      <c r="I122" s="74"/>
      <c r="J122" s="74"/>
      <c r="K122" s="74"/>
      <c r="L122" s="74"/>
      <c r="O122" s="341">
        <v>112098.98649999998</v>
      </c>
      <c r="P122" s="344">
        <v>42005</v>
      </c>
      <c r="Q122" s="342">
        <v>129.835166625</v>
      </c>
      <c r="R122" s="179"/>
    </row>
    <row r="123" spans="1:18" s="140" customFormat="1" x14ac:dyDescent="0.25">
      <c r="A123" s="161"/>
      <c r="E123" s="274"/>
      <c r="F123" s="195"/>
      <c r="G123" s="195"/>
      <c r="H123" s="195"/>
      <c r="I123" s="195"/>
      <c r="J123" s="195"/>
      <c r="K123" s="195"/>
      <c r="L123" s="195"/>
      <c r="M123" s="195"/>
      <c r="O123" s="341">
        <v>127126.86399999999</v>
      </c>
      <c r="P123" s="344">
        <v>42036</v>
      </c>
      <c r="Q123" s="342">
        <v>130.53966133333333</v>
      </c>
      <c r="R123" s="179"/>
    </row>
    <row r="124" spans="1:18" s="140" customFormat="1" x14ac:dyDescent="0.25">
      <c r="A124" s="161"/>
      <c r="E124" s="274"/>
      <c r="F124" s="195"/>
      <c r="G124" s="195"/>
      <c r="H124" s="195"/>
      <c r="I124" s="195"/>
      <c r="J124" s="195"/>
      <c r="K124" s="195"/>
      <c r="L124" s="195"/>
      <c r="M124" s="195"/>
      <c r="O124" s="341">
        <v>141033.92000000001</v>
      </c>
      <c r="P124" s="344">
        <v>42064</v>
      </c>
      <c r="Q124" s="342">
        <v>131.36265849999998</v>
      </c>
      <c r="R124" s="179"/>
    </row>
    <row r="125" spans="1:18" s="140" customFormat="1" x14ac:dyDescent="0.25">
      <c r="A125" s="161"/>
      <c r="E125" s="274"/>
      <c r="F125" s="195"/>
      <c r="G125" s="195"/>
      <c r="H125" s="195"/>
      <c r="I125" s="195"/>
      <c r="J125" s="195"/>
      <c r="K125" s="195"/>
      <c r="L125" s="195"/>
      <c r="M125" s="195"/>
      <c r="O125" s="341">
        <v>131576.26300000004</v>
      </c>
      <c r="P125" s="344">
        <v>42095</v>
      </c>
      <c r="Q125" s="342">
        <v>131.76400083333331</v>
      </c>
      <c r="R125" s="179"/>
    </row>
    <row r="126" spans="1:18" s="140" customFormat="1" x14ac:dyDescent="0.25">
      <c r="A126" s="161"/>
      <c r="E126" s="274"/>
      <c r="F126" s="195"/>
      <c r="G126" s="195"/>
      <c r="H126" s="195"/>
      <c r="I126" s="195"/>
      <c r="J126" s="195"/>
      <c r="K126" s="195"/>
      <c r="L126" s="195"/>
      <c r="M126" s="195"/>
      <c r="O126" s="341">
        <v>146470.13499999995</v>
      </c>
      <c r="P126" s="344">
        <v>42125</v>
      </c>
      <c r="Q126" s="342">
        <v>132.06961245833335</v>
      </c>
      <c r="R126" s="179"/>
    </row>
    <row r="127" spans="1:18" s="140" customFormat="1" x14ac:dyDescent="0.25">
      <c r="A127" s="161"/>
      <c r="E127" s="274"/>
      <c r="F127" s="195"/>
      <c r="G127" s="195"/>
      <c r="H127" s="195"/>
      <c r="I127" s="195"/>
      <c r="J127" s="195"/>
      <c r="K127" s="195"/>
      <c r="L127" s="195"/>
      <c r="M127" s="195"/>
      <c r="O127" s="341">
        <v>131352.2015</v>
      </c>
      <c r="P127" s="344">
        <v>42156</v>
      </c>
      <c r="Q127" s="342">
        <v>133.35197341666668</v>
      </c>
      <c r="R127" s="179"/>
    </row>
    <row r="128" spans="1:18" s="140" customFormat="1" x14ac:dyDescent="0.25">
      <c r="A128" s="161"/>
      <c r="E128" s="274"/>
      <c r="F128" s="195"/>
      <c r="G128" s="195"/>
      <c r="H128" s="195"/>
      <c r="I128" s="195"/>
      <c r="J128" s="195"/>
      <c r="K128" s="195"/>
      <c r="L128" s="195"/>
      <c r="M128" s="195"/>
      <c r="O128" s="341">
        <v>149182.25200000001</v>
      </c>
      <c r="P128" s="344">
        <v>42186</v>
      </c>
      <c r="Q128" s="342">
        <v>134.2795322916667</v>
      </c>
      <c r="R128" s="179"/>
    </row>
    <row r="129" spans="1:18" s="140" customFormat="1" x14ac:dyDescent="0.25">
      <c r="A129" s="161"/>
      <c r="E129" s="274"/>
      <c r="F129" s="195"/>
      <c r="G129" s="195"/>
      <c r="H129" s="195"/>
      <c r="I129" s="195"/>
      <c r="J129" s="195"/>
      <c r="K129" s="195"/>
      <c r="L129" s="195"/>
      <c r="M129" s="195"/>
      <c r="O129" s="341">
        <v>141120.04699999999</v>
      </c>
      <c r="P129" s="344">
        <v>42217</v>
      </c>
      <c r="Q129" s="342">
        <v>135.22033504166669</v>
      </c>
      <c r="R129" s="179"/>
    </row>
    <row r="130" spans="1:18" s="140" customFormat="1" x14ac:dyDescent="0.25">
      <c r="A130" s="161"/>
      <c r="E130" s="274"/>
      <c r="F130" s="195"/>
      <c r="G130" s="195"/>
      <c r="H130" s="195"/>
      <c r="I130" s="195"/>
      <c r="J130" s="195"/>
      <c r="K130" s="195"/>
      <c r="L130" s="195"/>
      <c r="M130" s="195"/>
      <c r="O130" s="341">
        <v>148038.60750000001</v>
      </c>
      <c r="P130" s="344">
        <v>42248</v>
      </c>
      <c r="Q130" s="342">
        <v>135.98607145833336</v>
      </c>
      <c r="R130" s="179"/>
    </row>
    <row r="131" spans="1:18" s="140" customFormat="1" x14ac:dyDescent="0.25">
      <c r="A131" s="161"/>
      <c r="E131" s="274"/>
      <c r="F131" s="195"/>
      <c r="G131" s="195"/>
      <c r="H131" s="195"/>
      <c r="I131" s="195"/>
      <c r="J131" s="195"/>
      <c r="K131" s="195"/>
      <c r="L131" s="195"/>
      <c r="M131" s="195"/>
      <c r="O131" s="341">
        <v>144372.90950000001</v>
      </c>
      <c r="P131" s="344">
        <v>42278</v>
      </c>
      <c r="Q131" s="342">
        <v>135.78937808333333</v>
      </c>
      <c r="R131" s="179"/>
    </row>
    <row r="132" spans="1:18" s="140" customFormat="1" x14ac:dyDescent="0.25">
      <c r="A132" s="161"/>
      <c r="E132" s="274"/>
      <c r="F132" s="195"/>
      <c r="G132" s="195"/>
      <c r="H132" s="195"/>
      <c r="I132" s="195"/>
      <c r="J132" s="195"/>
      <c r="K132" s="195"/>
      <c r="L132" s="195"/>
      <c r="M132" s="195"/>
      <c r="O132" s="341">
        <v>125640.85700000003</v>
      </c>
      <c r="P132" s="344">
        <v>42309</v>
      </c>
      <c r="Q132" s="342">
        <v>134.951071625</v>
      </c>
      <c r="R132" s="179"/>
    </row>
    <row r="133" spans="1:18" s="140" customFormat="1" x14ac:dyDescent="0.25">
      <c r="A133" s="161"/>
      <c r="E133" s="274"/>
      <c r="F133" s="195"/>
      <c r="G133" s="195"/>
      <c r="H133" s="195"/>
      <c r="I133" s="195"/>
      <c r="J133" s="195"/>
      <c r="K133" s="195"/>
      <c r="L133" s="195"/>
      <c r="M133" s="195"/>
      <c r="O133" s="341">
        <v>125302.99700000002</v>
      </c>
      <c r="P133" s="344">
        <v>42339</v>
      </c>
      <c r="Q133" s="342">
        <v>135.27633666666665</v>
      </c>
      <c r="R133" s="179"/>
    </row>
    <row r="134" spans="1:18" s="140" customFormat="1" x14ac:dyDescent="0.25">
      <c r="A134" s="161"/>
      <c r="E134" s="274"/>
      <c r="F134" s="195"/>
      <c r="G134" s="195"/>
      <c r="H134" s="195"/>
      <c r="I134" s="195"/>
      <c r="J134" s="195"/>
      <c r="K134" s="195"/>
      <c r="L134" s="195"/>
      <c r="M134" s="195"/>
      <c r="O134" s="341">
        <v>105575.17850000005</v>
      </c>
      <c r="P134" s="344">
        <v>42370</v>
      </c>
      <c r="Q134" s="342">
        <v>134.73268600000003</v>
      </c>
      <c r="R134" s="179"/>
    </row>
    <row r="135" spans="1:18" s="140" customFormat="1" x14ac:dyDescent="0.25">
      <c r="A135" s="161"/>
      <c r="E135" s="274"/>
      <c r="F135" s="195"/>
      <c r="G135" s="195"/>
      <c r="H135" s="195"/>
      <c r="I135" s="195"/>
      <c r="J135" s="195"/>
      <c r="K135" s="195"/>
      <c r="L135" s="195"/>
      <c r="M135" s="195"/>
      <c r="O135" s="341">
        <v>134611.02050000001</v>
      </c>
      <c r="P135" s="344">
        <v>42401</v>
      </c>
      <c r="Q135" s="342">
        <v>135.35636570833336</v>
      </c>
      <c r="R135" s="179"/>
    </row>
    <row r="136" spans="1:18" s="140" customFormat="1" x14ac:dyDescent="0.25">
      <c r="A136" s="161"/>
      <c r="E136" s="274"/>
      <c r="F136" s="195"/>
      <c r="G136" s="195"/>
      <c r="H136" s="195"/>
      <c r="I136" s="195"/>
      <c r="J136" s="195"/>
      <c r="K136" s="195"/>
      <c r="L136" s="195"/>
      <c r="M136" s="195"/>
      <c r="O136" s="341">
        <v>124942.67349999996</v>
      </c>
      <c r="P136" s="344">
        <v>42430</v>
      </c>
      <c r="Q136" s="342">
        <v>134.01542850000004</v>
      </c>
      <c r="R136" s="179"/>
    </row>
    <row r="137" spans="1:18" s="140" customFormat="1" x14ac:dyDescent="0.25">
      <c r="A137" s="161"/>
      <c r="E137" s="274"/>
      <c r="F137" s="195"/>
      <c r="G137" s="195"/>
      <c r="H137" s="195"/>
      <c r="I137" s="195"/>
      <c r="J137" s="195"/>
      <c r="K137" s="195"/>
      <c r="L137" s="195"/>
      <c r="M137" s="195"/>
      <c r="O137" s="341">
        <v>130451.64549999998</v>
      </c>
      <c r="P137" s="344">
        <v>42461</v>
      </c>
      <c r="Q137" s="342">
        <v>133.92171037500003</v>
      </c>
      <c r="R137" s="179"/>
    </row>
    <row r="138" spans="1:18" s="140" customFormat="1" x14ac:dyDescent="0.25">
      <c r="A138" s="161"/>
      <c r="E138" s="274"/>
      <c r="F138" s="195"/>
      <c r="G138" s="195"/>
      <c r="I138" s="74"/>
      <c r="J138" s="74"/>
      <c r="K138" s="74"/>
      <c r="L138" s="74"/>
      <c r="O138" s="341">
        <v>124713.92950000001</v>
      </c>
      <c r="P138" s="344">
        <v>42491</v>
      </c>
      <c r="Q138" s="342">
        <v>132.10869325000004</v>
      </c>
      <c r="R138" s="179"/>
    </row>
    <row r="139" spans="1:18" s="140" customFormat="1" x14ac:dyDescent="0.25">
      <c r="A139" s="161"/>
      <c r="E139" s="274"/>
      <c r="F139" s="195"/>
      <c r="G139" s="195"/>
      <c r="I139" s="74"/>
      <c r="J139" s="74"/>
      <c r="K139" s="74"/>
      <c r="L139" s="74"/>
      <c r="O139" s="341">
        <v>125139.16950000006</v>
      </c>
      <c r="P139" s="344">
        <v>42522</v>
      </c>
      <c r="Q139" s="342">
        <v>131.59094058333335</v>
      </c>
      <c r="R139" s="179"/>
    </row>
    <row r="140" spans="1:18" s="140" customFormat="1" x14ac:dyDescent="0.25">
      <c r="A140" s="161"/>
      <c r="E140" s="274"/>
      <c r="F140" s="195"/>
      <c r="G140" s="195"/>
      <c r="I140" s="74"/>
      <c r="J140" s="74"/>
      <c r="K140" s="74"/>
      <c r="L140" s="74"/>
      <c r="O140" s="341">
        <v>117583</v>
      </c>
      <c r="P140" s="344">
        <v>42552</v>
      </c>
      <c r="Q140" s="342">
        <v>128.95766958333337</v>
      </c>
      <c r="R140" s="179"/>
    </row>
    <row r="141" spans="1:18" s="140" customFormat="1" x14ac:dyDescent="0.25">
      <c r="A141" s="161"/>
      <c r="E141" s="274"/>
      <c r="F141" s="195"/>
      <c r="G141" s="195"/>
      <c r="I141" s="74"/>
      <c r="J141" s="74"/>
      <c r="K141" s="74"/>
      <c r="L141" s="74"/>
      <c r="O141" s="179"/>
      <c r="P141" s="179"/>
      <c r="Q141" s="179"/>
      <c r="R141" s="179"/>
    </row>
    <row r="142" spans="1:18" s="140" customFormat="1" x14ac:dyDescent="0.25">
      <c r="A142" s="161"/>
      <c r="E142" s="274"/>
      <c r="F142" s="195"/>
      <c r="G142" s="195"/>
      <c r="I142" s="74"/>
      <c r="J142" s="74"/>
      <c r="K142" s="74"/>
      <c r="L142" s="74"/>
      <c r="O142" s="179"/>
      <c r="P142" s="179"/>
      <c r="Q142" s="179"/>
      <c r="R142" s="179"/>
    </row>
    <row r="143" spans="1:18" s="140" customFormat="1" x14ac:dyDescent="0.25">
      <c r="A143" s="161"/>
      <c r="E143" s="274"/>
      <c r="F143" s="195"/>
      <c r="G143" s="195"/>
      <c r="I143" s="74"/>
      <c r="J143" s="74"/>
      <c r="K143" s="74"/>
      <c r="L143" s="74"/>
      <c r="O143" s="179"/>
      <c r="P143" s="179"/>
      <c r="Q143" s="179"/>
      <c r="R143" s="179"/>
    </row>
    <row r="144" spans="1:18" s="140" customFormat="1" x14ac:dyDescent="0.25">
      <c r="A144" s="161"/>
      <c r="E144" s="274"/>
      <c r="F144" s="195"/>
      <c r="G144" s="195"/>
      <c r="I144" s="74"/>
      <c r="J144" s="74"/>
      <c r="K144" s="74"/>
      <c r="L144" s="74"/>
      <c r="O144" s="179"/>
      <c r="P144" s="179"/>
      <c r="Q144" s="179"/>
      <c r="R144" s="179"/>
    </row>
    <row r="145" spans="1:23" s="140" customFormat="1" x14ac:dyDescent="0.25">
      <c r="A145" s="161"/>
      <c r="E145" s="274"/>
      <c r="F145" s="195"/>
      <c r="G145" s="195"/>
      <c r="I145" s="74"/>
      <c r="J145" s="74"/>
      <c r="K145" s="74"/>
      <c r="L145" s="74"/>
      <c r="O145" s="179"/>
      <c r="P145" s="179"/>
      <c r="Q145" s="179"/>
      <c r="R145" s="179"/>
    </row>
    <row r="146" spans="1:23" s="140" customFormat="1" x14ac:dyDescent="0.25">
      <c r="A146" s="161"/>
      <c r="E146" s="274"/>
      <c r="F146" s="195"/>
      <c r="G146" s="195"/>
      <c r="I146" s="74"/>
      <c r="J146" s="74"/>
      <c r="K146" s="74"/>
      <c r="L146" s="74"/>
      <c r="O146" s="179"/>
      <c r="P146" s="179"/>
      <c r="Q146" s="179"/>
      <c r="R146" s="179"/>
    </row>
    <row r="147" spans="1:23" s="140" customFormat="1" x14ac:dyDescent="0.25">
      <c r="A147" s="161"/>
      <c r="E147" s="274"/>
      <c r="F147" s="195"/>
      <c r="G147" s="195"/>
      <c r="H147" s="74"/>
      <c r="I147" s="74"/>
      <c r="J147" s="74"/>
      <c r="K147" s="74"/>
      <c r="L147" s="74"/>
      <c r="O147" s="179"/>
      <c r="P147" s="179"/>
      <c r="Q147" s="179"/>
      <c r="R147" s="179"/>
    </row>
    <row r="148" spans="1:23" s="140" customFormat="1" x14ac:dyDescent="0.25">
      <c r="A148" s="161"/>
      <c r="E148" s="274"/>
      <c r="F148" s="195"/>
      <c r="G148" s="195"/>
      <c r="H148" s="74"/>
      <c r="I148" s="74"/>
      <c r="J148" s="74"/>
      <c r="K148" s="74"/>
      <c r="L148" s="74"/>
      <c r="O148" s="179"/>
      <c r="P148" s="179"/>
      <c r="Q148" s="179"/>
      <c r="R148" s="179"/>
    </row>
    <row r="149" spans="1:23" s="140" customFormat="1" x14ac:dyDescent="0.25">
      <c r="A149" s="161"/>
      <c r="E149" s="274"/>
      <c r="F149" s="195"/>
      <c r="G149" s="195"/>
      <c r="H149" s="74"/>
      <c r="I149" s="74"/>
      <c r="J149" s="74"/>
      <c r="K149" s="74"/>
      <c r="L149" s="74"/>
      <c r="O149" s="179"/>
      <c r="P149" s="179"/>
      <c r="Q149" s="179"/>
      <c r="R149" s="179"/>
    </row>
    <row r="150" spans="1:23" s="140" customFormat="1" x14ac:dyDescent="0.25">
      <c r="A150" s="161"/>
      <c r="E150" s="274"/>
      <c r="F150" s="195"/>
      <c r="G150" s="195"/>
      <c r="H150" s="74"/>
      <c r="I150" s="74"/>
      <c r="J150" s="74"/>
      <c r="K150" s="74"/>
      <c r="L150" s="74"/>
      <c r="O150" s="179"/>
      <c r="P150" s="179"/>
      <c r="Q150" s="179"/>
      <c r="R150" s="179"/>
    </row>
    <row r="151" spans="1:23" s="140" customFormat="1" x14ac:dyDescent="0.25">
      <c r="A151" s="161"/>
      <c r="E151" s="274"/>
      <c r="F151" s="195"/>
      <c r="G151" s="195"/>
      <c r="H151" s="74"/>
      <c r="I151" s="74"/>
      <c r="J151" s="74"/>
      <c r="K151" s="74"/>
      <c r="L151" s="74"/>
      <c r="O151" s="179"/>
      <c r="P151" s="179"/>
      <c r="Q151" s="179"/>
      <c r="R151" s="179"/>
    </row>
    <row r="152" spans="1:23" s="140" customFormat="1" x14ac:dyDescent="0.25">
      <c r="A152" s="161"/>
      <c r="E152" s="274"/>
      <c r="F152" s="195"/>
      <c r="G152" s="195"/>
      <c r="H152" s="74"/>
      <c r="I152" s="74"/>
      <c r="J152" s="74"/>
      <c r="K152" s="74"/>
      <c r="L152" s="74"/>
      <c r="O152" s="179"/>
      <c r="P152" s="179"/>
      <c r="Q152" s="179"/>
      <c r="R152" s="179"/>
    </row>
    <row r="153" spans="1:23" s="140" customFormat="1" x14ac:dyDescent="0.25">
      <c r="A153" s="161"/>
      <c r="E153" s="274"/>
      <c r="F153" s="195"/>
      <c r="G153" s="195"/>
      <c r="H153" s="74"/>
      <c r="I153" s="74"/>
      <c r="J153" s="74"/>
      <c r="K153" s="74"/>
      <c r="L153" s="74"/>
      <c r="O153" s="179"/>
      <c r="P153" s="179"/>
      <c r="Q153" s="179"/>
      <c r="R153" s="179"/>
    </row>
    <row r="154" spans="1:23" s="140" customFormat="1" x14ac:dyDescent="0.25">
      <c r="A154" s="161"/>
      <c r="E154" s="274"/>
      <c r="F154" s="195"/>
      <c r="G154" s="195"/>
      <c r="H154" s="74"/>
      <c r="I154" s="74"/>
      <c r="J154" s="74"/>
      <c r="K154" s="74"/>
      <c r="L154" s="74"/>
      <c r="O154" s="179"/>
      <c r="P154" s="179"/>
      <c r="Q154" s="179"/>
      <c r="R154" s="179"/>
    </row>
    <row r="155" spans="1:23" s="140" customFormat="1" x14ac:dyDescent="0.25">
      <c r="A155" s="161"/>
      <c r="E155" s="274"/>
      <c r="F155" s="195"/>
      <c r="G155" s="195"/>
      <c r="H155" s="74"/>
      <c r="I155" s="74"/>
      <c r="J155" s="74"/>
      <c r="K155" s="74"/>
      <c r="L155" s="74"/>
      <c r="O155" s="179"/>
      <c r="P155" s="179"/>
      <c r="Q155" s="179"/>
      <c r="R155" s="179"/>
    </row>
    <row r="156" spans="1:23" s="140" customFormat="1" x14ac:dyDescent="0.25">
      <c r="A156" s="161"/>
      <c r="E156" s="274"/>
      <c r="F156" s="195"/>
      <c r="G156" s="195"/>
      <c r="H156" s="74"/>
      <c r="I156" s="74"/>
      <c r="J156" s="74"/>
      <c r="K156" s="74"/>
      <c r="L156" s="74"/>
      <c r="O156" s="179"/>
      <c r="P156" s="179"/>
      <c r="Q156" s="179"/>
      <c r="R156" s="179"/>
    </row>
    <row r="157" spans="1:23" s="140" customFormat="1" x14ac:dyDescent="0.25">
      <c r="A157" s="161"/>
      <c r="E157" s="274"/>
      <c r="F157" s="195"/>
      <c r="G157" s="195"/>
      <c r="H157" s="74"/>
      <c r="I157" s="74"/>
      <c r="J157" s="74"/>
      <c r="K157" s="74"/>
      <c r="L157" s="74"/>
      <c r="O157" s="179"/>
      <c r="P157" s="179"/>
      <c r="Q157" s="179"/>
      <c r="R157" s="179"/>
    </row>
    <row r="158" spans="1:23" s="140" customFormat="1" x14ac:dyDescent="0.25">
      <c r="A158" s="161"/>
      <c r="E158" s="274"/>
      <c r="F158" s="195"/>
      <c r="G158" s="195"/>
      <c r="H158" s="74"/>
      <c r="I158" s="74"/>
      <c r="J158" s="74"/>
      <c r="K158" s="74"/>
      <c r="L158" s="74"/>
      <c r="O158" s="179"/>
      <c r="P158" s="179"/>
      <c r="Q158" s="179"/>
      <c r="R158" s="179"/>
    </row>
    <row r="159" spans="1:23" s="140" customFormat="1" x14ac:dyDescent="0.25">
      <c r="A159" s="161"/>
      <c r="E159" s="274"/>
      <c r="F159" s="195"/>
      <c r="G159" s="161"/>
      <c r="H159" s="74"/>
      <c r="I159" s="74"/>
      <c r="J159" s="74"/>
      <c r="K159" s="74"/>
      <c r="L159" s="74"/>
      <c r="O159" s="179"/>
      <c r="P159" s="179"/>
      <c r="Q159" s="179"/>
      <c r="R159" s="179"/>
    </row>
    <row r="160" spans="1:23" s="136" customFormat="1" x14ac:dyDescent="0.25">
      <c r="A160" s="161"/>
      <c r="E160" s="274"/>
      <c r="F160" s="195"/>
      <c r="G160" s="161"/>
      <c r="H160" s="78"/>
      <c r="I160" s="78"/>
      <c r="J160" s="78"/>
      <c r="K160" s="78"/>
      <c r="L160" s="78"/>
      <c r="M160" s="179"/>
      <c r="N160" s="179"/>
      <c r="O160" s="179"/>
      <c r="P160" s="179"/>
      <c r="Q160" s="179"/>
      <c r="R160" s="179"/>
      <c r="S160" s="179"/>
      <c r="T160" s="179"/>
      <c r="U160" s="179"/>
      <c r="V160" s="179"/>
      <c r="W160" s="179"/>
    </row>
    <row r="161" spans="1:23" s="136" customFormat="1" x14ac:dyDescent="0.25">
      <c r="A161" s="161"/>
      <c r="E161" s="274"/>
      <c r="F161" s="195"/>
      <c r="G161" s="161"/>
      <c r="H161" s="78"/>
      <c r="I161" s="78"/>
      <c r="J161" s="78"/>
      <c r="K161" s="78"/>
      <c r="L161" s="78"/>
      <c r="M161" s="179"/>
      <c r="N161" s="179"/>
      <c r="O161" s="179"/>
      <c r="P161" s="179"/>
      <c r="Q161" s="179"/>
      <c r="R161" s="179"/>
      <c r="S161" s="179"/>
      <c r="T161" s="179"/>
      <c r="U161" s="179"/>
      <c r="V161" s="179"/>
      <c r="W161" s="179"/>
    </row>
    <row r="162" spans="1:23" s="136" customFormat="1" x14ac:dyDescent="0.25">
      <c r="A162" s="161"/>
      <c r="E162" s="274"/>
      <c r="F162" s="195"/>
      <c r="G162" s="161"/>
      <c r="H162" s="78"/>
      <c r="I162" s="78"/>
      <c r="J162" s="78"/>
      <c r="K162" s="78"/>
      <c r="L162" s="78"/>
      <c r="M162" s="179"/>
      <c r="N162" s="179"/>
      <c r="O162" s="179"/>
      <c r="P162" s="179"/>
      <c r="Q162" s="179"/>
      <c r="R162" s="179"/>
      <c r="S162" s="179"/>
      <c r="T162" s="179"/>
      <c r="U162" s="179"/>
      <c r="V162" s="179"/>
      <c r="W162" s="179"/>
    </row>
    <row r="163" spans="1:23" s="136" customFormat="1" x14ac:dyDescent="0.25">
      <c r="A163" s="161"/>
      <c r="E163" s="274"/>
      <c r="F163" s="195"/>
      <c r="G163" s="161"/>
      <c r="H163" s="78"/>
      <c r="I163" s="78"/>
      <c r="J163" s="78"/>
      <c r="K163" s="78"/>
      <c r="L163" s="78"/>
      <c r="M163" s="179"/>
      <c r="N163" s="179"/>
      <c r="O163" s="179"/>
      <c r="P163" s="179"/>
      <c r="Q163" s="179"/>
      <c r="R163" s="179"/>
      <c r="S163" s="179"/>
      <c r="T163" s="179"/>
      <c r="U163" s="179"/>
      <c r="V163" s="179"/>
      <c r="W163" s="179"/>
    </row>
    <row r="164" spans="1:23" s="136" customFormat="1" x14ac:dyDescent="0.25">
      <c r="A164" s="161"/>
      <c r="E164" s="274"/>
      <c r="F164" s="195"/>
      <c r="G164" s="161"/>
      <c r="H164" s="78"/>
      <c r="I164" s="78"/>
      <c r="J164" s="78"/>
      <c r="K164" s="78"/>
      <c r="L164" s="78"/>
      <c r="M164" s="179"/>
      <c r="N164" s="179"/>
      <c r="O164" s="179"/>
      <c r="P164" s="179"/>
      <c r="Q164" s="179"/>
      <c r="R164" s="179"/>
      <c r="S164" s="179"/>
      <c r="T164" s="179"/>
      <c r="U164" s="179"/>
      <c r="V164" s="179"/>
      <c r="W164" s="179"/>
    </row>
    <row r="165" spans="1:23" s="136" customFormat="1" x14ac:dyDescent="0.25">
      <c r="A165" s="161"/>
      <c r="E165" s="274"/>
      <c r="F165" s="195"/>
      <c r="G165" s="161"/>
      <c r="H165" s="78"/>
      <c r="I165" s="78"/>
      <c r="J165" s="78"/>
      <c r="K165" s="78"/>
      <c r="L165" s="78"/>
      <c r="M165" s="179"/>
      <c r="N165" s="179"/>
      <c r="O165" s="179"/>
      <c r="P165" s="179"/>
      <c r="Q165" s="179"/>
      <c r="R165" s="179"/>
      <c r="S165" s="179"/>
      <c r="T165" s="179"/>
      <c r="U165" s="179"/>
      <c r="V165" s="179"/>
      <c r="W165" s="179"/>
    </row>
    <row r="166" spans="1:23" s="136" customFormat="1" x14ac:dyDescent="0.25">
      <c r="A166" s="161"/>
      <c r="E166" s="274"/>
      <c r="F166" s="260"/>
      <c r="G166" s="161"/>
      <c r="H166" s="78"/>
      <c r="I166" s="78"/>
      <c r="J166" s="78"/>
      <c r="K166" s="78"/>
      <c r="L166" s="78"/>
      <c r="M166" s="179"/>
      <c r="N166" s="179"/>
      <c r="O166" s="179"/>
      <c r="P166" s="179"/>
      <c r="Q166" s="179"/>
      <c r="R166" s="179"/>
      <c r="S166" s="179"/>
      <c r="T166" s="179"/>
      <c r="U166" s="179"/>
      <c r="V166" s="179"/>
      <c r="W166" s="179"/>
    </row>
    <row r="167" spans="1:23" s="136" customFormat="1" x14ac:dyDescent="0.25">
      <c r="A167" s="161"/>
      <c r="E167" s="274"/>
      <c r="F167" s="260"/>
      <c r="G167" s="161"/>
      <c r="H167" s="78"/>
      <c r="I167" s="78"/>
      <c r="J167" s="78"/>
      <c r="K167" s="78"/>
      <c r="L167" s="78"/>
      <c r="M167" s="179"/>
      <c r="N167" s="179"/>
      <c r="O167" s="179"/>
      <c r="P167" s="179"/>
      <c r="Q167" s="179"/>
      <c r="R167" s="179"/>
      <c r="S167" s="179"/>
      <c r="T167" s="179"/>
      <c r="U167" s="179"/>
      <c r="V167" s="179"/>
      <c r="W167" s="179"/>
    </row>
    <row r="168" spans="1:23" s="136" customFormat="1" x14ac:dyDescent="0.25">
      <c r="A168" s="161"/>
      <c r="E168" s="274"/>
      <c r="F168" s="260"/>
      <c r="G168" s="161"/>
      <c r="H168" s="78"/>
      <c r="I168" s="78"/>
      <c r="J168" s="78"/>
      <c r="K168" s="78"/>
      <c r="L168" s="78"/>
      <c r="M168" s="179"/>
      <c r="N168" s="179"/>
      <c r="O168" s="179"/>
      <c r="P168" s="179"/>
      <c r="Q168" s="179"/>
      <c r="R168" s="179"/>
      <c r="S168" s="179"/>
      <c r="T168" s="179"/>
      <c r="U168" s="179"/>
      <c r="V168" s="179"/>
      <c r="W168" s="179"/>
    </row>
    <row r="169" spans="1:23" s="136" customFormat="1" x14ac:dyDescent="0.25">
      <c r="A169" s="161"/>
      <c r="E169" s="274"/>
      <c r="F169" s="260"/>
      <c r="G169" s="161"/>
      <c r="H169" s="78"/>
      <c r="I169" s="78"/>
      <c r="J169" s="78"/>
      <c r="K169" s="78"/>
      <c r="L169" s="78"/>
      <c r="M169" s="179"/>
      <c r="N169" s="179"/>
      <c r="O169" s="179"/>
      <c r="P169" s="179"/>
      <c r="Q169" s="179"/>
      <c r="R169" s="179"/>
      <c r="S169" s="179"/>
      <c r="T169" s="179"/>
      <c r="U169" s="179"/>
      <c r="V169" s="179"/>
      <c r="W169" s="179"/>
    </row>
    <row r="170" spans="1:23" s="136" customFormat="1" x14ac:dyDescent="0.25">
      <c r="A170" s="161"/>
      <c r="E170" s="274"/>
      <c r="F170" s="260"/>
      <c r="G170" s="161"/>
      <c r="H170" s="78"/>
      <c r="I170" s="78"/>
      <c r="J170" s="78"/>
      <c r="K170" s="78"/>
      <c r="L170" s="78"/>
      <c r="M170" s="179"/>
      <c r="N170" s="179"/>
      <c r="O170" s="179"/>
      <c r="P170" s="179"/>
      <c r="Q170" s="179"/>
      <c r="R170" s="179"/>
      <c r="S170" s="179"/>
      <c r="T170" s="179"/>
      <c r="U170" s="179"/>
      <c r="V170" s="179"/>
      <c r="W170" s="179"/>
    </row>
    <row r="171" spans="1:23" s="136" customFormat="1" x14ac:dyDescent="0.25">
      <c r="A171" s="161"/>
      <c r="E171" s="274"/>
      <c r="F171" s="161"/>
      <c r="G171" s="161"/>
      <c r="H171" s="78"/>
      <c r="I171" s="78"/>
      <c r="J171" s="78"/>
      <c r="K171" s="78"/>
      <c r="L171" s="78"/>
      <c r="M171" s="179"/>
      <c r="N171" s="179"/>
      <c r="O171" s="179"/>
      <c r="P171" s="179"/>
      <c r="Q171" s="179"/>
      <c r="R171" s="179"/>
      <c r="S171" s="179"/>
      <c r="T171" s="179"/>
      <c r="U171" s="179"/>
      <c r="V171" s="179"/>
      <c r="W171" s="179"/>
    </row>
    <row r="172" spans="1:23" s="136" customFormat="1" x14ac:dyDescent="0.25">
      <c r="A172" s="161"/>
      <c r="E172" s="274"/>
      <c r="F172" s="161"/>
      <c r="G172" s="161"/>
      <c r="H172" s="78"/>
      <c r="I172" s="78"/>
      <c r="J172" s="78"/>
      <c r="K172" s="78"/>
      <c r="L172" s="78"/>
      <c r="M172" s="179"/>
      <c r="N172" s="179"/>
      <c r="O172" s="179"/>
      <c r="P172" s="179"/>
      <c r="Q172" s="179"/>
      <c r="R172" s="179"/>
      <c r="S172" s="179"/>
      <c r="T172" s="179"/>
      <c r="U172" s="179"/>
      <c r="V172" s="179"/>
      <c r="W172" s="179"/>
    </row>
    <row r="173" spans="1:23" s="136" customFormat="1" x14ac:dyDescent="0.25">
      <c r="A173" s="161"/>
      <c r="E173" s="274"/>
      <c r="F173" s="161"/>
      <c r="G173" s="161"/>
      <c r="H173" s="78"/>
      <c r="I173" s="78"/>
      <c r="J173" s="78"/>
      <c r="K173" s="78"/>
      <c r="L173" s="78"/>
      <c r="M173" s="179"/>
      <c r="N173" s="179"/>
      <c r="O173" s="179"/>
      <c r="P173" s="179"/>
      <c r="Q173" s="179"/>
      <c r="R173" s="179"/>
      <c r="S173" s="179"/>
      <c r="T173" s="179"/>
      <c r="U173" s="179"/>
      <c r="V173" s="179"/>
      <c r="W173" s="179"/>
    </row>
    <row r="174" spans="1:23" s="136" customFormat="1" x14ac:dyDescent="0.25">
      <c r="A174" s="161"/>
      <c r="E174" s="274"/>
      <c r="F174" s="161"/>
      <c r="G174" s="161"/>
      <c r="H174" s="78"/>
      <c r="I174" s="78"/>
      <c r="J174" s="78"/>
      <c r="K174" s="78"/>
      <c r="L174" s="78"/>
      <c r="M174" s="179"/>
      <c r="N174" s="179"/>
      <c r="O174" s="179"/>
      <c r="P174" s="179"/>
      <c r="Q174" s="179"/>
      <c r="R174" s="179"/>
      <c r="S174" s="179"/>
      <c r="T174" s="179"/>
      <c r="U174" s="179"/>
      <c r="V174" s="179"/>
      <c r="W174" s="179"/>
    </row>
    <row r="175" spans="1:23" s="136" customFormat="1" x14ac:dyDescent="0.25">
      <c r="A175" s="161"/>
      <c r="E175" s="274"/>
      <c r="F175" s="161"/>
      <c r="G175" s="161"/>
      <c r="H175" s="78"/>
      <c r="I175" s="78"/>
      <c r="J175" s="78"/>
      <c r="K175" s="78"/>
      <c r="L175" s="78"/>
      <c r="M175" s="179"/>
      <c r="N175" s="179"/>
      <c r="O175" s="179"/>
      <c r="P175" s="179"/>
      <c r="Q175" s="179"/>
      <c r="R175" s="179"/>
      <c r="S175" s="179"/>
      <c r="T175" s="179"/>
      <c r="U175" s="179"/>
      <c r="V175" s="179"/>
      <c r="W175" s="179"/>
    </row>
    <row r="176" spans="1:23" s="136" customFormat="1" ht="14.25" x14ac:dyDescent="0.2">
      <c r="A176" s="161"/>
      <c r="E176" s="260"/>
      <c r="F176" s="161"/>
      <c r="G176" s="161"/>
      <c r="H176" s="78"/>
      <c r="I176" s="78"/>
      <c r="J176" s="78"/>
      <c r="K176" s="78"/>
      <c r="L176" s="78"/>
      <c r="M176" s="179"/>
      <c r="N176" s="179"/>
      <c r="O176" s="179"/>
      <c r="P176" s="179"/>
      <c r="Q176" s="179"/>
      <c r="R176" s="179"/>
      <c r="S176" s="179"/>
      <c r="T176" s="179"/>
      <c r="U176" s="179"/>
      <c r="V176" s="179"/>
      <c r="W176" s="179"/>
    </row>
    <row r="177" spans="1:24" s="136" customFormat="1" ht="14.25" x14ac:dyDescent="0.2">
      <c r="A177" s="161"/>
      <c r="E177" s="260"/>
      <c r="F177" s="161"/>
      <c r="G177" s="161"/>
      <c r="H177" s="78"/>
      <c r="I177" s="78"/>
      <c r="J177" s="78"/>
      <c r="K177" s="78"/>
      <c r="L177" s="78"/>
      <c r="M177" s="179"/>
      <c r="N177" s="179"/>
      <c r="O177" s="179"/>
      <c r="P177" s="179"/>
      <c r="Q177" s="179"/>
      <c r="R177" s="179"/>
      <c r="S177" s="179"/>
      <c r="T177" s="179"/>
      <c r="U177" s="179"/>
      <c r="V177" s="179"/>
      <c r="W177" s="179"/>
    </row>
    <row r="178" spans="1:24" s="136" customFormat="1" ht="14.25" x14ac:dyDescent="0.2">
      <c r="A178" s="161"/>
      <c r="E178" s="161"/>
      <c r="F178" s="161"/>
      <c r="G178" s="161"/>
      <c r="H178" s="78"/>
      <c r="I178" s="78"/>
      <c r="J178" s="78"/>
      <c r="K178" s="78"/>
      <c r="L178" s="78"/>
      <c r="M178" s="179"/>
      <c r="N178" s="179"/>
      <c r="O178" s="179"/>
      <c r="P178" s="179"/>
      <c r="Q178" s="179"/>
      <c r="R178" s="179"/>
      <c r="S178" s="179"/>
      <c r="T178" s="179"/>
      <c r="U178" s="179"/>
      <c r="V178" s="179"/>
      <c r="W178" s="179"/>
    </row>
    <row r="179" spans="1:24" s="136" customFormat="1" ht="14.25" x14ac:dyDescent="0.2">
      <c r="A179" s="161"/>
      <c r="E179" s="161"/>
      <c r="F179" s="161"/>
      <c r="G179" s="161"/>
      <c r="H179" s="78"/>
      <c r="I179" s="78"/>
      <c r="J179" s="78"/>
      <c r="K179" s="78"/>
      <c r="L179" s="78"/>
      <c r="M179" s="179"/>
      <c r="N179" s="179"/>
      <c r="O179" s="179"/>
      <c r="P179" s="179"/>
      <c r="Q179" s="179"/>
      <c r="R179" s="179"/>
      <c r="S179" s="179"/>
      <c r="T179" s="179"/>
      <c r="U179" s="179"/>
      <c r="V179" s="179"/>
      <c r="W179" s="179"/>
    </row>
    <row r="180" spans="1:24" s="136" customFormat="1" ht="14.25" x14ac:dyDescent="0.2">
      <c r="A180" s="161"/>
      <c r="E180" s="161"/>
      <c r="F180" s="161"/>
      <c r="G180" s="161"/>
      <c r="H180" s="78"/>
      <c r="I180" s="78"/>
      <c r="J180" s="78"/>
      <c r="K180" s="78"/>
      <c r="L180" s="78"/>
      <c r="M180" s="179"/>
      <c r="N180" s="179"/>
      <c r="O180" s="179"/>
      <c r="P180" s="179"/>
      <c r="Q180" s="179"/>
      <c r="R180" s="179"/>
      <c r="S180" s="179"/>
      <c r="T180" s="179"/>
      <c r="U180" s="179"/>
      <c r="V180" s="179"/>
      <c r="W180" s="179"/>
    </row>
    <row r="181" spans="1:24" s="136" customFormat="1" ht="14.25" x14ac:dyDescent="0.2">
      <c r="A181" s="161"/>
      <c r="E181" s="161"/>
      <c r="F181" s="161"/>
      <c r="G181" s="161"/>
      <c r="H181" s="78"/>
      <c r="I181" s="78"/>
      <c r="J181" s="78"/>
      <c r="K181" s="78"/>
      <c r="L181" s="78"/>
      <c r="M181" s="179"/>
      <c r="N181" s="179"/>
      <c r="O181" s="179"/>
      <c r="P181" s="179"/>
      <c r="Q181" s="179"/>
      <c r="R181" s="179"/>
      <c r="S181" s="179"/>
      <c r="T181" s="179"/>
      <c r="U181" s="179"/>
      <c r="V181" s="179"/>
      <c r="W181" s="179"/>
    </row>
    <row r="182" spans="1:24" s="136" customFormat="1" ht="14.25" x14ac:dyDescent="0.2">
      <c r="A182" s="161"/>
      <c r="E182" s="161"/>
      <c r="F182" s="161"/>
      <c r="G182" s="161"/>
      <c r="H182" s="78"/>
      <c r="I182" s="78"/>
      <c r="J182" s="78"/>
      <c r="K182" s="78"/>
      <c r="L182" s="78"/>
      <c r="M182" s="179"/>
      <c r="N182" s="179"/>
      <c r="O182" s="179"/>
      <c r="P182" s="179"/>
      <c r="Q182" s="179"/>
      <c r="R182" s="179"/>
      <c r="S182" s="179"/>
      <c r="T182" s="179"/>
      <c r="U182" s="179"/>
      <c r="V182" s="179"/>
      <c r="W182" s="179"/>
    </row>
    <row r="183" spans="1:24" s="136" customFormat="1" ht="14.25" x14ac:dyDescent="0.2">
      <c r="A183" s="161"/>
      <c r="E183" s="161"/>
      <c r="F183" s="161"/>
      <c r="G183" s="161"/>
      <c r="H183" s="78"/>
      <c r="I183" s="78"/>
      <c r="J183" s="78"/>
      <c r="K183" s="78"/>
      <c r="L183" s="78"/>
      <c r="M183" s="179"/>
      <c r="N183" s="179"/>
      <c r="O183" s="179"/>
      <c r="P183" s="179"/>
      <c r="Q183" s="179"/>
      <c r="R183" s="179"/>
      <c r="S183" s="179"/>
      <c r="T183" s="179"/>
      <c r="U183" s="179"/>
      <c r="V183" s="179"/>
      <c r="W183" s="179"/>
    </row>
    <row r="184" spans="1:24" s="136" customFormat="1" ht="14.25" x14ac:dyDescent="0.2">
      <c r="A184" s="161"/>
      <c r="E184" s="161"/>
      <c r="F184" s="161"/>
      <c r="G184" s="161"/>
      <c r="H184" s="78"/>
      <c r="I184" s="78"/>
      <c r="J184" s="78"/>
      <c r="K184" s="78"/>
      <c r="L184" s="78"/>
      <c r="M184" s="179"/>
      <c r="N184" s="179"/>
      <c r="O184" s="179"/>
      <c r="P184" s="179"/>
      <c r="Q184" s="179"/>
      <c r="R184" s="179"/>
      <c r="S184" s="179"/>
      <c r="T184" s="179"/>
      <c r="U184" s="179"/>
      <c r="V184" s="179"/>
      <c r="W184" s="179"/>
    </row>
    <row r="185" spans="1:24" s="136" customFormat="1" ht="14.25" x14ac:dyDescent="0.2">
      <c r="A185" s="161"/>
      <c r="E185" s="161"/>
      <c r="F185" s="161"/>
      <c r="G185" s="161"/>
      <c r="H185" s="78"/>
      <c r="I185" s="78"/>
      <c r="J185" s="78"/>
      <c r="K185" s="78"/>
      <c r="L185" s="78"/>
      <c r="M185" s="179"/>
      <c r="N185" s="179"/>
      <c r="O185" s="179"/>
      <c r="P185" s="179"/>
      <c r="Q185" s="179"/>
      <c r="R185" s="179"/>
      <c r="S185" s="179"/>
      <c r="T185" s="179"/>
      <c r="U185" s="179"/>
      <c r="V185" s="179"/>
      <c r="W185" s="179"/>
    </row>
    <row r="186" spans="1:24" s="136" customFormat="1" ht="14.25" x14ac:dyDescent="0.2">
      <c r="A186" s="161"/>
      <c r="E186" s="161"/>
      <c r="F186" s="161"/>
      <c r="G186" s="161"/>
      <c r="H186" s="78"/>
      <c r="I186" s="78"/>
      <c r="J186" s="78"/>
      <c r="K186" s="78"/>
      <c r="L186" s="78"/>
      <c r="M186" s="179"/>
      <c r="N186" s="179"/>
      <c r="O186" s="179"/>
      <c r="P186" s="179"/>
      <c r="Q186" s="179"/>
      <c r="R186" s="179"/>
      <c r="S186" s="179"/>
      <c r="T186" s="179"/>
      <c r="U186" s="179"/>
      <c r="V186" s="179"/>
      <c r="W186" s="179"/>
    </row>
    <row r="187" spans="1:24" s="136" customFormat="1" ht="14.25" x14ac:dyDescent="0.2">
      <c r="A187" s="161"/>
      <c r="E187" s="161"/>
      <c r="F187" s="161"/>
      <c r="G187" s="161"/>
      <c r="H187" s="78"/>
      <c r="I187" s="78"/>
      <c r="J187" s="78"/>
      <c r="K187" s="78"/>
      <c r="L187" s="78"/>
      <c r="M187" s="179"/>
      <c r="N187" s="179"/>
      <c r="O187" s="179"/>
      <c r="P187" s="179"/>
      <c r="Q187" s="179"/>
      <c r="R187" s="179"/>
      <c r="S187" s="179"/>
      <c r="T187" s="179"/>
      <c r="U187" s="179"/>
      <c r="V187" s="179"/>
      <c r="W187" s="179"/>
    </row>
    <row r="188" spans="1:24" s="136" customFormat="1" ht="14.25" x14ac:dyDescent="0.2">
      <c r="A188" s="161"/>
      <c r="E188" s="161"/>
      <c r="F188" s="161"/>
      <c r="G188" s="161"/>
      <c r="H188" s="78"/>
      <c r="I188" s="78"/>
      <c r="J188" s="78"/>
      <c r="K188" s="78"/>
      <c r="L188" s="78"/>
      <c r="M188" s="179"/>
      <c r="N188" s="179"/>
      <c r="O188" s="179"/>
      <c r="P188" s="179"/>
      <c r="Q188" s="179"/>
      <c r="R188" s="179"/>
      <c r="S188" s="179"/>
      <c r="T188" s="179"/>
      <c r="U188" s="179"/>
      <c r="V188" s="179"/>
      <c r="W188" s="179"/>
    </row>
    <row r="189" spans="1:24" s="136" customFormat="1" ht="14.25" x14ac:dyDescent="0.2">
      <c r="A189" s="161"/>
      <c r="E189" s="161"/>
      <c r="F189" s="161"/>
      <c r="G189" s="161"/>
      <c r="H189" s="78"/>
      <c r="I189" s="78"/>
      <c r="J189" s="78"/>
      <c r="K189" s="78"/>
      <c r="L189" s="78"/>
      <c r="M189" s="179"/>
      <c r="N189" s="179"/>
      <c r="O189" s="179"/>
      <c r="P189" s="179"/>
      <c r="Q189" s="179"/>
      <c r="R189" s="179"/>
      <c r="S189" s="179"/>
      <c r="T189" s="179"/>
      <c r="U189" s="179"/>
      <c r="V189" s="179"/>
      <c r="W189" s="179"/>
    </row>
    <row r="190" spans="1:24" s="136" customFormat="1" ht="14.25" x14ac:dyDescent="0.2">
      <c r="A190" s="161"/>
      <c r="B190" s="161"/>
      <c r="C190" s="161"/>
      <c r="D190" s="161"/>
      <c r="E190" s="161"/>
      <c r="F190" s="161"/>
      <c r="G190" s="161"/>
      <c r="H190" s="161"/>
      <c r="I190" s="78"/>
      <c r="J190" s="78"/>
      <c r="K190" s="78"/>
      <c r="L190" s="78"/>
      <c r="M190" s="78"/>
      <c r="N190" s="179"/>
      <c r="O190" s="179"/>
      <c r="P190" s="179"/>
      <c r="Q190" s="179"/>
      <c r="R190" s="179"/>
      <c r="S190" s="179"/>
      <c r="T190" s="179"/>
      <c r="U190" s="179"/>
      <c r="V190" s="179"/>
      <c r="W190" s="179"/>
      <c r="X190" s="179"/>
    </row>
    <row r="191" spans="1:24" s="136" customFormat="1" ht="14.25" x14ac:dyDescent="0.2">
      <c r="A191" s="161"/>
      <c r="B191" s="161"/>
      <c r="C191" s="161"/>
      <c r="D191" s="161"/>
      <c r="E191" s="161"/>
      <c r="F191" s="161"/>
      <c r="G191" s="161"/>
      <c r="H191" s="161"/>
      <c r="I191" s="78"/>
      <c r="J191" s="78"/>
      <c r="K191" s="78"/>
      <c r="L191" s="78"/>
      <c r="M191" s="78"/>
      <c r="N191" s="179"/>
      <c r="O191" s="179"/>
      <c r="P191" s="179"/>
      <c r="Q191" s="179"/>
      <c r="R191" s="179"/>
      <c r="S191" s="179"/>
      <c r="T191" s="179"/>
      <c r="U191" s="179"/>
      <c r="V191" s="179"/>
      <c r="W191" s="179"/>
      <c r="X191" s="179"/>
    </row>
    <row r="192" spans="1:24" s="136" customFormat="1" ht="14.25" x14ac:dyDescent="0.2">
      <c r="A192" s="161"/>
      <c r="B192" s="161"/>
      <c r="C192" s="161"/>
      <c r="D192" s="161"/>
      <c r="E192" s="161"/>
      <c r="F192" s="161"/>
      <c r="G192" s="161"/>
      <c r="H192" s="161"/>
      <c r="I192" s="78"/>
      <c r="J192" s="78"/>
      <c r="K192" s="78"/>
      <c r="L192" s="78"/>
      <c r="M192" s="78"/>
      <c r="N192" s="179"/>
      <c r="O192" s="179"/>
      <c r="P192" s="179"/>
      <c r="Q192" s="179"/>
      <c r="R192" s="179"/>
      <c r="S192" s="179"/>
      <c r="T192" s="179"/>
      <c r="U192" s="179"/>
      <c r="V192" s="179"/>
      <c r="W192" s="179"/>
      <c r="X192" s="179"/>
    </row>
    <row r="193" spans="1:24" s="136" customFormat="1" ht="14.25" x14ac:dyDescent="0.2">
      <c r="A193" s="161"/>
      <c r="B193" s="161"/>
      <c r="C193" s="161"/>
      <c r="D193" s="161"/>
      <c r="E193" s="161"/>
      <c r="F193" s="161"/>
      <c r="G193" s="161"/>
      <c r="H193" s="161"/>
      <c r="I193" s="78"/>
      <c r="J193" s="78"/>
      <c r="K193" s="78"/>
      <c r="L193" s="78"/>
      <c r="M193" s="78"/>
      <c r="N193" s="179"/>
      <c r="O193" s="179"/>
      <c r="P193" s="179"/>
      <c r="Q193" s="179"/>
      <c r="R193" s="179"/>
      <c r="S193" s="179"/>
      <c r="T193" s="179"/>
      <c r="U193" s="179"/>
      <c r="V193" s="179"/>
      <c r="W193" s="179"/>
      <c r="X193" s="179"/>
    </row>
    <row r="194" spans="1:24" s="136" customFormat="1" ht="14.25" x14ac:dyDescent="0.2">
      <c r="A194" s="161"/>
      <c r="B194" s="161"/>
      <c r="C194" s="161"/>
      <c r="D194" s="161"/>
      <c r="E194" s="161"/>
      <c r="F194" s="161"/>
      <c r="G194" s="161"/>
      <c r="H194" s="161"/>
      <c r="I194" s="78"/>
      <c r="J194" s="78"/>
      <c r="K194" s="78"/>
      <c r="L194" s="78"/>
      <c r="M194" s="78"/>
      <c r="N194" s="179"/>
      <c r="O194" s="179"/>
      <c r="P194" s="179"/>
      <c r="Q194" s="179"/>
      <c r="R194" s="179"/>
      <c r="S194" s="179"/>
      <c r="T194" s="179"/>
      <c r="U194" s="179"/>
      <c r="V194" s="179"/>
      <c r="W194" s="179"/>
      <c r="X194" s="179"/>
    </row>
    <row r="195" spans="1:24" s="136" customFormat="1" ht="14.25" x14ac:dyDescent="0.2">
      <c r="A195" s="161"/>
      <c r="B195" s="161"/>
      <c r="C195" s="161"/>
      <c r="D195" s="161"/>
      <c r="E195" s="161"/>
      <c r="F195" s="161"/>
      <c r="G195" s="161"/>
      <c r="H195" s="161"/>
      <c r="I195" s="78"/>
      <c r="J195" s="78"/>
      <c r="K195" s="78"/>
      <c r="L195" s="78"/>
      <c r="M195" s="78"/>
      <c r="N195" s="179"/>
      <c r="O195" s="179"/>
      <c r="P195" s="179"/>
      <c r="Q195" s="179"/>
      <c r="R195" s="179"/>
      <c r="S195" s="179"/>
      <c r="T195" s="179"/>
      <c r="U195" s="179"/>
      <c r="V195" s="179"/>
      <c r="W195" s="179"/>
      <c r="X195" s="179"/>
    </row>
    <row r="196" spans="1:24" s="136" customFormat="1" ht="14.25" x14ac:dyDescent="0.2">
      <c r="A196" s="161"/>
      <c r="B196" s="161"/>
      <c r="C196" s="161"/>
      <c r="D196" s="161"/>
      <c r="E196" s="161"/>
      <c r="F196" s="161"/>
      <c r="G196" s="78"/>
      <c r="H196" s="78"/>
      <c r="I196" s="78"/>
      <c r="J196" s="78"/>
      <c r="K196" s="78"/>
      <c r="L196" s="78"/>
      <c r="M196" s="78"/>
      <c r="N196" s="179"/>
      <c r="O196" s="179"/>
      <c r="P196" s="179"/>
      <c r="Q196" s="179"/>
      <c r="R196" s="179"/>
      <c r="S196" s="179"/>
      <c r="T196" s="179"/>
      <c r="U196" s="179"/>
      <c r="V196" s="179"/>
      <c r="W196" s="179"/>
      <c r="X196" s="179"/>
    </row>
    <row r="197" spans="1:24" s="136" customFormat="1" ht="14.25" x14ac:dyDescent="0.2">
      <c r="A197" s="161"/>
      <c r="B197" s="161"/>
      <c r="C197" s="161"/>
      <c r="D197" s="161"/>
      <c r="E197" s="161"/>
      <c r="F197" s="161"/>
      <c r="G197" s="78"/>
      <c r="H197" s="78"/>
      <c r="I197" s="78"/>
      <c r="J197" s="78"/>
      <c r="K197" s="78"/>
      <c r="L197" s="78"/>
      <c r="M197" s="78"/>
      <c r="N197" s="179"/>
      <c r="O197" s="179"/>
      <c r="P197" s="179"/>
      <c r="Q197" s="179"/>
      <c r="R197" s="179"/>
      <c r="S197" s="179"/>
      <c r="T197" s="179"/>
      <c r="U197" s="179"/>
      <c r="V197" s="179"/>
      <c r="W197" s="179"/>
      <c r="X197" s="179"/>
    </row>
    <row r="198" spans="1:24" s="136" customFormat="1" ht="14.25" x14ac:dyDescent="0.2">
      <c r="A198" s="161"/>
      <c r="B198" s="161"/>
      <c r="C198" s="161"/>
      <c r="D198" s="161"/>
      <c r="E198" s="161"/>
      <c r="F198" s="161"/>
      <c r="G198" s="78"/>
      <c r="H198" s="78"/>
      <c r="I198" s="78"/>
      <c r="J198" s="78"/>
      <c r="K198" s="78"/>
      <c r="L198" s="78"/>
      <c r="M198" s="78"/>
      <c r="N198" s="179"/>
      <c r="O198" s="179"/>
      <c r="P198" s="179"/>
      <c r="Q198" s="179"/>
      <c r="R198" s="179"/>
      <c r="S198" s="179"/>
      <c r="T198" s="179"/>
      <c r="U198" s="179"/>
      <c r="V198" s="179"/>
      <c r="W198" s="179"/>
      <c r="X198" s="179"/>
    </row>
    <row r="199" spans="1:24" s="136" customFormat="1" ht="14.25" x14ac:dyDescent="0.2">
      <c r="A199" s="161"/>
      <c r="B199" s="161"/>
      <c r="C199" s="161"/>
      <c r="D199" s="161"/>
      <c r="E199" s="161"/>
      <c r="F199" s="161"/>
      <c r="G199" s="78"/>
      <c r="H199" s="78"/>
      <c r="I199" s="78"/>
      <c r="J199" s="78"/>
      <c r="K199" s="78"/>
      <c r="L199" s="78"/>
      <c r="M199" s="78"/>
      <c r="N199" s="179"/>
      <c r="O199" s="179"/>
      <c r="P199" s="179"/>
      <c r="Q199" s="179"/>
      <c r="R199" s="179"/>
      <c r="S199" s="179"/>
      <c r="T199" s="179"/>
      <c r="U199" s="179"/>
      <c r="V199" s="179"/>
      <c r="W199" s="179"/>
      <c r="X199" s="179"/>
    </row>
    <row r="200" spans="1:24" s="136" customFormat="1" ht="14.25" x14ac:dyDescent="0.2">
      <c r="A200" s="161"/>
      <c r="B200" s="161"/>
      <c r="C200" s="161"/>
      <c r="D200" s="161"/>
      <c r="E200" s="161"/>
      <c r="F200" s="161"/>
      <c r="G200" s="78"/>
      <c r="H200" s="78"/>
      <c r="I200" s="78"/>
      <c r="J200" s="78"/>
      <c r="K200" s="78"/>
      <c r="L200" s="78"/>
      <c r="M200" s="78"/>
      <c r="N200" s="179"/>
      <c r="O200" s="179"/>
      <c r="P200" s="179"/>
      <c r="Q200" s="179"/>
      <c r="R200" s="179"/>
      <c r="S200" s="179"/>
      <c r="T200" s="179"/>
      <c r="U200" s="179"/>
      <c r="V200" s="179"/>
      <c r="W200" s="179"/>
      <c r="X200" s="179"/>
    </row>
    <row r="201" spans="1:24" s="136" customFormat="1" ht="14.25" x14ac:dyDescent="0.2">
      <c r="A201" s="161"/>
      <c r="B201" s="161"/>
      <c r="C201" s="161"/>
      <c r="D201" s="161"/>
      <c r="E201" s="161"/>
      <c r="F201" s="161"/>
      <c r="G201" s="78"/>
      <c r="H201" s="78"/>
      <c r="I201" s="78"/>
      <c r="J201" s="78"/>
      <c r="K201" s="78"/>
      <c r="L201" s="78"/>
      <c r="M201" s="78"/>
      <c r="N201" s="179"/>
      <c r="O201" s="179"/>
      <c r="P201" s="179"/>
      <c r="Q201" s="179"/>
      <c r="R201" s="179"/>
      <c r="S201" s="179"/>
      <c r="T201" s="179"/>
      <c r="U201" s="179"/>
      <c r="V201" s="179"/>
      <c r="W201" s="179"/>
      <c r="X201" s="179"/>
    </row>
    <row r="202" spans="1:24" s="136" customFormat="1" ht="14.25" x14ac:dyDescent="0.2">
      <c r="A202" s="161"/>
      <c r="B202" s="161"/>
      <c r="C202" s="161"/>
      <c r="D202" s="161"/>
      <c r="E202" s="161"/>
      <c r="F202" s="161"/>
      <c r="G202" s="78"/>
      <c r="H202" s="78"/>
      <c r="I202" s="78"/>
      <c r="J202" s="78"/>
      <c r="K202" s="78"/>
      <c r="L202" s="78"/>
      <c r="M202" s="78"/>
      <c r="N202" s="179"/>
      <c r="O202" s="179"/>
      <c r="P202" s="179"/>
      <c r="Q202" s="179"/>
      <c r="R202" s="179"/>
      <c r="S202" s="179"/>
      <c r="T202" s="179"/>
      <c r="U202" s="179"/>
      <c r="V202" s="179"/>
      <c r="W202" s="179"/>
      <c r="X202" s="179"/>
    </row>
    <row r="203" spans="1:24" s="136" customFormat="1" ht="14.25" x14ac:dyDescent="0.2">
      <c r="A203" s="161"/>
      <c r="B203" s="161"/>
      <c r="C203" s="161"/>
      <c r="D203" s="161"/>
      <c r="E203" s="161"/>
      <c r="F203" s="161"/>
      <c r="G203" s="78"/>
      <c r="H203" s="78"/>
      <c r="I203" s="78"/>
      <c r="J203" s="78"/>
      <c r="K203" s="78"/>
      <c r="L203" s="78"/>
      <c r="M203" s="78"/>
      <c r="N203" s="179"/>
      <c r="O203" s="179"/>
      <c r="P203" s="179"/>
      <c r="Q203" s="179"/>
      <c r="R203" s="179"/>
      <c r="S203" s="179"/>
      <c r="T203" s="179"/>
      <c r="U203" s="179"/>
      <c r="V203" s="179"/>
      <c r="W203" s="179"/>
      <c r="X203" s="179"/>
    </row>
    <row r="204" spans="1:24" s="136" customFormat="1" ht="14.25" x14ac:dyDescent="0.2">
      <c r="A204" s="161"/>
      <c r="B204" s="161"/>
      <c r="C204" s="161"/>
      <c r="D204" s="161"/>
      <c r="E204" s="161"/>
      <c r="F204" s="161"/>
      <c r="G204" s="78"/>
      <c r="H204" s="78"/>
      <c r="I204" s="78"/>
      <c r="J204" s="78"/>
      <c r="K204" s="78"/>
      <c r="L204" s="78"/>
      <c r="M204" s="78"/>
      <c r="N204" s="179"/>
      <c r="O204" s="179"/>
      <c r="P204" s="179"/>
      <c r="Q204" s="179"/>
      <c r="R204" s="179"/>
      <c r="S204" s="179"/>
      <c r="T204" s="179"/>
      <c r="U204" s="179"/>
      <c r="V204" s="179"/>
      <c r="W204" s="179"/>
      <c r="X204" s="179"/>
    </row>
    <row r="205" spans="1:24" s="136" customFormat="1" ht="14.25" x14ac:dyDescent="0.2">
      <c r="A205" s="161"/>
      <c r="B205" s="161"/>
      <c r="C205" s="161"/>
      <c r="D205" s="161"/>
      <c r="E205" s="161"/>
      <c r="F205" s="161"/>
      <c r="G205" s="78"/>
      <c r="H205" s="78"/>
      <c r="I205" s="78"/>
      <c r="J205" s="78"/>
      <c r="K205" s="78"/>
      <c r="L205" s="78"/>
      <c r="M205" s="78"/>
      <c r="N205" s="179"/>
      <c r="O205" s="179"/>
      <c r="P205" s="179"/>
      <c r="Q205" s="179"/>
      <c r="R205" s="179"/>
      <c r="S205" s="179"/>
      <c r="T205" s="179"/>
      <c r="U205" s="179"/>
      <c r="V205" s="179"/>
      <c r="W205" s="179"/>
      <c r="X205" s="179"/>
    </row>
    <row r="206" spans="1:24" s="136" customFormat="1" ht="14.25" x14ac:dyDescent="0.2">
      <c r="A206" s="161"/>
      <c r="B206" s="161"/>
      <c r="C206" s="161"/>
      <c r="D206" s="161"/>
      <c r="E206" s="161"/>
      <c r="F206" s="161"/>
      <c r="G206" s="78"/>
      <c r="H206" s="78"/>
      <c r="I206" s="78"/>
      <c r="J206" s="78"/>
      <c r="K206" s="78"/>
      <c r="L206" s="78"/>
      <c r="M206" s="78"/>
      <c r="N206" s="179"/>
      <c r="O206" s="179"/>
      <c r="P206" s="179"/>
      <c r="Q206" s="179"/>
      <c r="R206" s="179"/>
      <c r="S206" s="179"/>
      <c r="T206" s="179"/>
      <c r="U206" s="179"/>
      <c r="V206" s="179"/>
      <c r="W206" s="179"/>
      <c r="X206" s="179"/>
    </row>
    <row r="207" spans="1:24" s="136" customFormat="1" ht="14.25" x14ac:dyDescent="0.2">
      <c r="A207" s="161"/>
      <c r="B207" s="161"/>
      <c r="C207" s="161"/>
      <c r="D207" s="161"/>
      <c r="E207" s="161"/>
      <c r="F207" s="161"/>
      <c r="G207" s="78"/>
      <c r="H207" s="78"/>
      <c r="I207" s="78"/>
      <c r="J207" s="78"/>
      <c r="K207" s="78"/>
      <c r="L207" s="78"/>
      <c r="M207" s="78"/>
      <c r="N207" s="179"/>
      <c r="O207" s="179"/>
      <c r="P207" s="179"/>
      <c r="Q207" s="179"/>
      <c r="R207" s="179"/>
      <c r="S207" s="179"/>
      <c r="T207" s="179"/>
      <c r="U207" s="179"/>
      <c r="V207" s="179"/>
      <c r="W207" s="179"/>
      <c r="X207" s="179"/>
    </row>
    <row r="208" spans="1:24" s="136" customFormat="1" ht="14.25" x14ac:dyDescent="0.2">
      <c r="A208" s="161"/>
      <c r="B208" s="161"/>
      <c r="C208" s="161"/>
      <c r="D208" s="161"/>
      <c r="E208" s="161"/>
      <c r="F208" s="161"/>
      <c r="G208" s="78"/>
      <c r="H208" s="78"/>
      <c r="I208" s="78"/>
      <c r="J208" s="78"/>
      <c r="K208" s="78"/>
      <c r="L208" s="78"/>
      <c r="M208" s="78"/>
      <c r="N208" s="179"/>
      <c r="O208" s="179"/>
      <c r="P208" s="179"/>
      <c r="Q208" s="179"/>
      <c r="R208" s="179"/>
      <c r="S208" s="179"/>
      <c r="T208" s="179"/>
      <c r="U208" s="179"/>
      <c r="V208" s="179"/>
      <c r="W208" s="179"/>
      <c r="X208" s="179"/>
    </row>
    <row r="209" spans="1:24" s="136" customFormat="1" ht="14.25" x14ac:dyDescent="0.2">
      <c r="A209" s="161"/>
      <c r="B209" s="161"/>
      <c r="C209" s="161"/>
      <c r="D209" s="161"/>
      <c r="E209" s="161"/>
      <c r="F209" s="161"/>
      <c r="G209" s="78"/>
      <c r="H209" s="78"/>
      <c r="I209" s="78"/>
      <c r="J209" s="78"/>
      <c r="K209" s="78"/>
      <c r="L209" s="78"/>
      <c r="M209" s="78"/>
      <c r="N209" s="179"/>
      <c r="O209" s="179"/>
      <c r="P209" s="179"/>
      <c r="Q209" s="179"/>
      <c r="R209" s="179"/>
      <c r="S209" s="179"/>
      <c r="T209" s="179"/>
      <c r="U209" s="179"/>
      <c r="V209" s="179"/>
      <c r="W209" s="179"/>
      <c r="X209" s="179"/>
    </row>
    <row r="210" spans="1:24" s="136" customFormat="1" ht="14.25" x14ac:dyDescent="0.2">
      <c r="A210" s="161"/>
      <c r="B210" s="161"/>
      <c r="C210" s="161"/>
      <c r="D210" s="161"/>
      <c r="E210" s="161"/>
      <c r="F210" s="161"/>
      <c r="G210" s="78"/>
      <c r="H210" s="78"/>
      <c r="I210" s="78"/>
      <c r="J210" s="78"/>
      <c r="K210" s="78"/>
      <c r="L210" s="78"/>
      <c r="M210" s="78"/>
      <c r="N210" s="179"/>
      <c r="O210" s="179"/>
      <c r="P210" s="179"/>
      <c r="Q210" s="179"/>
      <c r="R210" s="179"/>
      <c r="S210" s="179"/>
      <c r="T210" s="179"/>
      <c r="U210" s="179"/>
      <c r="V210" s="179"/>
      <c r="W210" s="179"/>
      <c r="X210" s="179"/>
    </row>
    <row r="211" spans="1:24" s="136" customFormat="1" ht="14.25" x14ac:dyDescent="0.2">
      <c r="A211" s="161"/>
      <c r="B211" s="161"/>
      <c r="C211" s="161"/>
      <c r="D211" s="161"/>
      <c r="E211" s="161"/>
      <c r="F211" s="161"/>
      <c r="G211" s="78"/>
      <c r="H211" s="78"/>
      <c r="I211" s="78"/>
      <c r="J211" s="78"/>
      <c r="K211" s="78"/>
      <c r="L211" s="78"/>
      <c r="M211" s="78"/>
      <c r="N211" s="179"/>
      <c r="O211" s="179"/>
      <c r="P211" s="179"/>
      <c r="Q211" s="179"/>
      <c r="R211" s="179"/>
      <c r="S211" s="179"/>
      <c r="T211" s="179"/>
      <c r="U211" s="179"/>
      <c r="V211" s="179"/>
      <c r="W211" s="179"/>
      <c r="X211" s="179"/>
    </row>
    <row r="212" spans="1:24" s="136" customFormat="1" ht="14.25" x14ac:dyDescent="0.2">
      <c r="A212" s="161"/>
      <c r="B212" s="161"/>
      <c r="C212" s="161"/>
      <c r="D212" s="161"/>
      <c r="E212" s="161"/>
      <c r="F212" s="161"/>
      <c r="G212" s="78"/>
      <c r="H212" s="78"/>
      <c r="I212" s="78"/>
      <c r="J212" s="78"/>
      <c r="K212" s="78"/>
      <c r="L212" s="78"/>
      <c r="M212" s="78"/>
      <c r="N212" s="179"/>
      <c r="O212" s="179"/>
      <c r="P212" s="179"/>
      <c r="Q212" s="179"/>
      <c r="R212" s="179"/>
      <c r="S212" s="179"/>
      <c r="T212" s="179"/>
      <c r="U212" s="179"/>
      <c r="V212" s="179"/>
      <c r="W212" s="179"/>
      <c r="X212" s="179"/>
    </row>
    <row r="213" spans="1:24" s="136" customFormat="1" ht="14.25" x14ac:dyDescent="0.2">
      <c r="A213" s="161"/>
      <c r="B213" s="161"/>
      <c r="C213" s="161"/>
      <c r="D213" s="161"/>
      <c r="E213" s="161"/>
      <c r="F213" s="161"/>
      <c r="G213" s="78"/>
      <c r="H213" s="78"/>
      <c r="I213" s="78"/>
      <c r="J213" s="78"/>
      <c r="K213" s="78"/>
      <c r="L213" s="78"/>
      <c r="M213" s="78"/>
      <c r="N213" s="179"/>
      <c r="O213" s="179"/>
      <c r="P213" s="179"/>
      <c r="Q213" s="179"/>
      <c r="R213" s="179"/>
      <c r="S213" s="179"/>
      <c r="T213" s="179"/>
      <c r="U213" s="179"/>
      <c r="V213" s="179"/>
      <c r="W213" s="179"/>
      <c r="X213" s="179"/>
    </row>
    <row r="214" spans="1:24" s="136" customFormat="1" ht="14.25" x14ac:dyDescent="0.2">
      <c r="A214" s="161"/>
      <c r="B214" s="161"/>
      <c r="C214" s="161"/>
      <c r="D214" s="161"/>
      <c r="E214" s="161"/>
      <c r="F214" s="161"/>
      <c r="G214" s="78"/>
      <c r="H214" s="78"/>
      <c r="I214" s="78"/>
      <c r="J214" s="78"/>
      <c r="K214" s="78"/>
      <c r="L214" s="78"/>
      <c r="M214" s="78"/>
      <c r="N214" s="179"/>
      <c r="O214" s="179"/>
      <c r="P214" s="179"/>
      <c r="Q214" s="179"/>
      <c r="R214" s="179"/>
      <c r="S214" s="179"/>
      <c r="T214" s="179"/>
      <c r="U214" s="179"/>
      <c r="V214" s="179"/>
      <c r="W214" s="179"/>
      <c r="X214" s="179"/>
    </row>
    <row r="215" spans="1:24" s="136" customFormat="1" ht="14.25" x14ac:dyDescent="0.2">
      <c r="A215" s="161"/>
      <c r="B215" s="161"/>
      <c r="C215" s="161"/>
      <c r="D215" s="161"/>
      <c r="E215" s="161"/>
      <c r="F215" s="161"/>
      <c r="G215" s="78"/>
      <c r="H215" s="78"/>
      <c r="I215" s="78"/>
      <c r="J215" s="78"/>
      <c r="K215" s="78"/>
      <c r="L215" s="78"/>
      <c r="M215" s="78"/>
      <c r="N215" s="179"/>
      <c r="O215" s="179"/>
      <c r="P215" s="179"/>
      <c r="Q215" s="179"/>
      <c r="R215" s="179"/>
      <c r="S215" s="179"/>
      <c r="T215" s="179"/>
      <c r="U215" s="179"/>
      <c r="V215" s="179"/>
      <c r="W215" s="179"/>
      <c r="X215" s="179"/>
    </row>
    <row r="216" spans="1:24" s="136" customFormat="1" ht="14.25" x14ac:dyDescent="0.2">
      <c r="A216" s="161"/>
      <c r="B216" s="161"/>
      <c r="C216" s="161"/>
      <c r="D216" s="161"/>
      <c r="E216" s="161"/>
      <c r="F216" s="161"/>
      <c r="G216" s="78"/>
      <c r="H216" s="78"/>
      <c r="I216" s="78"/>
      <c r="J216" s="78"/>
      <c r="K216" s="78"/>
      <c r="L216" s="78"/>
      <c r="M216" s="78"/>
      <c r="N216" s="179"/>
      <c r="O216" s="179"/>
      <c r="P216" s="179"/>
      <c r="Q216" s="179"/>
      <c r="R216" s="179"/>
      <c r="S216" s="179"/>
      <c r="T216" s="179"/>
      <c r="U216" s="179"/>
      <c r="V216" s="179"/>
      <c r="W216" s="179"/>
      <c r="X216" s="179"/>
    </row>
    <row r="217" spans="1:24" s="136" customFormat="1" ht="14.25" x14ac:dyDescent="0.2">
      <c r="A217" s="161"/>
      <c r="B217" s="161"/>
      <c r="C217" s="161"/>
      <c r="D217" s="161"/>
      <c r="E217" s="161"/>
      <c r="F217" s="161"/>
      <c r="G217" s="78"/>
      <c r="H217" s="78"/>
      <c r="I217" s="78"/>
      <c r="J217" s="78"/>
      <c r="K217" s="78"/>
      <c r="L217" s="78"/>
      <c r="M217" s="78"/>
      <c r="N217" s="179"/>
      <c r="O217" s="179"/>
      <c r="P217" s="179"/>
      <c r="Q217" s="179"/>
      <c r="R217" s="179"/>
      <c r="S217" s="179"/>
      <c r="T217" s="179"/>
      <c r="U217" s="179"/>
      <c r="V217" s="179"/>
      <c r="W217" s="179"/>
      <c r="X217" s="179"/>
    </row>
    <row r="218" spans="1:24" s="136" customFormat="1" ht="14.25" x14ac:dyDescent="0.2">
      <c r="A218" s="161"/>
      <c r="B218" s="161"/>
      <c r="C218" s="161"/>
      <c r="D218" s="161"/>
      <c r="E218" s="161"/>
      <c r="F218" s="161"/>
      <c r="G218" s="78"/>
      <c r="H218" s="78"/>
      <c r="I218" s="78"/>
      <c r="J218" s="78"/>
      <c r="K218" s="78"/>
      <c r="L218" s="78"/>
      <c r="M218" s="78"/>
      <c r="N218" s="179"/>
      <c r="O218" s="179"/>
      <c r="P218" s="179"/>
      <c r="Q218" s="179"/>
      <c r="R218" s="179"/>
      <c r="S218" s="179"/>
      <c r="T218" s="179"/>
      <c r="U218" s="179"/>
      <c r="V218" s="179"/>
      <c r="W218" s="179"/>
      <c r="X218" s="179"/>
    </row>
    <row r="219" spans="1:24" s="136" customFormat="1" ht="14.25" x14ac:dyDescent="0.2">
      <c r="A219" s="161"/>
      <c r="B219" s="161"/>
      <c r="C219" s="161"/>
      <c r="D219" s="161"/>
      <c r="E219" s="161"/>
      <c r="F219" s="161"/>
      <c r="G219" s="78"/>
      <c r="H219" s="78"/>
      <c r="I219" s="78"/>
      <c r="J219" s="78"/>
      <c r="K219" s="78"/>
      <c r="L219" s="78"/>
      <c r="M219" s="78"/>
      <c r="N219" s="179"/>
      <c r="O219" s="179"/>
      <c r="P219" s="179"/>
      <c r="Q219" s="179"/>
      <c r="R219" s="179"/>
      <c r="S219" s="179"/>
      <c r="T219" s="179"/>
      <c r="U219" s="179"/>
      <c r="V219" s="179"/>
      <c r="W219" s="179"/>
      <c r="X219" s="179"/>
    </row>
    <row r="220" spans="1:24" s="136" customFormat="1" ht="14.25" x14ac:dyDescent="0.2">
      <c r="A220" s="161"/>
      <c r="B220" s="161"/>
      <c r="C220" s="161"/>
      <c r="D220" s="161"/>
      <c r="E220" s="161"/>
      <c r="F220" s="161"/>
      <c r="G220" s="78"/>
      <c r="H220" s="78"/>
      <c r="I220" s="78"/>
      <c r="J220" s="78"/>
      <c r="K220" s="78"/>
      <c r="L220" s="78"/>
      <c r="M220" s="78"/>
      <c r="N220" s="179"/>
      <c r="O220" s="179"/>
      <c r="P220" s="179"/>
      <c r="Q220" s="179"/>
      <c r="R220" s="179"/>
      <c r="S220" s="179"/>
      <c r="T220" s="179"/>
      <c r="U220" s="179"/>
      <c r="V220" s="179"/>
      <c r="W220" s="179"/>
      <c r="X220" s="179"/>
    </row>
    <row r="221" spans="1:24" s="136" customFormat="1" ht="14.25" x14ac:dyDescent="0.2">
      <c r="A221" s="161"/>
      <c r="B221" s="161"/>
      <c r="C221" s="161"/>
      <c r="D221" s="161"/>
      <c r="E221" s="161"/>
      <c r="F221" s="161"/>
      <c r="G221" s="78"/>
      <c r="H221" s="78"/>
      <c r="I221" s="78"/>
      <c r="J221" s="78"/>
      <c r="K221" s="78"/>
      <c r="L221" s="78"/>
      <c r="M221" s="78"/>
      <c r="N221" s="179"/>
      <c r="O221" s="179"/>
      <c r="P221" s="179"/>
      <c r="Q221" s="179"/>
      <c r="R221" s="179"/>
      <c r="S221" s="179"/>
      <c r="T221" s="179"/>
      <c r="U221" s="179"/>
      <c r="V221" s="179"/>
      <c r="W221" s="179"/>
      <c r="X221" s="179"/>
    </row>
    <row r="222" spans="1:24" s="136" customFormat="1" ht="14.25" x14ac:dyDescent="0.2">
      <c r="A222" s="161"/>
      <c r="B222" s="161"/>
      <c r="C222" s="161"/>
      <c r="D222" s="161"/>
      <c r="E222" s="161"/>
      <c r="F222" s="161"/>
      <c r="G222" s="78"/>
      <c r="H222" s="78"/>
      <c r="I222" s="78"/>
      <c r="J222" s="78"/>
      <c r="K222" s="78"/>
      <c r="L222" s="78"/>
      <c r="M222" s="78"/>
      <c r="N222" s="179"/>
      <c r="O222" s="179"/>
      <c r="P222" s="179"/>
      <c r="Q222" s="179"/>
      <c r="R222" s="179"/>
      <c r="S222" s="179"/>
      <c r="T222" s="179"/>
      <c r="U222" s="179"/>
      <c r="V222" s="179"/>
      <c r="W222" s="179"/>
      <c r="X222" s="179"/>
    </row>
    <row r="223" spans="1:24" s="136" customFormat="1" ht="14.25" x14ac:dyDescent="0.2">
      <c r="A223" s="161"/>
      <c r="B223" s="161"/>
      <c r="C223" s="161"/>
      <c r="D223" s="161"/>
      <c r="E223" s="161"/>
      <c r="F223" s="161"/>
      <c r="G223" s="78"/>
      <c r="H223" s="78"/>
      <c r="I223" s="78"/>
      <c r="J223" s="78"/>
      <c r="K223" s="78"/>
      <c r="L223" s="78"/>
      <c r="M223" s="78"/>
      <c r="N223" s="179"/>
      <c r="O223" s="179"/>
      <c r="P223" s="179"/>
      <c r="Q223" s="179"/>
      <c r="R223" s="179"/>
      <c r="S223" s="179"/>
      <c r="T223" s="179"/>
      <c r="U223" s="179"/>
      <c r="V223" s="179"/>
      <c r="W223" s="179"/>
      <c r="X223" s="179"/>
    </row>
    <row r="224" spans="1:24" s="136" customFormat="1" ht="14.25" x14ac:dyDescent="0.2">
      <c r="A224" s="161"/>
      <c r="B224" s="161"/>
      <c r="C224" s="161"/>
      <c r="D224" s="161"/>
      <c r="E224" s="161"/>
      <c r="F224" s="161"/>
      <c r="G224" s="78"/>
      <c r="H224" s="78"/>
      <c r="I224" s="78"/>
      <c r="J224" s="78"/>
      <c r="K224" s="78"/>
      <c r="L224" s="78"/>
      <c r="M224" s="78"/>
      <c r="N224" s="179"/>
      <c r="O224" s="179"/>
      <c r="P224" s="179"/>
      <c r="Q224" s="179"/>
      <c r="R224" s="179"/>
      <c r="S224" s="179"/>
      <c r="T224" s="179"/>
      <c r="U224" s="179"/>
      <c r="V224" s="179"/>
      <c r="W224" s="179"/>
      <c r="X224" s="179"/>
    </row>
    <row r="225" spans="1:24" s="136" customFormat="1" ht="14.25" x14ac:dyDescent="0.2">
      <c r="A225" s="161"/>
      <c r="B225" s="161"/>
      <c r="C225" s="161"/>
      <c r="D225" s="161"/>
      <c r="E225" s="161"/>
      <c r="F225" s="161"/>
      <c r="G225" s="78"/>
      <c r="H225" s="78"/>
      <c r="I225" s="78"/>
      <c r="J225" s="78"/>
      <c r="K225" s="78"/>
      <c r="L225" s="78"/>
      <c r="M225" s="78"/>
      <c r="N225" s="179"/>
      <c r="O225" s="179"/>
      <c r="P225" s="179"/>
      <c r="Q225" s="179"/>
      <c r="R225" s="179"/>
      <c r="S225" s="179"/>
      <c r="T225" s="179"/>
      <c r="U225" s="179"/>
      <c r="V225" s="179"/>
      <c r="W225" s="179"/>
      <c r="X225" s="179"/>
    </row>
    <row r="226" spans="1:24" s="136" customFormat="1" ht="14.25" x14ac:dyDescent="0.2">
      <c r="A226" s="161"/>
      <c r="B226" s="161"/>
      <c r="C226" s="161"/>
      <c r="D226" s="161"/>
      <c r="E226" s="161"/>
      <c r="F226" s="161"/>
      <c r="G226" s="78"/>
      <c r="H226" s="78"/>
      <c r="I226" s="78"/>
      <c r="J226" s="78"/>
      <c r="K226" s="78"/>
      <c r="L226" s="78"/>
      <c r="M226" s="78"/>
      <c r="N226" s="179"/>
      <c r="O226" s="179"/>
      <c r="P226" s="179"/>
      <c r="Q226" s="179"/>
      <c r="R226" s="179"/>
      <c r="S226" s="179"/>
      <c r="T226" s="179"/>
      <c r="U226" s="179"/>
      <c r="V226" s="179"/>
      <c r="W226" s="179"/>
      <c r="X226" s="179"/>
    </row>
    <row r="227" spans="1:24" s="136" customFormat="1" ht="14.25" x14ac:dyDescent="0.2">
      <c r="A227" s="161"/>
      <c r="B227" s="161"/>
      <c r="C227" s="161"/>
      <c r="D227" s="161"/>
      <c r="E227" s="161"/>
      <c r="F227" s="161"/>
      <c r="G227" s="78"/>
      <c r="H227" s="78"/>
      <c r="I227" s="78"/>
      <c r="J227" s="78"/>
      <c r="K227" s="78"/>
      <c r="L227" s="78"/>
      <c r="M227" s="78"/>
      <c r="N227" s="179"/>
      <c r="O227" s="179"/>
      <c r="P227" s="179"/>
      <c r="Q227" s="179"/>
      <c r="R227" s="179"/>
      <c r="S227" s="179"/>
      <c r="T227" s="179"/>
      <c r="U227" s="179"/>
      <c r="V227" s="179"/>
      <c r="W227" s="179"/>
      <c r="X227" s="179"/>
    </row>
    <row r="228" spans="1:24" s="136" customFormat="1" ht="14.25" x14ac:dyDescent="0.2">
      <c r="A228" s="161"/>
      <c r="B228" s="161"/>
      <c r="C228" s="161"/>
      <c r="D228" s="161"/>
      <c r="E228" s="161"/>
      <c r="F228" s="161"/>
      <c r="G228" s="78"/>
      <c r="H228" s="78"/>
      <c r="I228" s="78"/>
      <c r="J228" s="78"/>
      <c r="K228" s="78"/>
      <c r="L228" s="78"/>
      <c r="M228" s="78"/>
      <c r="N228" s="179"/>
      <c r="O228" s="179"/>
      <c r="P228" s="179"/>
      <c r="Q228" s="179"/>
      <c r="R228" s="179"/>
      <c r="S228" s="179"/>
      <c r="T228" s="179"/>
      <c r="U228" s="179"/>
      <c r="V228" s="179"/>
      <c r="W228" s="179"/>
      <c r="X228" s="179"/>
    </row>
    <row r="229" spans="1:24" s="136" customFormat="1" ht="14.25" x14ac:dyDescent="0.2">
      <c r="A229" s="161"/>
      <c r="B229" s="161"/>
      <c r="C229" s="161"/>
      <c r="D229" s="161"/>
      <c r="E229" s="161"/>
      <c r="F229" s="161"/>
      <c r="G229" s="78"/>
      <c r="H229" s="78"/>
      <c r="I229" s="78"/>
      <c r="J229" s="78"/>
      <c r="K229" s="78"/>
      <c r="L229" s="78"/>
      <c r="M229" s="78"/>
      <c r="N229" s="179"/>
      <c r="O229" s="179"/>
      <c r="P229" s="179"/>
      <c r="Q229" s="179"/>
      <c r="R229" s="179"/>
      <c r="S229" s="179"/>
      <c r="T229" s="179"/>
      <c r="U229" s="179"/>
      <c r="V229" s="179"/>
      <c r="W229" s="179"/>
      <c r="X229" s="179"/>
    </row>
    <row r="230" spans="1:24" s="136" customFormat="1" ht="14.25" x14ac:dyDescent="0.2">
      <c r="A230" s="161"/>
      <c r="B230" s="161"/>
      <c r="C230" s="161"/>
      <c r="D230" s="161"/>
      <c r="E230" s="161"/>
      <c r="F230" s="161"/>
      <c r="G230" s="78"/>
      <c r="H230" s="78"/>
      <c r="I230" s="78"/>
      <c r="J230" s="78"/>
      <c r="K230" s="78"/>
      <c r="L230" s="78"/>
      <c r="M230" s="78"/>
      <c r="N230" s="179"/>
      <c r="O230" s="179"/>
      <c r="P230" s="179"/>
      <c r="Q230" s="179"/>
      <c r="R230" s="179"/>
      <c r="S230" s="179"/>
      <c r="T230" s="179"/>
      <c r="U230" s="179"/>
      <c r="V230" s="179"/>
      <c r="W230" s="179"/>
      <c r="X230" s="179"/>
    </row>
    <row r="231" spans="1:24" s="136" customFormat="1" ht="14.25" x14ac:dyDescent="0.2">
      <c r="A231" s="161"/>
      <c r="B231" s="161"/>
      <c r="C231" s="161"/>
      <c r="D231" s="161"/>
      <c r="E231" s="161"/>
      <c r="F231" s="161"/>
      <c r="G231" s="78"/>
      <c r="H231" s="78"/>
      <c r="I231" s="78"/>
      <c r="J231" s="78"/>
      <c r="K231" s="78"/>
      <c r="L231" s="78"/>
      <c r="M231" s="78"/>
      <c r="N231" s="179"/>
      <c r="O231" s="179"/>
      <c r="P231" s="179"/>
      <c r="Q231" s="179"/>
      <c r="R231" s="179"/>
      <c r="S231" s="179"/>
      <c r="T231" s="179"/>
      <c r="U231" s="179"/>
      <c r="V231" s="179"/>
      <c r="W231" s="179"/>
      <c r="X231" s="179"/>
    </row>
    <row r="232" spans="1:24" s="136" customFormat="1" ht="14.25" x14ac:dyDescent="0.2">
      <c r="A232" s="161"/>
      <c r="B232" s="161"/>
      <c r="C232" s="161"/>
      <c r="D232" s="161"/>
      <c r="E232" s="161"/>
      <c r="F232" s="161"/>
      <c r="G232" s="78"/>
      <c r="H232" s="78"/>
      <c r="I232" s="78"/>
      <c r="J232" s="78"/>
      <c r="K232" s="78"/>
      <c r="L232" s="78"/>
      <c r="M232" s="78"/>
      <c r="N232" s="179"/>
      <c r="O232" s="179"/>
      <c r="P232" s="179"/>
      <c r="Q232" s="179"/>
      <c r="R232" s="179"/>
      <c r="S232" s="179"/>
      <c r="T232" s="179"/>
      <c r="U232" s="179"/>
      <c r="V232" s="179"/>
      <c r="W232" s="179"/>
      <c r="X232" s="179"/>
    </row>
    <row r="233" spans="1:24" s="136" customFormat="1" ht="14.25" x14ac:dyDescent="0.2">
      <c r="A233" s="161"/>
      <c r="B233" s="161"/>
      <c r="C233" s="161"/>
      <c r="D233" s="161"/>
      <c r="E233" s="161"/>
      <c r="F233" s="161"/>
      <c r="G233" s="78"/>
      <c r="H233" s="78"/>
      <c r="I233" s="78"/>
      <c r="J233" s="78"/>
      <c r="K233" s="78"/>
      <c r="L233" s="78"/>
      <c r="M233" s="78"/>
      <c r="N233" s="179"/>
      <c r="O233" s="179"/>
      <c r="P233" s="179"/>
      <c r="Q233" s="179"/>
      <c r="R233" s="179"/>
      <c r="S233" s="179"/>
      <c r="T233" s="179"/>
      <c r="U233" s="179"/>
      <c r="V233" s="179"/>
      <c r="W233" s="179"/>
      <c r="X233" s="179"/>
    </row>
    <row r="234" spans="1:24" s="136" customFormat="1" ht="14.25" x14ac:dyDescent="0.2">
      <c r="A234" s="161"/>
      <c r="B234" s="161"/>
      <c r="C234" s="161"/>
      <c r="D234" s="161"/>
      <c r="E234" s="161"/>
      <c r="F234" s="161"/>
      <c r="G234" s="78"/>
      <c r="H234" s="78"/>
      <c r="I234" s="78"/>
      <c r="J234" s="78"/>
      <c r="K234" s="78"/>
      <c r="L234" s="78"/>
      <c r="M234" s="78"/>
      <c r="N234" s="179"/>
      <c r="O234" s="179"/>
      <c r="P234" s="179"/>
      <c r="Q234" s="179"/>
      <c r="R234" s="179"/>
      <c r="S234" s="179"/>
      <c r="T234" s="179"/>
      <c r="U234" s="179"/>
      <c r="V234" s="179"/>
      <c r="W234" s="179"/>
      <c r="X234" s="179"/>
    </row>
    <row r="235" spans="1:24" s="136" customFormat="1" ht="14.25" x14ac:dyDescent="0.2">
      <c r="A235" s="161"/>
      <c r="B235" s="161"/>
      <c r="C235" s="161"/>
      <c r="D235" s="161"/>
      <c r="E235" s="161"/>
      <c r="F235" s="161"/>
      <c r="G235" s="78"/>
      <c r="H235" s="78"/>
      <c r="I235" s="78"/>
      <c r="J235" s="78"/>
      <c r="K235" s="78"/>
      <c r="L235" s="78"/>
      <c r="M235" s="78"/>
      <c r="N235" s="179"/>
      <c r="O235" s="179"/>
      <c r="P235" s="179"/>
      <c r="Q235" s="179"/>
      <c r="R235" s="179"/>
      <c r="S235" s="179"/>
      <c r="T235" s="179"/>
      <c r="U235" s="179"/>
      <c r="V235" s="179"/>
      <c r="W235" s="179"/>
      <c r="X235" s="179"/>
    </row>
    <row r="236" spans="1:24" s="136" customFormat="1" ht="14.25" x14ac:dyDescent="0.2">
      <c r="A236" s="161"/>
      <c r="B236" s="161"/>
      <c r="C236" s="161"/>
      <c r="D236" s="161"/>
      <c r="E236" s="161"/>
      <c r="F236" s="161"/>
      <c r="G236" s="78"/>
      <c r="H236" s="78"/>
      <c r="I236" s="78"/>
      <c r="J236" s="78"/>
      <c r="K236" s="78"/>
      <c r="L236" s="78"/>
      <c r="M236" s="78"/>
      <c r="N236" s="179"/>
      <c r="O236" s="179"/>
      <c r="P236" s="179"/>
      <c r="Q236" s="179"/>
      <c r="R236" s="179"/>
      <c r="S236" s="179"/>
      <c r="T236" s="179"/>
      <c r="U236" s="179"/>
      <c r="V236" s="179"/>
      <c r="W236" s="179"/>
      <c r="X236" s="179"/>
    </row>
    <row r="237" spans="1:24" s="136" customFormat="1" ht="14.25" x14ac:dyDescent="0.2">
      <c r="A237" s="161"/>
      <c r="B237" s="161"/>
      <c r="C237" s="161"/>
      <c r="D237" s="161"/>
      <c r="E237" s="161"/>
      <c r="F237" s="161"/>
      <c r="G237" s="78"/>
      <c r="H237" s="78"/>
      <c r="I237" s="78"/>
      <c r="J237" s="78"/>
      <c r="K237" s="78"/>
      <c r="L237" s="78"/>
      <c r="M237" s="78"/>
      <c r="N237" s="179"/>
      <c r="O237" s="179"/>
      <c r="P237" s="179"/>
      <c r="Q237" s="179"/>
      <c r="R237" s="179"/>
      <c r="S237" s="179"/>
      <c r="T237" s="179"/>
      <c r="U237" s="179"/>
      <c r="V237" s="179"/>
      <c r="W237" s="179"/>
      <c r="X237" s="179"/>
    </row>
    <row r="238" spans="1:24" s="136" customFormat="1" ht="14.25" x14ac:dyDescent="0.2">
      <c r="A238" s="161"/>
      <c r="B238" s="161"/>
      <c r="C238" s="161"/>
      <c r="D238" s="161"/>
      <c r="E238" s="161"/>
      <c r="F238" s="161"/>
      <c r="G238" s="78"/>
      <c r="H238" s="78"/>
      <c r="I238" s="78"/>
      <c r="J238" s="78"/>
      <c r="K238" s="78"/>
      <c r="L238" s="78"/>
      <c r="M238" s="78"/>
      <c r="N238" s="179"/>
      <c r="O238" s="179"/>
      <c r="P238" s="179"/>
      <c r="Q238" s="179"/>
      <c r="R238" s="179"/>
      <c r="S238" s="179"/>
      <c r="T238" s="179"/>
      <c r="U238" s="179"/>
      <c r="V238" s="179"/>
      <c r="W238" s="179"/>
      <c r="X238" s="179"/>
    </row>
    <row r="239" spans="1:24" s="136" customFormat="1" ht="14.25" x14ac:dyDescent="0.2">
      <c r="A239" s="161"/>
      <c r="B239" s="161"/>
      <c r="C239" s="161"/>
      <c r="D239" s="161"/>
      <c r="E239" s="161"/>
      <c r="F239" s="161"/>
      <c r="G239" s="78"/>
      <c r="H239" s="78"/>
      <c r="I239" s="78"/>
      <c r="J239" s="78"/>
      <c r="K239" s="78"/>
      <c r="L239" s="78"/>
      <c r="M239" s="78"/>
      <c r="N239" s="179"/>
      <c r="O239" s="179"/>
      <c r="P239" s="179"/>
      <c r="Q239" s="179"/>
      <c r="R239" s="179"/>
      <c r="S239" s="179"/>
      <c r="T239" s="179"/>
      <c r="U239" s="179"/>
      <c r="V239" s="179"/>
      <c r="W239" s="179"/>
      <c r="X239" s="179"/>
    </row>
    <row r="240" spans="1:24" s="136" customFormat="1" ht="14.25" x14ac:dyDescent="0.2">
      <c r="A240" s="161"/>
      <c r="B240" s="161"/>
      <c r="C240" s="161"/>
      <c r="D240" s="161"/>
      <c r="E240" s="161"/>
      <c r="F240" s="161"/>
      <c r="G240" s="78"/>
      <c r="H240" s="78"/>
      <c r="I240" s="78"/>
      <c r="J240" s="78"/>
      <c r="K240" s="78"/>
      <c r="L240" s="78"/>
      <c r="M240" s="78"/>
      <c r="N240" s="179"/>
      <c r="O240" s="179"/>
      <c r="P240" s="179"/>
      <c r="Q240" s="179"/>
      <c r="R240" s="179"/>
      <c r="S240" s="179"/>
      <c r="T240" s="179"/>
      <c r="U240" s="179"/>
      <c r="V240" s="179"/>
      <c r="W240" s="179"/>
      <c r="X240" s="179"/>
    </row>
    <row r="241" spans="1:24" s="136" customFormat="1" ht="14.25" x14ac:dyDescent="0.2">
      <c r="A241" s="161"/>
      <c r="B241" s="161"/>
      <c r="C241" s="161"/>
      <c r="D241" s="161"/>
      <c r="E241" s="161"/>
      <c r="F241" s="161"/>
      <c r="G241" s="78"/>
      <c r="H241" s="78"/>
      <c r="I241" s="78"/>
      <c r="J241" s="78"/>
      <c r="K241" s="78"/>
      <c r="L241" s="78"/>
      <c r="M241" s="78"/>
      <c r="N241" s="179"/>
      <c r="O241" s="179"/>
      <c r="P241" s="179"/>
      <c r="Q241" s="179"/>
      <c r="R241" s="179"/>
      <c r="S241" s="179"/>
      <c r="T241" s="179"/>
      <c r="U241" s="179"/>
      <c r="V241" s="179"/>
      <c r="W241" s="179"/>
      <c r="X241" s="179"/>
    </row>
    <row r="242" spans="1:24" s="136" customFormat="1" ht="14.25" x14ac:dyDescent="0.2">
      <c r="A242" s="161"/>
      <c r="B242" s="161"/>
      <c r="C242" s="161"/>
      <c r="D242" s="161"/>
      <c r="E242" s="161"/>
      <c r="F242" s="161"/>
      <c r="G242" s="78"/>
      <c r="H242" s="78"/>
      <c r="I242" s="78"/>
      <c r="J242" s="78"/>
      <c r="K242" s="78"/>
      <c r="L242" s="78"/>
      <c r="M242" s="78"/>
      <c r="N242" s="179"/>
      <c r="O242" s="179"/>
      <c r="P242" s="179"/>
      <c r="Q242" s="179"/>
      <c r="R242" s="179"/>
      <c r="S242" s="179"/>
      <c r="T242" s="179"/>
      <c r="U242" s="179"/>
      <c r="V242" s="179"/>
      <c r="W242" s="179"/>
      <c r="X242" s="179"/>
    </row>
    <row r="243" spans="1:24" s="136" customFormat="1" ht="14.25" x14ac:dyDescent="0.2">
      <c r="A243" s="161"/>
      <c r="B243" s="161"/>
      <c r="C243" s="161"/>
      <c r="D243" s="161"/>
      <c r="E243" s="161"/>
      <c r="F243" s="161"/>
      <c r="G243" s="78"/>
      <c r="H243" s="78"/>
      <c r="I243" s="78"/>
      <c r="J243" s="78"/>
      <c r="K243" s="78"/>
      <c r="L243" s="78"/>
      <c r="M243" s="78"/>
      <c r="N243" s="179"/>
      <c r="O243" s="179"/>
      <c r="P243" s="179"/>
      <c r="Q243" s="179"/>
      <c r="R243" s="179"/>
      <c r="S243" s="179"/>
      <c r="T243" s="179"/>
      <c r="U243" s="179"/>
      <c r="V243" s="179"/>
      <c r="W243" s="179"/>
      <c r="X243" s="179"/>
    </row>
    <row r="244" spans="1:24" s="136" customFormat="1" ht="14.25" x14ac:dyDescent="0.2">
      <c r="A244" s="161"/>
      <c r="B244" s="161"/>
      <c r="C244" s="161"/>
      <c r="D244" s="161"/>
      <c r="E244" s="161"/>
      <c r="F244" s="161"/>
      <c r="G244" s="78"/>
      <c r="H244" s="78"/>
      <c r="I244" s="78"/>
      <c r="J244" s="78"/>
      <c r="K244" s="78"/>
      <c r="L244" s="78"/>
      <c r="M244" s="78"/>
      <c r="N244" s="179"/>
      <c r="O244" s="179"/>
      <c r="P244" s="179"/>
      <c r="Q244" s="179"/>
      <c r="R244" s="179"/>
      <c r="S244" s="179"/>
      <c r="T244" s="179"/>
      <c r="U244" s="179"/>
      <c r="V244" s="179"/>
      <c r="W244" s="179"/>
      <c r="X244" s="179"/>
    </row>
    <row r="245" spans="1:24" s="136" customFormat="1" ht="14.25" x14ac:dyDescent="0.2">
      <c r="A245" s="161"/>
      <c r="B245" s="161"/>
      <c r="C245" s="161"/>
      <c r="D245" s="161"/>
      <c r="E245" s="161"/>
      <c r="F245" s="161"/>
      <c r="G245" s="78"/>
      <c r="H245" s="78"/>
      <c r="I245" s="78"/>
      <c r="J245" s="78"/>
      <c r="K245" s="78"/>
      <c r="L245" s="78"/>
      <c r="M245" s="78"/>
      <c r="N245" s="179"/>
      <c r="O245" s="179"/>
      <c r="P245" s="179"/>
      <c r="Q245" s="179"/>
      <c r="R245" s="179"/>
      <c r="S245" s="179"/>
      <c r="T245" s="179"/>
      <c r="U245" s="179"/>
      <c r="V245" s="179"/>
      <c r="W245" s="179"/>
      <c r="X245" s="179"/>
    </row>
    <row r="246" spans="1:24" s="136" customFormat="1" ht="14.25" x14ac:dyDescent="0.2">
      <c r="A246" s="161"/>
      <c r="B246" s="161"/>
      <c r="C246" s="161"/>
      <c r="D246" s="161"/>
      <c r="E246" s="161"/>
      <c r="F246" s="161"/>
      <c r="G246" s="78"/>
      <c r="H246" s="78"/>
      <c r="I246" s="78"/>
      <c r="J246" s="78"/>
      <c r="K246" s="78"/>
      <c r="L246" s="78"/>
      <c r="M246" s="78"/>
      <c r="N246" s="179"/>
      <c r="O246" s="179"/>
      <c r="P246" s="179"/>
      <c r="Q246" s="179"/>
      <c r="R246" s="179"/>
      <c r="S246" s="179"/>
      <c r="T246" s="179"/>
      <c r="U246" s="179"/>
      <c r="V246" s="179"/>
      <c r="W246" s="179"/>
      <c r="X246" s="179"/>
    </row>
    <row r="247" spans="1:24" s="136" customFormat="1" ht="14.25" x14ac:dyDescent="0.2">
      <c r="A247" s="161"/>
      <c r="B247" s="161"/>
      <c r="C247" s="161"/>
      <c r="D247" s="161"/>
      <c r="E247" s="161"/>
      <c r="F247" s="161"/>
      <c r="G247" s="78"/>
      <c r="H247" s="78"/>
      <c r="I247" s="78"/>
      <c r="J247" s="78"/>
      <c r="K247" s="78"/>
      <c r="L247" s="78"/>
      <c r="M247" s="78"/>
      <c r="N247" s="179"/>
      <c r="O247" s="179"/>
      <c r="P247" s="179"/>
      <c r="Q247" s="179"/>
      <c r="R247" s="179"/>
      <c r="S247" s="179"/>
      <c r="T247" s="179"/>
      <c r="U247" s="179"/>
      <c r="V247" s="179"/>
      <c r="W247" s="179"/>
      <c r="X247" s="179"/>
    </row>
    <row r="248" spans="1:24" s="136" customFormat="1" ht="14.25" x14ac:dyDescent="0.2">
      <c r="A248" s="161"/>
      <c r="B248" s="161"/>
      <c r="C248" s="161"/>
      <c r="D248" s="161"/>
      <c r="E248" s="161"/>
      <c r="F248" s="161"/>
      <c r="G248" s="78"/>
      <c r="H248" s="78"/>
      <c r="I248" s="78"/>
      <c r="J248" s="78"/>
      <c r="K248" s="78"/>
      <c r="L248" s="78"/>
      <c r="M248" s="78"/>
      <c r="N248" s="179"/>
      <c r="O248" s="179"/>
      <c r="P248" s="179"/>
      <c r="Q248" s="179"/>
      <c r="R248" s="179"/>
      <c r="S248" s="179"/>
      <c r="T248" s="179"/>
      <c r="U248" s="179"/>
      <c r="V248" s="179"/>
      <c r="W248" s="179"/>
      <c r="X248" s="179"/>
    </row>
    <row r="249" spans="1:24" s="136" customFormat="1" ht="14.25" x14ac:dyDescent="0.2">
      <c r="A249" s="161"/>
      <c r="B249" s="161"/>
      <c r="C249" s="161"/>
      <c r="D249" s="161"/>
      <c r="E249" s="161"/>
      <c r="F249" s="161"/>
      <c r="G249" s="78"/>
      <c r="H249" s="78"/>
      <c r="I249" s="78"/>
      <c r="J249" s="78"/>
      <c r="K249" s="78"/>
      <c r="L249" s="78"/>
      <c r="M249" s="78"/>
      <c r="N249" s="179"/>
      <c r="O249" s="179"/>
      <c r="P249" s="179"/>
      <c r="Q249" s="179"/>
      <c r="R249" s="179"/>
      <c r="S249" s="179"/>
      <c r="T249" s="179"/>
      <c r="U249" s="179"/>
      <c r="V249" s="179"/>
      <c r="W249" s="179"/>
      <c r="X249" s="179"/>
    </row>
    <row r="250" spans="1:24" s="136" customFormat="1" ht="14.25" x14ac:dyDescent="0.2">
      <c r="A250" s="161"/>
      <c r="B250" s="161"/>
      <c r="C250" s="161"/>
      <c r="D250" s="161"/>
      <c r="E250" s="161"/>
      <c r="F250" s="161"/>
      <c r="G250" s="78"/>
      <c r="H250" s="78"/>
      <c r="I250" s="78"/>
      <c r="J250" s="78"/>
      <c r="K250" s="78"/>
      <c r="L250" s="78"/>
      <c r="M250" s="78"/>
      <c r="N250" s="179"/>
      <c r="O250" s="179"/>
      <c r="P250" s="179"/>
      <c r="Q250" s="179"/>
      <c r="R250" s="179"/>
      <c r="S250" s="179"/>
      <c r="T250" s="179"/>
      <c r="U250" s="179"/>
      <c r="V250" s="179"/>
      <c r="W250" s="179"/>
      <c r="X250" s="179"/>
    </row>
    <row r="251" spans="1:24" s="136" customFormat="1" ht="14.25" x14ac:dyDescent="0.2">
      <c r="A251" s="161"/>
      <c r="B251" s="161"/>
      <c r="C251" s="161"/>
      <c r="D251" s="161"/>
      <c r="E251" s="161"/>
      <c r="F251" s="161"/>
      <c r="G251" s="78"/>
      <c r="H251" s="78"/>
      <c r="I251" s="78"/>
      <c r="J251" s="78"/>
      <c r="K251" s="78"/>
      <c r="L251" s="78"/>
      <c r="M251" s="78"/>
      <c r="N251" s="179"/>
      <c r="O251" s="179"/>
      <c r="P251" s="179"/>
      <c r="Q251" s="179"/>
      <c r="R251" s="179"/>
      <c r="S251" s="179"/>
      <c r="T251" s="179"/>
      <c r="U251" s="179"/>
      <c r="V251" s="179"/>
      <c r="W251" s="179"/>
      <c r="X251" s="179"/>
    </row>
    <row r="252" spans="1:24" s="136" customFormat="1" ht="14.25" x14ac:dyDescent="0.2">
      <c r="A252" s="161"/>
      <c r="B252" s="161"/>
      <c r="C252" s="161"/>
      <c r="D252" s="161"/>
      <c r="E252" s="161"/>
      <c r="F252" s="161"/>
      <c r="G252" s="78"/>
      <c r="H252" s="78"/>
      <c r="I252" s="78"/>
      <c r="J252" s="78"/>
      <c r="K252" s="78"/>
      <c r="L252" s="78"/>
      <c r="M252" s="78"/>
      <c r="N252" s="179"/>
      <c r="O252" s="179"/>
      <c r="P252" s="179"/>
      <c r="Q252" s="179"/>
      <c r="R252" s="179"/>
      <c r="S252" s="179"/>
      <c r="T252" s="179"/>
      <c r="U252" s="179"/>
      <c r="V252" s="179"/>
      <c r="W252" s="179"/>
      <c r="X252" s="179"/>
    </row>
    <row r="253" spans="1:24" s="136" customFormat="1" ht="14.25" x14ac:dyDescent="0.2">
      <c r="A253" s="161"/>
      <c r="B253" s="161"/>
      <c r="C253" s="161"/>
      <c r="D253" s="161"/>
      <c r="E253" s="161"/>
      <c r="F253" s="161"/>
      <c r="G253" s="78"/>
      <c r="H253" s="78"/>
      <c r="I253" s="78"/>
      <c r="J253" s="78"/>
      <c r="K253" s="78"/>
      <c r="L253" s="78"/>
      <c r="M253" s="78"/>
      <c r="N253" s="179"/>
      <c r="O253" s="179"/>
      <c r="P253" s="179"/>
      <c r="Q253" s="179"/>
      <c r="R253" s="179"/>
      <c r="S253" s="179"/>
      <c r="T253" s="179"/>
      <c r="U253" s="179"/>
      <c r="V253" s="179"/>
      <c r="W253" s="179"/>
      <c r="X253" s="179"/>
    </row>
    <row r="254" spans="1:24" s="136" customFormat="1" ht="14.25" x14ac:dyDescent="0.2">
      <c r="A254" s="161"/>
      <c r="B254" s="161"/>
      <c r="C254" s="161"/>
      <c r="D254" s="161"/>
      <c r="E254" s="161"/>
      <c r="F254" s="161"/>
      <c r="G254" s="78"/>
      <c r="H254" s="78"/>
      <c r="I254" s="78"/>
      <c r="J254" s="78"/>
      <c r="K254" s="78"/>
      <c r="L254" s="78"/>
      <c r="M254" s="78"/>
      <c r="N254" s="179"/>
      <c r="O254" s="179"/>
      <c r="P254" s="179"/>
      <c r="Q254" s="179"/>
      <c r="R254" s="179"/>
      <c r="S254" s="179"/>
      <c r="T254" s="179"/>
      <c r="U254" s="179"/>
      <c r="V254" s="179"/>
      <c r="W254" s="179"/>
      <c r="X254" s="179"/>
    </row>
    <row r="255" spans="1:24" s="136" customFormat="1" ht="14.25" x14ac:dyDescent="0.2">
      <c r="A255" s="161"/>
      <c r="B255" s="161"/>
      <c r="C255" s="161"/>
      <c r="D255" s="161"/>
      <c r="E255" s="161"/>
      <c r="F255" s="161"/>
      <c r="G255" s="78"/>
      <c r="H255" s="78"/>
      <c r="I255" s="78"/>
      <c r="J255" s="78"/>
      <c r="K255" s="78"/>
      <c r="L255" s="78"/>
      <c r="M255" s="78"/>
      <c r="N255" s="179"/>
      <c r="O255" s="179"/>
      <c r="P255" s="179"/>
      <c r="Q255" s="179"/>
      <c r="R255" s="179"/>
      <c r="S255" s="179"/>
      <c r="T255" s="179"/>
      <c r="U255" s="179"/>
      <c r="V255" s="179"/>
      <c r="W255" s="179"/>
      <c r="X255" s="179"/>
    </row>
    <row r="256" spans="1:24" s="136" customFormat="1" ht="14.25" x14ac:dyDescent="0.2">
      <c r="A256" s="161"/>
      <c r="B256" s="161"/>
      <c r="C256" s="161"/>
      <c r="D256" s="161"/>
      <c r="E256" s="161"/>
      <c r="F256" s="161"/>
      <c r="G256" s="78"/>
      <c r="H256" s="78"/>
      <c r="I256" s="78"/>
      <c r="J256" s="78"/>
      <c r="K256" s="78"/>
      <c r="L256" s="78"/>
      <c r="M256" s="78"/>
      <c r="N256" s="179"/>
      <c r="O256" s="179"/>
      <c r="P256" s="179"/>
      <c r="Q256" s="179"/>
      <c r="R256" s="179"/>
      <c r="S256" s="179"/>
      <c r="T256" s="179"/>
      <c r="U256" s="179"/>
      <c r="V256" s="179"/>
      <c r="W256" s="179"/>
      <c r="X256" s="179"/>
    </row>
    <row r="257" spans="1:24" s="136" customFormat="1" ht="14.25" x14ac:dyDescent="0.2">
      <c r="A257" s="161"/>
      <c r="B257" s="161"/>
      <c r="C257" s="161"/>
      <c r="D257" s="161"/>
      <c r="E257" s="161"/>
      <c r="F257" s="161"/>
      <c r="G257" s="78"/>
      <c r="H257" s="78"/>
      <c r="I257" s="78"/>
      <c r="J257" s="78"/>
      <c r="K257" s="78"/>
      <c r="L257" s="78"/>
      <c r="M257" s="78"/>
      <c r="N257" s="179"/>
      <c r="O257" s="179"/>
      <c r="P257" s="179"/>
      <c r="Q257" s="179"/>
      <c r="R257" s="179"/>
      <c r="S257" s="179"/>
      <c r="T257" s="179"/>
      <c r="U257" s="179"/>
      <c r="V257" s="179"/>
      <c r="W257" s="179"/>
      <c r="X257" s="179"/>
    </row>
    <row r="258" spans="1:24" s="136" customFormat="1" ht="14.25" x14ac:dyDescent="0.2">
      <c r="A258" s="161"/>
      <c r="B258" s="161"/>
      <c r="C258" s="161"/>
      <c r="D258" s="161"/>
      <c r="E258" s="161"/>
      <c r="F258" s="161"/>
      <c r="G258" s="78"/>
      <c r="H258" s="78"/>
      <c r="I258" s="78"/>
      <c r="J258" s="78"/>
      <c r="K258" s="78"/>
      <c r="L258" s="78"/>
      <c r="M258" s="78"/>
      <c r="N258" s="179"/>
      <c r="O258" s="179"/>
      <c r="P258" s="179"/>
      <c r="Q258" s="179"/>
      <c r="R258" s="179"/>
      <c r="S258" s="179"/>
      <c r="T258" s="179"/>
      <c r="U258" s="179"/>
      <c r="V258" s="179"/>
      <c r="W258" s="179"/>
      <c r="X258" s="179"/>
    </row>
    <row r="259" spans="1:24" s="136" customFormat="1" ht="14.25" x14ac:dyDescent="0.2">
      <c r="A259" s="161"/>
      <c r="B259" s="161"/>
      <c r="C259" s="161"/>
      <c r="D259" s="161"/>
      <c r="E259" s="161"/>
      <c r="F259" s="161"/>
      <c r="G259" s="78"/>
      <c r="H259" s="78"/>
      <c r="I259" s="78"/>
      <c r="J259" s="78"/>
      <c r="K259" s="78"/>
      <c r="L259" s="78"/>
      <c r="M259" s="78"/>
      <c r="N259" s="179"/>
      <c r="O259" s="179"/>
      <c r="P259" s="179"/>
      <c r="Q259" s="179"/>
      <c r="R259" s="179"/>
      <c r="S259" s="179"/>
      <c r="T259" s="179"/>
      <c r="U259" s="179"/>
      <c r="V259" s="179"/>
      <c r="W259" s="179"/>
      <c r="X259" s="179"/>
    </row>
    <row r="260" spans="1:24" s="136" customFormat="1" ht="14.25" x14ac:dyDescent="0.2">
      <c r="A260" s="161"/>
      <c r="B260" s="161"/>
      <c r="C260" s="161"/>
      <c r="D260" s="161"/>
      <c r="E260" s="161"/>
      <c r="F260" s="161"/>
      <c r="G260" s="78"/>
      <c r="H260" s="78"/>
      <c r="I260" s="78"/>
      <c r="J260" s="78"/>
      <c r="K260" s="78"/>
      <c r="L260" s="78"/>
      <c r="M260" s="78"/>
      <c r="N260" s="179"/>
      <c r="O260" s="179"/>
      <c r="P260" s="179"/>
      <c r="Q260" s="179"/>
      <c r="R260" s="179"/>
      <c r="S260" s="179"/>
      <c r="T260" s="179"/>
      <c r="U260" s="179"/>
      <c r="V260" s="179"/>
      <c r="W260" s="179"/>
      <c r="X260" s="179"/>
    </row>
    <row r="261" spans="1:24" s="136" customFormat="1" ht="14.25" x14ac:dyDescent="0.2">
      <c r="A261" s="161"/>
      <c r="B261" s="161"/>
      <c r="C261" s="161"/>
      <c r="D261" s="161"/>
      <c r="E261" s="161"/>
      <c r="F261" s="161"/>
      <c r="G261" s="78"/>
      <c r="H261" s="78"/>
      <c r="I261" s="78"/>
      <c r="J261" s="78"/>
      <c r="K261" s="78"/>
      <c r="L261" s="78"/>
      <c r="M261" s="78"/>
      <c r="N261" s="179"/>
      <c r="O261" s="179"/>
      <c r="P261" s="179"/>
      <c r="Q261" s="179"/>
      <c r="R261" s="179"/>
      <c r="S261" s="179"/>
      <c r="T261" s="179"/>
      <c r="U261" s="179"/>
      <c r="V261" s="179"/>
      <c r="W261" s="179"/>
      <c r="X261" s="179"/>
    </row>
    <row r="262" spans="1:24" s="136" customFormat="1" ht="14.25" x14ac:dyDescent="0.2">
      <c r="A262" s="161"/>
      <c r="B262" s="161"/>
      <c r="C262" s="161"/>
      <c r="D262" s="161"/>
      <c r="E262" s="161"/>
      <c r="F262" s="161"/>
      <c r="G262" s="78"/>
      <c r="H262" s="78"/>
      <c r="I262" s="78"/>
      <c r="J262" s="78"/>
      <c r="K262" s="78"/>
      <c r="L262" s="78"/>
      <c r="M262" s="78"/>
      <c r="N262" s="179"/>
      <c r="O262" s="179"/>
      <c r="P262" s="179"/>
      <c r="Q262" s="179"/>
      <c r="R262" s="179"/>
      <c r="S262" s="179"/>
      <c r="T262" s="179"/>
      <c r="U262" s="179"/>
      <c r="V262" s="179"/>
      <c r="W262" s="179"/>
      <c r="X262" s="179"/>
    </row>
    <row r="263" spans="1:24" s="136" customFormat="1" ht="14.25" x14ac:dyDescent="0.2">
      <c r="A263" s="161"/>
      <c r="B263" s="161"/>
      <c r="C263" s="161"/>
      <c r="D263" s="161"/>
      <c r="E263" s="161"/>
      <c r="F263" s="161"/>
      <c r="G263" s="78"/>
      <c r="H263" s="78"/>
      <c r="I263" s="78"/>
      <c r="J263" s="78"/>
      <c r="K263" s="78"/>
      <c r="L263" s="78"/>
      <c r="M263" s="78"/>
      <c r="N263" s="179"/>
      <c r="O263" s="179"/>
      <c r="P263" s="179"/>
      <c r="Q263" s="179"/>
      <c r="R263" s="179"/>
      <c r="S263" s="179"/>
      <c r="T263" s="179"/>
      <c r="U263" s="179"/>
      <c r="V263" s="179"/>
      <c r="W263" s="179"/>
      <c r="X263" s="179"/>
    </row>
    <row r="264" spans="1:24" s="136" customFormat="1" ht="14.25" x14ac:dyDescent="0.2">
      <c r="A264" s="161"/>
      <c r="B264" s="161"/>
      <c r="C264" s="161"/>
      <c r="D264" s="161"/>
      <c r="E264" s="161"/>
      <c r="F264" s="161"/>
      <c r="G264" s="78"/>
      <c r="H264" s="78"/>
      <c r="I264" s="78"/>
      <c r="J264" s="78"/>
      <c r="K264" s="78"/>
      <c r="L264" s="78"/>
      <c r="M264" s="78"/>
      <c r="N264" s="179"/>
      <c r="O264" s="179"/>
      <c r="P264" s="179"/>
      <c r="Q264" s="179"/>
      <c r="R264" s="179"/>
      <c r="S264" s="179"/>
      <c r="T264" s="179"/>
      <c r="U264" s="179"/>
      <c r="V264" s="179"/>
      <c r="W264" s="179"/>
      <c r="X264" s="179"/>
    </row>
    <row r="265" spans="1:24" s="136" customFormat="1" ht="14.25" x14ac:dyDescent="0.2">
      <c r="A265" s="161"/>
      <c r="B265" s="161"/>
      <c r="C265" s="161"/>
      <c r="D265" s="161"/>
      <c r="E265" s="161"/>
      <c r="F265" s="161"/>
      <c r="G265" s="78"/>
      <c r="H265" s="78"/>
      <c r="I265" s="78"/>
      <c r="J265" s="78"/>
      <c r="K265" s="78"/>
      <c r="L265" s="78"/>
      <c r="M265" s="78"/>
      <c r="N265" s="179"/>
      <c r="O265" s="179"/>
      <c r="P265" s="179"/>
      <c r="Q265" s="179"/>
      <c r="R265" s="179"/>
      <c r="S265" s="179"/>
      <c r="T265" s="179"/>
      <c r="U265" s="179"/>
      <c r="V265" s="179"/>
      <c r="W265" s="179"/>
      <c r="X265" s="179"/>
    </row>
    <row r="266" spans="1:24" s="136" customFormat="1" ht="14.25" x14ac:dyDescent="0.2">
      <c r="A266" s="161"/>
      <c r="B266" s="161"/>
      <c r="C266" s="161"/>
      <c r="D266" s="161"/>
      <c r="E266" s="161"/>
      <c r="F266" s="161"/>
      <c r="G266" s="78"/>
      <c r="H266" s="78"/>
      <c r="I266" s="78"/>
      <c r="J266" s="78"/>
      <c r="K266" s="78"/>
      <c r="L266" s="78"/>
      <c r="M266" s="78"/>
      <c r="N266" s="179"/>
      <c r="O266" s="179"/>
      <c r="P266" s="179"/>
      <c r="Q266" s="179"/>
      <c r="R266" s="179"/>
      <c r="S266" s="179"/>
      <c r="T266" s="179"/>
      <c r="U266" s="179"/>
      <c r="V266" s="179"/>
      <c r="W266" s="179"/>
      <c r="X266" s="179"/>
    </row>
    <row r="267" spans="1:24" s="136" customFormat="1" ht="14.25" x14ac:dyDescent="0.2">
      <c r="A267" s="161"/>
      <c r="B267" s="161"/>
      <c r="C267" s="161"/>
      <c r="D267" s="161"/>
      <c r="E267" s="161"/>
      <c r="F267" s="161"/>
      <c r="G267" s="78"/>
      <c r="H267" s="78"/>
      <c r="I267" s="78"/>
      <c r="J267" s="78"/>
      <c r="K267" s="78"/>
      <c r="L267" s="78"/>
      <c r="M267" s="78"/>
      <c r="N267" s="179"/>
      <c r="O267" s="179"/>
      <c r="P267" s="179"/>
      <c r="Q267" s="179"/>
      <c r="R267" s="179"/>
      <c r="S267" s="179"/>
      <c r="T267" s="179"/>
      <c r="U267" s="179"/>
      <c r="V267" s="179"/>
      <c r="W267" s="179"/>
      <c r="X267" s="179"/>
    </row>
    <row r="268" spans="1:24" s="136" customFormat="1" ht="14.25" x14ac:dyDescent="0.2">
      <c r="A268" s="161"/>
      <c r="B268" s="161"/>
      <c r="C268" s="161"/>
      <c r="D268" s="161"/>
      <c r="E268" s="161"/>
      <c r="F268" s="161"/>
      <c r="G268" s="78"/>
      <c r="H268" s="78"/>
      <c r="I268" s="78"/>
      <c r="J268" s="78"/>
      <c r="K268" s="78"/>
      <c r="L268" s="78"/>
      <c r="M268" s="78"/>
      <c r="N268" s="179"/>
      <c r="O268" s="179"/>
      <c r="P268" s="179"/>
      <c r="Q268" s="179"/>
      <c r="R268" s="179"/>
      <c r="S268" s="179"/>
      <c r="T268" s="179"/>
      <c r="U268" s="179"/>
      <c r="V268" s="179"/>
      <c r="W268" s="179"/>
      <c r="X268" s="179"/>
    </row>
    <row r="269" spans="1:24" s="136" customFormat="1" ht="14.25" x14ac:dyDescent="0.2">
      <c r="A269" s="161"/>
      <c r="B269" s="161"/>
      <c r="C269" s="161"/>
      <c r="D269" s="161"/>
      <c r="E269" s="161"/>
      <c r="F269" s="161"/>
      <c r="G269" s="78"/>
      <c r="H269" s="78"/>
      <c r="I269" s="78"/>
      <c r="J269" s="78"/>
      <c r="K269" s="78"/>
      <c r="L269" s="78"/>
      <c r="M269" s="78"/>
      <c r="N269" s="179"/>
      <c r="O269" s="179"/>
      <c r="P269" s="179"/>
      <c r="Q269" s="179"/>
      <c r="R269" s="179"/>
      <c r="S269" s="179"/>
      <c r="T269" s="179"/>
      <c r="U269" s="179"/>
      <c r="V269" s="179"/>
      <c r="W269" s="179"/>
      <c r="X269" s="179"/>
    </row>
    <row r="270" spans="1:24" s="136" customFormat="1" ht="14.25" x14ac:dyDescent="0.2">
      <c r="A270" s="161"/>
      <c r="B270" s="161"/>
      <c r="C270" s="161"/>
      <c r="D270" s="161"/>
      <c r="E270" s="161"/>
      <c r="F270" s="161"/>
      <c r="G270" s="78"/>
      <c r="H270" s="78"/>
      <c r="I270" s="78"/>
      <c r="J270" s="78"/>
      <c r="K270" s="78"/>
      <c r="L270" s="78"/>
      <c r="M270" s="78"/>
      <c r="N270" s="179"/>
      <c r="O270" s="179"/>
      <c r="P270" s="179"/>
      <c r="Q270" s="179"/>
      <c r="R270" s="179"/>
      <c r="S270" s="179"/>
      <c r="T270" s="179"/>
      <c r="U270" s="179"/>
      <c r="V270" s="179"/>
      <c r="W270" s="179"/>
      <c r="X270" s="179"/>
    </row>
    <row r="271" spans="1:24" s="136" customFormat="1" ht="14.25" x14ac:dyDescent="0.2">
      <c r="A271" s="161"/>
      <c r="B271" s="161"/>
      <c r="C271" s="161"/>
      <c r="D271" s="161"/>
      <c r="E271" s="161"/>
      <c r="F271" s="161"/>
      <c r="G271" s="78"/>
      <c r="H271" s="78"/>
      <c r="I271" s="78"/>
      <c r="J271" s="78"/>
      <c r="K271" s="78"/>
      <c r="L271" s="78"/>
      <c r="M271" s="78"/>
      <c r="N271" s="179"/>
      <c r="O271" s="179"/>
      <c r="P271" s="179"/>
      <c r="Q271" s="179"/>
      <c r="R271" s="179"/>
      <c r="S271" s="179"/>
      <c r="T271" s="179"/>
      <c r="U271" s="179"/>
      <c r="V271" s="179"/>
      <c r="W271" s="179"/>
      <c r="X271" s="179"/>
    </row>
    <row r="272" spans="1:24" s="136" customFormat="1" ht="14.25" x14ac:dyDescent="0.2">
      <c r="A272" s="161"/>
      <c r="B272" s="161"/>
      <c r="C272" s="161"/>
      <c r="D272" s="161"/>
      <c r="E272" s="161"/>
      <c r="F272" s="161"/>
      <c r="G272" s="78"/>
      <c r="H272" s="78"/>
      <c r="I272" s="78"/>
      <c r="J272" s="78"/>
      <c r="K272" s="78"/>
      <c r="L272" s="78"/>
      <c r="M272" s="78"/>
      <c r="N272" s="179"/>
      <c r="O272" s="179"/>
      <c r="P272" s="179"/>
      <c r="Q272" s="179"/>
      <c r="R272" s="179"/>
      <c r="S272" s="179"/>
      <c r="T272" s="179"/>
      <c r="U272" s="179"/>
      <c r="V272" s="179"/>
      <c r="W272" s="179"/>
      <c r="X272" s="179"/>
    </row>
    <row r="273" spans="1:24" s="136" customFormat="1" ht="14.25" x14ac:dyDescent="0.2">
      <c r="A273" s="161"/>
      <c r="B273" s="161"/>
      <c r="C273" s="161"/>
      <c r="D273" s="161"/>
      <c r="E273" s="161"/>
      <c r="F273" s="161"/>
      <c r="G273" s="78"/>
      <c r="H273" s="78"/>
      <c r="I273" s="78"/>
      <c r="J273" s="78"/>
      <c r="K273" s="78"/>
      <c r="L273" s="78"/>
      <c r="M273" s="78"/>
      <c r="N273" s="179"/>
      <c r="O273" s="179"/>
      <c r="P273" s="179"/>
      <c r="Q273" s="179"/>
      <c r="R273" s="179"/>
      <c r="S273" s="179"/>
      <c r="T273" s="179"/>
      <c r="U273" s="179"/>
      <c r="V273" s="179"/>
      <c r="W273" s="179"/>
      <c r="X273" s="179"/>
    </row>
    <row r="274" spans="1:24" s="136" customFormat="1" ht="14.25" x14ac:dyDescent="0.2">
      <c r="A274" s="161"/>
      <c r="B274" s="161"/>
      <c r="C274" s="161"/>
      <c r="D274" s="161"/>
      <c r="E274" s="161"/>
      <c r="F274" s="161"/>
      <c r="G274" s="78"/>
      <c r="H274" s="78"/>
      <c r="I274" s="78"/>
      <c r="J274" s="78"/>
      <c r="K274" s="78"/>
      <c r="L274" s="78"/>
      <c r="M274" s="78"/>
      <c r="N274" s="179"/>
      <c r="O274" s="179"/>
      <c r="P274" s="179"/>
      <c r="Q274" s="179"/>
      <c r="R274" s="179"/>
      <c r="S274" s="179"/>
      <c r="T274" s="179"/>
      <c r="U274" s="179"/>
      <c r="V274" s="179"/>
      <c r="W274" s="179"/>
      <c r="X274" s="179"/>
    </row>
    <row r="275" spans="1:24" s="136" customFormat="1" ht="14.25" x14ac:dyDescent="0.2">
      <c r="A275" s="161"/>
      <c r="B275" s="161"/>
      <c r="C275" s="161"/>
      <c r="D275" s="161"/>
      <c r="E275" s="161"/>
      <c r="F275" s="161"/>
      <c r="G275" s="78"/>
      <c r="H275" s="78"/>
      <c r="I275" s="78"/>
      <c r="J275" s="78"/>
      <c r="K275" s="78"/>
      <c r="L275" s="78"/>
      <c r="M275" s="78"/>
      <c r="N275" s="179"/>
      <c r="O275" s="179"/>
      <c r="P275" s="179"/>
      <c r="Q275" s="179"/>
      <c r="R275" s="179"/>
      <c r="S275" s="179"/>
      <c r="T275" s="179"/>
      <c r="U275" s="179"/>
      <c r="V275" s="179"/>
      <c r="W275" s="179"/>
      <c r="X275" s="179"/>
    </row>
    <row r="276" spans="1:24" s="136" customFormat="1" ht="14.25" x14ac:dyDescent="0.2">
      <c r="A276" s="161"/>
      <c r="B276" s="161"/>
      <c r="C276" s="161"/>
      <c r="D276" s="161"/>
      <c r="E276" s="161"/>
      <c r="F276" s="161"/>
      <c r="G276" s="78"/>
      <c r="H276" s="78"/>
      <c r="I276" s="78"/>
      <c r="J276" s="78"/>
      <c r="K276" s="78"/>
      <c r="L276" s="78"/>
      <c r="M276" s="78"/>
      <c r="N276" s="179"/>
      <c r="O276" s="179"/>
      <c r="P276" s="179"/>
      <c r="Q276" s="179"/>
      <c r="R276" s="179"/>
      <c r="S276" s="179"/>
      <c r="T276" s="179"/>
      <c r="U276" s="179"/>
      <c r="V276" s="179"/>
      <c r="W276" s="179"/>
      <c r="X276" s="179"/>
    </row>
    <row r="277" spans="1:24" s="136" customFormat="1" ht="14.25" x14ac:dyDescent="0.2">
      <c r="A277" s="161"/>
      <c r="B277" s="161"/>
      <c r="C277" s="161"/>
      <c r="D277" s="161"/>
      <c r="E277" s="161"/>
      <c r="F277" s="161"/>
      <c r="G277" s="78"/>
      <c r="H277" s="78"/>
      <c r="I277" s="78"/>
      <c r="J277" s="78"/>
      <c r="K277" s="78"/>
      <c r="L277" s="78"/>
      <c r="M277" s="78"/>
      <c r="N277" s="179"/>
      <c r="O277" s="179"/>
      <c r="P277" s="179"/>
      <c r="Q277" s="179"/>
      <c r="R277" s="179"/>
      <c r="S277" s="179"/>
      <c r="T277" s="179"/>
      <c r="U277" s="179"/>
      <c r="V277" s="179"/>
      <c r="W277" s="179"/>
      <c r="X277" s="179"/>
    </row>
    <row r="278" spans="1:24" s="136" customFormat="1" ht="14.25" x14ac:dyDescent="0.2">
      <c r="A278" s="161"/>
      <c r="B278" s="161"/>
      <c r="C278" s="161"/>
      <c r="D278" s="161"/>
      <c r="E278" s="161"/>
      <c r="F278" s="161"/>
      <c r="G278" s="78"/>
      <c r="H278" s="78"/>
      <c r="I278" s="78"/>
      <c r="J278" s="78"/>
      <c r="K278" s="78"/>
      <c r="L278" s="78"/>
      <c r="M278" s="78"/>
      <c r="N278" s="179"/>
      <c r="O278" s="179"/>
      <c r="P278" s="179"/>
      <c r="Q278" s="179"/>
      <c r="R278" s="179"/>
      <c r="S278" s="179"/>
      <c r="T278" s="179"/>
      <c r="U278" s="179"/>
      <c r="V278" s="179"/>
      <c r="W278" s="179"/>
      <c r="X278" s="179"/>
    </row>
    <row r="279" spans="1:24" s="136" customFormat="1" ht="14.25" x14ac:dyDescent="0.2">
      <c r="A279" s="161"/>
      <c r="B279" s="161"/>
      <c r="C279" s="161"/>
      <c r="D279" s="161"/>
      <c r="E279" s="161"/>
      <c r="F279" s="161"/>
      <c r="G279" s="78"/>
      <c r="H279" s="78"/>
      <c r="I279" s="78"/>
      <c r="J279" s="78"/>
      <c r="K279" s="78"/>
      <c r="L279" s="78"/>
      <c r="M279" s="78"/>
      <c r="N279" s="179"/>
      <c r="O279" s="179"/>
      <c r="P279" s="179"/>
      <c r="Q279" s="179"/>
      <c r="R279" s="179"/>
      <c r="S279" s="179"/>
      <c r="T279" s="179"/>
      <c r="U279" s="179"/>
      <c r="V279" s="179"/>
      <c r="W279" s="179"/>
      <c r="X279" s="179"/>
    </row>
    <row r="280" spans="1:24" s="136" customFormat="1" ht="14.25" x14ac:dyDescent="0.2">
      <c r="A280" s="161"/>
      <c r="B280" s="161"/>
      <c r="C280" s="161"/>
      <c r="D280" s="161"/>
      <c r="E280" s="161"/>
      <c r="F280" s="161"/>
      <c r="G280" s="78"/>
      <c r="H280" s="78"/>
      <c r="I280" s="78"/>
      <c r="J280" s="78"/>
      <c r="K280" s="78"/>
      <c r="L280" s="78"/>
      <c r="M280" s="78"/>
      <c r="N280" s="179"/>
      <c r="O280" s="179"/>
      <c r="P280" s="179"/>
      <c r="Q280" s="179"/>
      <c r="R280" s="179"/>
      <c r="S280" s="179"/>
      <c r="T280" s="179"/>
      <c r="U280" s="179"/>
      <c r="V280" s="179"/>
      <c r="W280" s="179"/>
      <c r="X280" s="179"/>
    </row>
    <row r="281" spans="1:24" s="136" customFormat="1" ht="14.25" x14ac:dyDescent="0.2">
      <c r="A281" s="161"/>
      <c r="B281" s="161"/>
      <c r="C281" s="161"/>
      <c r="D281" s="161"/>
      <c r="E281" s="161"/>
      <c r="F281" s="161"/>
      <c r="G281" s="78"/>
      <c r="H281" s="78"/>
      <c r="I281" s="78"/>
      <c r="J281" s="78"/>
      <c r="K281" s="78"/>
      <c r="L281" s="78"/>
      <c r="M281" s="78"/>
      <c r="N281" s="179"/>
      <c r="O281" s="179"/>
      <c r="P281" s="179"/>
      <c r="Q281" s="179"/>
      <c r="R281" s="179"/>
      <c r="S281" s="179"/>
      <c r="T281" s="179"/>
      <c r="U281" s="179"/>
      <c r="V281" s="179"/>
      <c r="W281" s="179"/>
      <c r="X281" s="179"/>
    </row>
    <row r="282" spans="1:24" s="136" customFormat="1" ht="14.25" x14ac:dyDescent="0.2">
      <c r="A282" s="161"/>
      <c r="B282" s="161"/>
      <c r="C282" s="161"/>
      <c r="D282" s="161"/>
      <c r="E282" s="161"/>
      <c r="F282" s="161"/>
      <c r="G282" s="78"/>
      <c r="H282" s="78"/>
      <c r="I282" s="78"/>
      <c r="J282" s="78"/>
      <c r="K282" s="78"/>
      <c r="L282" s="78"/>
      <c r="M282" s="78"/>
      <c r="N282" s="179"/>
      <c r="O282" s="179"/>
      <c r="P282" s="179"/>
      <c r="Q282" s="179"/>
      <c r="R282" s="179"/>
      <c r="S282" s="179"/>
      <c r="T282" s="179"/>
      <c r="U282" s="179"/>
      <c r="V282" s="179"/>
      <c r="W282" s="179"/>
      <c r="X282" s="179"/>
    </row>
    <row r="283" spans="1:24" s="136" customFormat="1" ht="14.25" x14ac:dyDescent="0.2">
      <c r="A283" s="161"/>
      <c r="B283" s="161"/>
      <c r="C283" s="161"/>
      <c r="D283" s="161"/>
      <c r="E283" s="161"/>
      <c r="F283" s="161"/>
      <c r="G283" s="78"/>
      <c r="H283" s="78"/>
      <c r="I283" s="78"/>
      <c r="J283" s="78"/>
      <c r="K283" s="78"/>
      <c r="L283" s="78"/>
      <c r="M283" s="78"/>
      <c r="N283" s="179"/>
      <c r="O283" s="179"/>
      <c r="P283" s="179"/>
      <c r="Q283" s="179"/>
      <c r="R283" s="179"/>
      <c r="S283" s="179"/>
      <c r="T283" s="179"/>
      <c r="U283" s="179"/>
      <c r="V283" s="179"/>
      <c r="W283" s="179"/>
      <c r="X283" s="179"/>
    </row>
    <row r="284" spans="1:24" s="136" customFormat="1" ht="14.25" x14ac:dyDescent="0.2">
      <c r="A284" s="161"/>
      <c r="B284" s="161"/>
      <c r="C284" s="161"/>
      <c r="D284" s="161"/>
      <c r="E284" s="161"/>
      <c r="F284" s="161"/>
      <c r="G284" s="78"/>
      <c r="H284" s="78"/>
      <c r="I284" s="78"/>
      <c r="J284" s="78"/>
      <c r="K284" s="78"/>
      <c r="L284" s="78"/>
      <c r="M284" s="78"/>
      <c r="N284" s="179"/>
      <c r="O284" s="179"/>
      <c r="P284" s="179"/>
      <c r="Q284" s="179"/>
      <c r="R284" s="179"/>
      <c r="S284" s="179"/>
      <c r="T284" s="179"/>
      <c r="U284" s="179"/>
      <c r="V284" s="179"/>
      <c r="W284" s="179"/>
      <c r="X284" s="179"/>
    </row>
    <row r="285" spans="1:24" s="136" customFormat="1" ht="14.25" x14ac:dyDescent="0.2">
      <c r="A285" s="161"/>
      <c r="B285" s="161"/>
      <c r="C285" s="161"/>
      <c r="D285" s="161"/>
      <c r="E285" s="161"/>
      <c r="F285" s="161"/>
      <c r="G285" s="78"/>
      <c r="H285" s="78"/>
      <c r="I285" s="78"/>
      <c r="J285" s="78"/>
      <c r="K285" s="78"/>
      <c r="L285" s="78"/>
      <c r="M285" s="78"/>
      <c r="N285" s="179"/>
      <c r="O285" s="179"/>
      <c r="P285" s="179"/>
      <c r="Q285" s="179"/>
      <c r="R285" s="179"/>
      <c r="S285" s="179"/>
      <c r="T285" s="179"/>
      <c r="U285" s="179"/>
      <c r="V285" s="179"/>
      <c r="W285" s="179"/>
      <c r="X285" s="179"/>
    </row>
    <row r="286" spans="1:24" s="136" customFormat="1" ht="14.25" x14ac:dyDescent="0.2">
      <c r="A286" s="161"/>
      <c r="B286" s="161"/>
      <c r="C286" s="161"/>
      <c r="D286" s="161"/>
      <c r="E286" s="161"/>
      <c r="F286" s="161"/>
      <c r="G286" s="78"/>
      <c r="H286" s="78"/>
      <c r="I286" s="78"/>
      <c r="J286" s="78"/>
      <c r="K286" s="78"/>
      <c r="L286" s="78"/>
      <c r="M286" s="78"/>
      <c r="N286" s="179"/>
      <c r="O286" s="179"/>
      <c r="P286" s="179"/>
      <c r="Q286" s="179"/>
      <c r="R286" s="179"/>
      <c r="S286" s="179"/>
      <c r="T286" s="179"/>
      <c r="U286" s="179"/>
      <c r="V286" s="179"/>
      <c r="W286" s="179"/>
      <c r="X286" s="179"/>
    </row>
    <row r="287" spans="1:24" s="136" customFormat="1" ht="14.25" x14ac:dyDescent="0.2">
      <c r="A287" s="161"/>
      <c r="B287" s="161"/>
      <c r="C287" s="161"/>
      <c r="D287" s="161"/>
      <c r="E287" s="161"/>
      <c r="F287" s="161"/>
      <c r="G287" s="78"/>
      <c r="H287" s="78"/>
      <c r="I287" s="78"/>
      <c r="J287" s="78"/>
      <c r="K287" s="78"/>
      <c r="L287" s="78"/>
      <c r="M287" s="78"/>
      <c r="N287" s="179"/>
      <c r="O287" s="179"/>
      <c r="P287" s="179"/>
      <c r="Q287" s="179"/>
      <c r="R287" s="179"/>
      <c r="S287" s="179"/>
      <c r="T287" s="179"/>
      <c r="U287" s="179"/>
      <c r="V287" s="179"/>
      <c r="W287" s="179"/>
      <c r="X287" s="179"/>
    </row>
    <row r="288" spans="1:24" s="136" customFormat="1" ht="14.25" x14ac:dyDescent="0.2">
      <c r="A288" s="161"/>
      <c r="B288" s="161"/>
      <c r="C288" s="161"/>
      <c r="D288" s="161"/>
      <c r="E288" s="161"/>
      <c r="F288" s="161"/>
      <c r="G288" s="78"/>
      <c r="H288" s="78"/>
      <c r="I288" s="78"/>
      <c r="J288" s="78"/>
      <c r="K288" s="78"/>
      <c r="L288" s="78"/>
      <c r="M288" s="78"/>
      <c r="N288" s="179"/>
      <c r="O288" s="179"/>
      <c r="P288" s="179"/>
      <c r="Q288" s="179"/>
      <c r="R288" s="179"/>
      <c r="S288" s="179"/>
      <c r="T288" s="179"/>
      <c r="U288" s="179"/>
      <c r="V288" s="179"/>
      <c r="W288" s="179"/>
      <c r="X288" s="179"/>
    </row>
    <row r="289" spans="1:24" s="136" customFormat="1" ht="14.25" x14ac:dyDescent="0.2">
      <c r="A289" s="161"/>
      <c r="B289" s="161"/>
      <c r="C289" s="161"/>
      <c r="D289" s="161"/>
      <c r="E289" s="161"/>
      <c r="F289" s="161"/>
      <c r="G289" s="78"/>
      <c r="H289" s="78"/>
      <c r="I289" s="78"/>
      <c r="J289" s="78"/>
      <c r="K289" s="78"/>
      <c r="L289" s="78"/>
      <c r="M289" s="78"/>
      <c r="N289" s="179"/>
      <c r="O289" s="179"/>
      <c r="P289" s="179"/>
      <c r="Q289" s="179"/>
      <c r="R289" s="179"/>
      <c r="S289" s="179"/>
      <c r="T289" s="179"/>
      <c r="U289" s="179"/>
      <c r="V289" s="179"/>
      <c r="W289" s="179"/>
      <c r="X289" s="179"/>
    </row>
    <row r="290" spans="1:24" s="136" customFormat="1" ht="14.25" x14ac:dyDescent="0.2">
      <c r="A290" s="161"/>
      <c r="B290" s="161"/>
      <c r="C290" s="161"/>
      <c r="D290" s="161"/>
      <c r="E290" s="161"/>
      <c r="F290" s="161"/>
      <c r="G290" s="78"/>
      <c r="H290" s="78"/>
      <c r="I290" s="78"/>
      <c r="J290" s="78"/>
      <c r="K290" s="78"/>
      <c r="L290" s="78"/>
      <c r="M290" s="78"/>
      <c r="N290" s="179"/>
      <c r="O290" s="179"/>
      <c r="P290" s="179"/>
      <c r="Q290" s="179"/>
      <c r="R290" s="179"/>
      <c r="S290" s="179"/>
      <c r="T290" s="179"/>
      <c r="U290" s="179"/>
      <c r="V290" s="179"/>
      <c r="W290" s="179"/>
      <c r="X290" s="179"/>
    </row>
    <row r="291" spans="1:24" s="136" customFormat="1" ht="14.25" x14ac:dyDescent="0.2">
      <c r="A291" s="161"/>
      <c r="B291" s="161"/>
      <c r="C291" s="161"/>
      <c r="D291" s="161"/>
      <c r="E291" s="161"/>
      <c r="F291" s="161"/>
      <c r="G291" s="78"/>
      <c r="H291" s="78"/>
      <c r="I291" s="78"/>
      <c r="J291" s="78"/>
      <c r="K291" s="78"/>
      <c r="L291" s="78"/>
      <c r="M291" s="78"/>
      <c r="N291" s="179"/>
      <c r="O291" s="179"/>
      <c r="P291" s="179"/>
      <c r="Q291" s="179"/>
      <c r="R291" s="179"/>
      <c r="S291" s="179"/>
      <c r="T291" s="179"/>
      <c r="U291" s="179"/>
      <c r="V291" s="179"/>
      <c r="W291" s="179"/>
      <c r="X291" s="179"/>
    </row>
    <row r="292" spans="1:24" s="136" customFormat="1" ht="14.25" x14ac:dyDescent="0.2">
      <c r="A292" s="161"/>
      <c r="B292" s="161"/>
      <c r="C292" s="161"/>
      <c r="D292" s="161"/>
      <c r="E292" s="161"/>
      <c r="F292" s="161"/>
      <c r="G292" s="78"/>
      <c r="H292" s="78"/>
      <c r="I292" s="78"/>
      <c r="J292" s="78"/>
      <c r="K292" s="78"/>
      <c r="L292" s="78"/>
      <c r="M292" s="78"/>
      <c r="N292" s="179"/>
      <c r="O292" s="179"/>
      <c r="P292" s="179"/>
      <c r="Q292" s="179"/>
      <c r="R292" s="179"/>
      <c r="S292" s="179"/>
      <c r="T292" s="179"/>
      <c r="U292" s="179"/>
      <c r="V292" s="179"/>
      <c r="W292" s="179"/>
      <c r="X292" s="179"/>
    </row>
    <row r="293" spans="1:24" s="136" customFormat="1" ht="14.25" x14ac:dyDescent="0.2">
      <c r="A293" s="161"/>
      <c r="B293" s="161"/>
      <c r="C293" s="161"/>
      <c r="D293" s="161"/>
      <c r="E293" s="161"/>
      <c r="F293" s="161"/>
      <c r="G293" s="78"/>
      <c r="H293" s="78"/>
      <c r="I293" s="78"/>
      <c r="J293" s="78"/>
      <c r="K293" s="78"/>
      <c r="L293" s="78"/>
      <c r="M293" s="78"/>
      <c r="N293" s="179"/>
      <c r="O293" s="179"/>
      <c r="P293" s="179"/>
      <c r="Q293" s="179"/>
      <c r="R293" s="179"/>
      <c r="S293" s="179"/>
      <c r="T293" s="179"/>
      <c r="U293" s="179"/>
      <c r="V293" s="179"/>
      <c r="W293" s="179"/>
      <c r="X293" s="179"/>
    </row>
    <row r="294" spans="1:24" s="136" customFormat="1" ht="14.25" x14ac:dyDescent="0.2">
      <c r="A294" s="161"/>
      <c r="B294" s="161"/>
      <c r="C294" s="161"/>
      <c r="D294" s="161"/>
      <c r="E294" s="161"/>
      <c r="F294" s="161"/>
      <c r="G294" s="78"/>
      <c r="H294" s="78"/>
      <c r="I294" s="78"/>
      <c r="J294" s="78"/>
      <c r="K294" s="78"/>
      <c r="L294" s="78"/>
      <c r="M294" s="78"/>
      <c r="N294" s="179"/>
      <c r="O294" s="179"/>
      <c r="P294" s="179"/>
      <c r="Q294" s="179"/>
      <c r="R294" s="179"/>
      <c r="S294" s="179"/>
      <c r="T294" s="179"/>
      <c r="U294" s="179"/>
      <c r="V294" s="179"/>
      <c r="W294" s="179"/>
      <c r="X294" s="179"/>
    </row>
    <row r="295" spans="1:24" s="136" customFormat="1" ht="14.25" x14ac:dyDescent="0.2">
      <c r="A295" s="161"/>
      <c r="B295" s="161"/>
      <c r="C295" s="161"/>
      <c r="D295" s="161"/>
      <c r="E295" s="161"/>
      <c r="F295" s="161"/>
      <c r="G295" s="78"/>
      <c r="H295" s="78"/>
      <c r="I295" s="78"/>
      <c r="J295" s="78"/>
      <c r="K295" s="78"/>
      <c r="L295" s="78"/>
      <c r="M295" s="78"/>
      <c r="N295" s="179"/>
      <c r="O295" s="179"/>
      <c r="P295" s="179"/>
      <c r="Q295" s="179"/>
      <c r="R295" s="179"/>
      <c r="S295" s="179"/>
      <c r="T295" s="179"/>
      <c r="U295" s="179"/>
      <c r="V295" s="179"/>
      <c r="W295" s="179"/>
      <c r="X295" s="179"/>
    </row>
    <row r="296" spans="1:24" s="136" customFormat="1" ht="14.25" x14ac:dyDescent="0.2">
      <c r="A296" s="161"/>
      <c r="B296" s="161"/>
      <c r="C296" s="161"/>
      <c r="D296" s="161"/>
      <c r="E296" s="161"/>
      <c r="F296" s="161"/>
      <c r="G296" s="78"/>
      <c r="H296" s="78"/>
      <c r="I296" s="78"/>
      <c r="J296" s="78"/>
      <c r="K296" s="78"/>
      <c r="L296" s="78"/>
      <c r="M296" s="78"/>
      <c r="N296" s="179"/>
      <c r="O296" s="179"/>
      <c r="P296" s="179"/>
      <c r="Q296" s="179"/>
      <c r="R296" s="179"/>
      <c r="S296" s="179"/>
      <c r="T296" s="179"/>
      <c r="U296" s="179"/>
      <c r="V296" s="179"/>
      <c r="W296" s="179"/>
      <c r="X296" s="179"/>
    </row>
    <row r="297" spans="1:24" s="136" customFormat="1" ht="14.25" x14ac:dyDescent="0.2">
      <c r="A297" s="161"/>
      <c r="B297" s="161"/>
      <c r="C297" s="161"/>
      <c r="D297" s="161"/>
      <c r="E297" s="161"/>
      <c r="F297" s="161"/>
      <c r="G297" s="78"/>
      <c r="H297" s="78"/>
      <c r="I297" s="78"/>
      <c r="J297" s="78"/>
      <c r="K297" s="78"/>
      <c r="L297" s="78"/>
      <c r="M297" s="78"/>
      <c r="N297" s="179"/>
      <c r="O297" s="179"/>
      <c r="P297" s="179"/>
      <c r="Q297" s="179"/>
      <c r="R297" s="179"/>
      <c r="S297" s="179"/>
      <c r="T297" s="179"/>
      <c r="U297" s="179"/>
      <c r="V297" s="179"/>
      <c r="W297" s="179"/>
      <c r="X297" s="179"/>
    </row>
    <row r="298" spans="1:24" s="136" customFormat="1" ht="14.25" x14ac:dyDescent="0.2">
      <c r="A298" s="161"/>
      <c r="B298" s="161"/>
      <c r="C298" s="161"/>
      <c r="D298" s="161"/>
      <c r="E298" s="161"/>
      <c r="F298" s="161"/>
      <c r="G298" s="78"/>
      <c r="H298" s="78"/>
      <c r="I298" s="78"/>
      <c r="J298" s="78"/>
      <c r="K298" s="78"/>
      <c r="L298" s="78"/>
      <c r="M298" s="78"/>
      <c r="N298" s="179"/>
      <c r="O298" s="179"/>
      <c r="P298" s="179"/>
      <c r="Q298" s="179"/>
      <c r="R298" s="179"/>
      <c r="S298" s="179"/>
      <c r="T298" s="179"/>
      <c r="U298" s="179"/>
      <c r="V298" s="179"/>
      <c r="W298" s="179"/>
      <c r="X298" s="179"/>
    </row>
    <row r="299" spans="1:24" s="136" customFormat="1" ht="14.25" x14ac:dyDescent="0.2">
      <c r="A299" s="161"/>
      <c r="B299" s="161"/>
      <c r="C299" s="161"/>
      <c r="D299" s="161"/>
      <c r="E299" s="161"/>
      <c r="F299" s="161"/>
      <c r="G299" s="78"/>
      <c r="H299" s="78"/>
      <c r="I299" s="78"/>
      <c r="J299" s="78"/>
      <c r="K299" s="78"/>
      <c r="L299" s="78"/>
      <c r="M299" s="78"/>
      <c r="N299" s="179"/>
      <c r="O299" s="179"/>
      <c r="P299" s="179"/>
      <c r="Q299" s="179"/>
      <c r="R299" s="179"/>
      <c r="S299" s="179"/>
      <c r="T299" s="179"/>
      <c r="U299" s="179"/>
      <c r="V299" s="179"/>
      <c r="W299" s="179"/>
      <c r="X299" s="179"/>
    </row>
    <row r="300" spans="1:24" s="136" customFormat="1" ht="14.25" x14ac:dyDescent="0.2">
      <c r="A300" s="161"/>
      <c r="B300" s="161"/>
      <c r="C300" s="161"/>
      <c r="D300" s="161"/>
      <c r="E300" s="161"/>
      <c r="F300" s="161"/>
      <c r="G300" s="78"/>
      <c r="H300" s="78"/>
      <c r="I300" s="78"/>
      <c r="J300" s="78"/>
      <c r="K300" s="78"/>
      <c r="L300" s="78"/>
      <c r="M300" s="78"/>
      <c r="N300" s="179"/>
      <c r="O300" s="179"/>
      <c r="P300" s="179"/>
      <c r="Q300" s="179"/>
      <c r="R300" s="179"/>
      <c r="S300" s="179"/>
      <c r="T300" s="179"/>
      <c r="U300" s="179"/>
      <c r="V300" s="179"/>
      <c r="W300" s="179"/>
      <c r="X300" s="179"/>
    </row>
    <row r="301" spans="1:24" s="136" customFormat="1" ht="14.25" x14ac:dyDescent="0.2">
      <c r="A301" s="161"/>
      <c r="B301" s="161"/>
      <c r="C301" s="161"/>
      <c r="D301" s="161"/>
      <c r="E301" s="161"/>
      <c r="F301" s="161"/>
      <c r="G301" s="78"/>
      <c r="H301" s="78"/>
      <c r="I301" s="78"/>
      <c r="J301" s="78"/>
      <c r="K301" s="78"/>
      <c r="L301" s="78"/>
      <c r="M301" s="78"/>
      <c r="N301" s="179"/>
      <c r="O301" s="179"/>
      <c r="P301" s="179"/>
      <c r="Q301" s="179"/>
      <c r="R301" s="179"/>
      <c r="S301" s="179"/>
      <c r="T301" s="179"/>
      <c r="U301" s="179"/>
      <c r="V301" s="179"/>
      <c r="W301" s="179"/>
      <c r="X301" s="179"/>
    </row>
    <row r="302" spans="1:24" s="136" customFormat="1" ht="14.25" x14ac:dyDescent="0.2">
      <c r="A302" s="161"/>
      <c r="B302" s="161"/>
      <c r="C302" s="161"/>
      <c r="D302" s="161"/>
      <c r="E302" s="161"/>
      <c r="F302" s="161"/>
      <c r="G302" s="78"/>
      <c r="H302" s="78"/>
      <c r="I302" s="78"/>
      <c r="J302" s="78"/>
      <c r="K302" s="78"/>
      <c r="L302" s="78"/>
      <c r="M302" s="78"/>
      <c r="N302" s="179"/>
      <c r="O302" s="179"/>
      <c r="P302" s="179"/>
      <c r="Q302" s="179"/>
      <c r="R302" s="179"/>
      <c r="S302" s="179"/>
      <c r="T302" s="179"/>
      <c r="U302" s="179"/>
      <c r="V302" s="179"/>
      <c r="W302" s="179"/>
      <c r="X302" s="179"/>
    </row>
    <row r="303" spans="1:24" s="136" customFormat="1" ht="14.25" x14ac:dyDescent="0.2">
      <c r="A303" s="161"/>
      <c r="B303" s="161"/>
      <c r="C303" s="161"/>
      <c r="D303" s="161"/>
      <c r="E303" s="161"/>
      <c r="F303" s="161"/>
      <c r="G303" s="78"/>
      <c r="H303" s="78"/>
      <c r="I303" s="78"/>
      <c r="J303" s="78"/>
      <c r="K303" s="78"/>
      <c r="L303" s="78"/>
      <c r="M303" s="78"/>
      <c r="N303" s="179"/>
      <c r="O303" s="179"/>
      <c r="P303" s="179"/>
      <c r="Q303" s="179"/>
      <c r="R303" s="179"/>
      <c r="S303" s="179"/>
      <c r="T303" s="179"/>
      <c r="U303" s="179"/>
      <c r="V303" s="179"/>
      <c r="W303" s="179"/>
      <c r="X303" s="179"/>
    </row>
    <row r="304" spans="1:24" s="136" customFormat="1" ht="14.25" x14ac:dyDescent="0.2">
      <c r="A304" s="161"/>
      <c r="B304" s="161"/>
      <c r="C304" s="161"/>
      <c r="D304" s="161"/>
      <c r="E304" s="161"/>
      <c r="F304" s="161"/>
      <c r="G304" s="78"/>
      <c r="H304" s="78"/>
      <c r="I304" s="78"/>
      <c r="J304" s="78"/>
      <c r="K304" s="78"/>
      <c r="L304" s="78"/>
      <c r="M304" s="78"/>
      <c r="N304" s="179"/>
      <c r="O304" s="179"/>
      <c r="P304" s="179"/>
      <c r="Q304" s="179"/>
      <c r="R304" s="179"/>
      <c r="S304" s="179"/>
      <c r="T304" s="179"/>
      <c r="U304" s="179"/>
      <c r="V304" s="179"/>
      <c r="W304" s="179"/>
      <c r="X304" s="179"/>
    </row>
    <row r="305" spans="1:24" s="136" customFormat="1" ht="14.25" x14ac:dyDescent="0.2">
      <c r="A305" s="161"/>
      <c r="B305" s="161"/>
      <c r="C305" s="161"/>
      <c r="D305" s="161"/>
      <c r="E305" s="161"/>
      <c r="F305" s="161"/>
      <c r="G305" s="78"/>
      <c r="H305" s="78"/>
      <c r="I305" s="78"/>
      <c r="J305" s="78"/>
      <c r="K305" s="78"/>
      <c r="L305" s="78"/>
      <c r="M305" s="78"/>
      <c r="N305" s="179"/>
      <c r="O305" s="179"/>
      <c r="P305" s="179"/>
      <c r="Q305" s="179"/>
      <c r="R305" s="179"/>
      <c r="S305" s="179"/>
      <c r="T305" s="179"/>
      <c r="U305" s="179"/>
      <c r="V305" s="179"/>
      <c r="W305" s="179"/>
      <c r="X305" s="179"/>
    </row>
    <row r="306" spans="1:24" s="136" customFormat="1" ht="14.25" x14ac:dyDescent="0.2">
      <c r="A306" s="161"/>
      <c r="B306" s="161"/>
      <c r="C306" s="161"/>
      <c r="D306" s="161"/>
      <c r="E306" s="161"/>
      <c r="F306" s="161"/>
      <c r="G306" s="78"/>
      <c r="H306" s="78"/>
      <c r="I306" s="78"/>
      <c r="J306" s="78"/>
      <c r="K306" s="78"/>
      <c r="L306" s="78"/>
      <c r="M306" s="78"/>
      <c r="N306" s="179"/>
      <c r="O306" s="179"/>
      <c r="P306" s="179"/>
      <c r="Q306" s="179"/>
      <c r="R306" s="179"/>
      <c r="S306" s="179"/>
      <c r="T306" s="179"/>
      <c r="U306" s="179"/>
      <c r="V306" s="179"/>
      <c r="W306" s="179"/>
      <c r="X306" s="179"/>
    </row>
    <row r="307" spans="1:24" s="136" customFormat="1" ht="14.25" x14ac:dyDescent="0.2">
      <c r="A307" s="161"/>
      <c r="B307" s="161"/>
      <c r="C307" s="161"/>
      <c r="D307" s="161"/>
      <c r="E307" s="161"/>
      <c r="F307" s="161"/>
      <c r="G307" s="78"/>
      <c r="H307" s="78"/>
      <c r="I307" s="78"/>
      <c r="J307" s="78"/>
      <c r="K307" s="78"/>
      <c r="L307" s="78"/>
      <c r="M307" s="78"/>
      <c r="N307" s="179"/>
      <c r="O307" s="179"/>
      <c r="P307" s="179"/>
      <c r="Q307" s="179"/>
      <c r="R307" s="179"/>
      <c r="S307" s="179"/>
      <c r="T307" s="179"/>
      <c r="U307" s="179"/>
      <c r="V307" s="179"/>
      <c r="W307" s="179"/>
      <c r="X307" s="179"/>
    </row>
    <row r="308" spans="1:24" s="136" customFormat="1" ht="14.25" x14ac:dyDescent="0.2">
      <c r="A308" s="161"/>
      <c r="B308" s="161"/>
      <c r="C308" s="161"/>
      <c r="D308" s="161"/>
      <c r="E308" s="161"/>
      <c r="F308" s="161"/>
      <c r="G308" s="78"/>
      <c r="H308" s="78"/>
      <c r="I308" s="78"/>
      <c r="J308" s="78"/>
      <c r="K308" s="78"/>
      <c r="L308" s="78"/>
      <c r="M308" s="78"/>
      <c r="N308" s="179"/>
      <c r="O308" s="179"/>
      <c r="P308" s="179"/>
      <c r="Q308" s="179"/>
      <c r="R308" s="179"/>
      <c r="S308" s="179"/>
      <c r="T308" s="179"/>
      <c r="U308" s="179"/>
      <c r="V308" s="179"/>
      <c r="W308" s="179"/>
      <c r="X308" s="179"/>
    </row>
    <row r="309" spans="1:24" s="136" customFormat="1" ht="14.25" x14ac:dyDescent="0.2">
      <c r="A309" s="161"/>
      <c r="B309" s="161"/>
      <c r="C309" s="161"/>
      <c r="D309" s="161"/>
      <c r="E309" s="161"/>
      <c r="F309" s="161"/>
      <c r="G309" s="78"/>
      <c r="H309" s="78"/>
      <c r="I309" s="78"/>
      <c r="J309" s="78"/>
      <c r="K309" s="78"/>
      <c r="L309" s="78"/>
      <c r="M309" s="78"/>
      <c r="N309" s="179"/>
      <c r="O309" s="179"/>
      <c r="P309" s="179"/>
      <c r="Q309" s="179"/>
      <c r="R309" s="179"/>
      <c r="S309" s="179"/>
      <c r="T309" s="179"/>
      <c r="U309" s="179"/>
      <c r="V309" s="179"/>
      <c r="W309" s="179"/>
      <c r="X309" s="179"/>
    </row>
    <row r="310" spans="1:24" s="136" customFormat="1" ht="14.25" x14ac:dyDescent="0.2">
      <c r="A310" s="161"/>
      <c r="B310" s="161"/>
      <c r="C310" s="161"/>
      <c r="D310" s="161"/>
      <c r="E310" s="161"/>
      <c r="F310" s="161"/>
      <c r="G310" s="78"/>
      <c r="H310" s="78"/>
      <c r="I310" s="78"/>
      <c r="J310" s="78"/>
      <c r="K310" s="78"/>
      <c r="L310" s="78"/>
      <c r="M310" s="78"/>
      <c r="N310" s="179"/>
      <c r="O310" s="179"/>
      <c r="P310" s="179"/>
      <c r="Q310" s="179"/>
      <c r="R310" s="179"/>
      <c r="S310" s="179"/>
      <c r="T310" s="179"/>
      <c r="U310" s="179"/>
      <c r="V310" s="179"/>
      <c r="W310" s="179"/>
      <c r="X310" s="179"/>
    </row>
    <row r="311" spans="1:24" s="136" customFormat="1" ht="14.25" x14ac:dyDescent="0.2">
      <c r="A311" s="161"/>
      <c r="B311" s="161"/>
      <c r="C311" s="161"/>
      <c r="D311" s="161"/>
      <c r="E311" s="161"/>
      <c r="F311" s="161"/>
      <c r="G311" s="78"/>
      <c r="H311" s="78"/>
      <c r="I311" s="78"/>
      <c r="J311" s="78"/>
      <c r="K311" s="78"/>
      <c r="L311" s="78"/>
      <c r="M311" s="78"/>
      <c r="N311" s="179"/>
      <c r="O311" s="179"/>
      <c r="P311" s="179"/>
      <c r="Q311" s="179"/>
      <c r="R311" s="179"/>
      <c r="S311" s="179"/>
      <c r="T311" s="179"/>
      <c r="U311" s="179"/>
      <c r="V311" s="179"/>
      <c r="W311" s="179"/>
      <c r="X311" s="179"/>
    </row>
    <row r="312" spans="1:24" s="136" customFormat="1" ht="14.25" x14ac:dyDescent="0.2">
      <c r="A312" s="161"/>
      <c r="B312" s="161"/>
      <c r="C312" s="161"/>
      <c r="D312" s="161"/>
      <c r="E312" s="161"/>
      <c r="F312" s="161"/>
      <c r="G312" s="78"/>
      <c r="H312" s="78"/>
      <c r="I312" s="78"/>
      <c r="J312" s="78"/>
      <c r="K312" s="78"/>
      <c r="L312" s="78"/>
      <c r="M312" s="78"/>
      <c r="N312" s="179"/>
      <c r="O312" s="179"/>
      <c r="P312" s="179"/>
      <c r="Q312" s="179"/>
      <c r="R312" s="179"/>
      <c r="S312" s="179"/>
      <c r="T312" s="179"/>
      <c r="U312" s="179"/>
      <c r="V312" s="179"/>
      <c r="W312" s="179"/>
      <c r="X312" s="179"/>
    </row>
    <row r="313" spans="1:24" s="136" customFormat="1" ht="14.25" x14ac:dyDescent="0.2">
      <c r="A313" s="161"/>
      <c r="B313" s="161"/>
      <c r="C313" s="161"/>
      <c r="D313" s="161"/>
      <c r="E313" s="161"/>
      <c r="F313" s="161"/>
      <c r="G313" s="78"/>
      <c r="H313" s="78"/>
      <c r="I313" s="78"/>
      <c r="J313" s="78"/>
      <c r="K313" s="78"/>
      <c r="L313" s="78"/>
      <c r="M313" s="78"/>
      <c r="N313" s="179"/>
      <c r="O313" s="179"/>
      <c r="P313" s="179"/>
      <c r="Q313" s="179"/>
      <c r="R313" s="179"/>
      <c r="S313" s="179"/>
      <c r="T313" s="179"/>
      <c r="U313" s="179"/>
      <c r="V313" s="179"/>
      <c r="W313" s="179"/>
      <c r="X313" s="179"/>
    </row>
    <row r="314" spans="1:24" s="136" customFormat="1" ht="14.25" x14ac:dyDescent="0.2">
      <c r="A314" s="161"/>
      <c r="B314" s="161"/>
      <c r="C314" s="161"/>
      <c r="D314" s="161"/>
      <c r="E314" s="161"/>
      <c r="F314" s="161"/>
      <c r="G314" s="78"/>
      <c r="H314" s="78"/>
      <c r="I314" s="78"/>
      <c r="J314" s="78"/>
      <c r="K314" s="78"/>
      <c r="L314" s="78"/>
      <c r="M314" s="78"/>
      <c r="N314" s="179"/>
      <c r="O314" s="179"/>
      <c r="P314" s="179"/>
      <c r="Q314" s="179"/>
      <c r="R314" s="179"/>
      <c r="S314" s="179"/>
      <c r="T314" s="179"/>
      <c r="U314" s="179"/>
      <c r="V314" s="179"/>
      <c r="W314" s="179"/>
      <c r="X314" s="179"/>
    </row>
    <row r="315" spans="1:24" s="136" customFormat="1" ht="14.25" x14ac:dyDescent="0.2">
      <c r="A315" s="161"/>
      <c r="B315" s="161"/>
      <c r="C315" s="161"/>
      <c r="D315" s="161"/>
      <c r="E315" s="161"/>
      <c r="F315" s="161"/>
      <c r="G315" s="78"/>
      <c r="H315" s="78"/>
      <c r="I315" s="78"/>
      <c r="J315" s="78"/>
      <c r="K315" s="78"/>
      <c r="L315" s="78"/>
      <c r="M315" s="78"/>
      <c r="N315" s="179"/>
      <c r="O315" s="179"/>
      <c r="P315" s="179"/>
      <c r="Q315" s="179"/>
      <c r="R315" s="179"/>
      <c r="S315" s="179"/>
      <c r="T315" s="179"/>
      <c r="U315" s="179"/>
      <c r="V315" s="179"/>
      <c r="W315" s="179"/>
      <c r="X315" s="179"/>
    </row>
    <row r="316" spans="1:24" s="136" customFormat="1" ht="14.25" x14ac:dyDescent="0.2">
      <c r="A316" s="161"/>
      <c r="B316" s="161"/>
      <c r="C316" s="161"/>
      <c r="D316" s="161"/>
      <c r="E316" s="161"/>
      <c r="F316" s="161"/>
      <c r="G316" s="78"/>
      <c r="H316" s="78"/>
      <c r="I316" s="78"/>
      <c r="J316" s="78"/>
      <c r="K316" s="78"/>
      <c r="L316" s="78"/>
      <c r="M316" s="78"/>
      <c r="N316" s="179"/>
      <c r="O316" s="179"/>
      <c r="P316" s="179"/>
      <c r="Q316" s="179"/>
      <c r="R316" s="179"/>
      <c r="S316" s="179"/>
      <c r="T316" s="179"/>
      <c r="U316" s="179"/>
      <c r="V316" s="179"/>
      <c r="W316" s="179"/>
      <c r="X316" s="179"/>
    </row>
    <row r="317" spans="1:24" s="136" customFormat="1" ht="14.25" x14ac:dyDescent="0.2">
      <c r="A317" s="161"/>
      <c r="B317" s="161"/>
      <c r="C317" s="161"/>
      <c r="D317" s="161"/>
      <c r="E317" s="161"/>
      <c r="F317" s="161"/>
      <c r="G317" s="78"/>
      <c r="H317" s="78"/>
      <c r="I317" s="78"/>
      <c r="J317" s="78"/>
      <c r="K317" s="78"/>
      <c r="L317" s="78"/>
      <c r="M317" s="78"/>
      <c r="N317" s="179"/>
      <c r="O317" s="179"/>
      <c r="P317" s="179"/>
      <c r="Q317" s="179"/>
      <c r="R317" s="179"/>
      <c r="S317" s="179"/>
      <c r="T317" s="179"/>
      <c r="U317" s="179"/>
      <c r="V317" s="179"/>
      <c r="W317" s="179"/>
      <c r="X317" s="179"/>
    </row>
    <row r="318" spans="1:24" s="136" customFormat="1" ht="14.25" x14ac:dyDescent="0.2">
      <c r="A318" s="161"/>
      <c r="B318" s="161"/>
      <c r="C318" s="161"/>
      <c r="D318" s="161"/>
      <c r="E318" s="161"/>
      <c r="F318" s="161"/>
      <c r="G318" s="78"/>
      <c r="H318" s="78"/>
      <c r="I318" s="78"/>
      <c r="J318" s="78"/>
      <c r="K318" s="78"/>
      <c r="L318" s="78"/>
      <c r="M318" s="78"/>
      <c r="N318" s="179"/>
      <c r="O318" s="179"/>
      <c r="P318" s="179"/>
      <c r="Q318" s="179"/>
      <c r="R318" s="179"/>
      <c r="S318" s="179"/>
      <c r="T318" s="179"/>
      <c r="U318" s="179"/>
      <c r="V318" s="179"/>
      <c r="W318" s="179"/>
      <c r="X318" s="179"/>
    </row>
    <row r="319" spans="1:24" s="136" customFormat="1" ht="14.25" x14ac:dyDescent="0.2">
      <c r="A319" s="161"/>
      <c r="B319" s="161"/>
      <c r="C319" s="161"/>
      <c r="D319" s="161"/>
      <c r="E319" s="161"/>
      <c r="F319" s="161"/>
      <c r="G319" s="78"/>
      <c r="H319" s="78"/>
      <c r="I319" s="78"/>
      <c r="J319" s="78"/>
      <c r="K319" s="78"/>
      <c r="L319" s="78"/>
      <c r="M319" s="78"/>
      <c r="N319" s="179"/>
      <c r="O319" s="179"/>
      <c r="P319" s="179"/>
      <c r="Q319" s="179"/>
      <c r="R319" s="179"/>
      <c r="S319" s="179"/>
      <c r="T319" s="179"/>
      <c r="U319" s="179"/>
      <c r="V319" s="179"/>
      <c r="W319" s="179"/>
      <c r="X319" s="179"/>
    </row>
    <row r="320" spans="1:24" s="136" customFormat="1" ht="14.25" x14ac:dyDescent="0.2">
      <c r="A320" s="161"/>
      <c r="B320" s="161"/>
      <c r="C320" s="161"/>
      <c r="D320" s="161"/>
      <c r="E320" s="161"/>
      <c r="F320" s="161"/>
      <c r="G320" s="78"/>
      <c r="H320" s="78"/>
      <c r="I320" s="78"/>
      <c r="J320" s="78"/>
      <c r="K320" s="78"/>
      <c r="L320" s="78"/>
      <c r="M320" s="78"/>
      <c r="N320" s="179"/>
      <c r="O320" s="179"/>
      <c r="P320" s="179"/>
      <c r="Q320" s="179"/>
      <c r="R320" s="179"/>
      <c r="S320" s="179"/>
      <c r="T320" s="179"/>
      <c r="U320" s="179"/>
      <c r="V320" s="179"/>
      <c r="W320" s="179"/>
      <c r="X320" s="179"/>
    </row>
    <row r="321" spans="1:24" s="136" customFormat="1" ht="14.25" x14ac:dyDescent="0.2">
      <c r="A321" s="161"/>
      <c r="B321" s="161"/>
      <c r="C321" s="161"/>
      <c r="D321" s="161"/>
      <c r="E321" s="161"/>
      <c r="F321" s="161"/>
      <c r="G321" s="78"/>
      <c r="H321" s="78"/>
      <c r="I321" s="78"/>
      <c r="J321" s="78"/>
      <c r="K321" s="78"/>
      <c r="L321" s="78"/>
      <c r="M321" s="78"/>
      <c r="N321" s="179"/>
      <c r="O321" s="179"/>
      <c r="P321" s="179"/>
      <c r="Q321" s="179"/>
      <c r="R321" s="179"/>
      <c r="S321" s="179"/>
      <c r="T321" s="179"/>
      <c r="U321" s="179"/>
      <c r="V321" s="179"/>
      <c r="W321" s="179"/>
      <c r="X321" s="179"/>
    </row>
    <row r="322" spans="1:24" s="136" customFormat="1" ht="14.25" x14ac:dyDescent="0.2">
      <c r="A322" s="161"/>
      <c r="B322" s="161"/>
      <c r="C322" s="161"/>
      <c r="D322" s="161"/>
      <c r="E322" s="161"/>
      <c r="F322" s="161"/>
      <c r="G322" s="78"/>
      <c r="H322" s="78"/>
      <c r="I322" s="78"/>
      <c r="J322" s="78"/>
      <c r="K322" s="78"/>
      <c r="L322" s="78"/>
      <c r="M322" s="78"/>
      <c r="N322" s="179"/>
      <c r="O322" s="179"/>
      <c r="P322" s="179"/>
      <c r="Q322" s="179"/>
      <c r="R322" s="179"/>
      <c r="S322" s="179"/>
      <c r="T322" s="179"/>
      <c r="U322" s="179"/>
      <c r="V322" s="179"/>
      <c r="W322" s="179"/>
      <c r="X322" s="179"/>
    </row>
    <row r="323" spans="1:24" s="136" customFormat="1" ht="14.25" x14ac:dyDescent="0.2">
      <c r="A323" s="161"/>
      <c r="B323" s="161"/>
      <c r="C323" s="161"/>
      <c r="D323" s="161"/>
      <c r="E323" s="161"/>
      <c r="F323" s="161"/>
      <c r="G323" s="78"/>
      <c r="H323" s="78"/>
      <c r="I323" s="78"/>
      <c r="J323" s="78"/>
      <c r="K323" s="78"/>
      <c r="L323" s="78"/>
      <c r="M323" s="78"/>
      <c r="N323" s="179"/>
      <c r="O323" s="179"/>
      <c r="P323" s="179"/>
      <c r="Q323" s="179"/>
      <c r="R323" s="179"/>
      <c r="S323" s="179"/>
      <c r="T323" s="179"/>
      <c r="U323" s="179"/>
      <c r="V323" s="179"/>
      <c r="W323" s="179"/>
      <c r="X323" s="179"/>
    </row>
    <row r="324" spans="1:24" s="136" customFormat="1" ht="14.25" x14ac:dyDescent="0.2">
      <c r="A324" s="161"/>
      <c r="B324" s="161"/>
      <c r="C324" s="161"/>
      <c r="D324" s="161"/>
      <c r="E324" s="161"/>
      <c r="F324" s="161"/>
      <c r="G324" s="78"/>
      <c r="H324" s="78"/>
      <c r="I324" s="78"/>
      <c r="J324" s="78"/>
      <c r="K324" s="78"/>
      <c r="L324" s="78"/>
      <c r="M324" s="78"/>
      <c r="N324" s="179"/>
      <c r="O324" s="179"/>
      <c r="P324" s="179"/>
      <c r="Q324" s="179"/>
      <c r="R324" s="179"/>
      <c r="S324" s="179"/>
      <c r="T324" s="179"/>
      <c r="U324" s="179"/>
      <c r="V324" s="179"/>
      <c r="W324" s="179"/>
      <c r="X324" s="179"/>
    </row>
    <row r="325" spans="1:24" s="136" customFormat="1" ht="14.25" x14ac:dyDescent="0.2">
      <c r="A325" s="161"/>
      <c r="B325" s="161"/>
      <c r="C325" s="161"/>
      <c r="D325" s="161"/>
      <c r="E325" s="161"/>
      <c r="F325" s="161"/>
      <c r="G325" s="78"/>
      <c r="H325" s="78"/>
      <c r="I325" s="78"/>
      <c r="J325" s="78"/>
      <c r="K325" s="78"/>
      <c r="L325" s="78"/>
      <c r="M325" s="78"/>
      <c r="N325" s="179"/>
      <c r="O325" s="179"/>
      <c r="P325" s="179"/>
      <c r="Q325" s="179"/>
      <c r="R325" s="179"/>
      <c r="S325" s="179"/>
      <c r="T325" s="179"/>
      <c r="U325" s="179"/>
      <c r="V325" s="179"/>
      <c r="W325" s="179"/>
      <c r="X325" s="179"/>
    </row>
    <row r="326" spans="1:24" s="136" customFormat="1" ht="14.25" x14ac:dyDescent="0.2">
      <c r="A326" s="161"/>
      <c r="B326" s="161"/>
      <c r="C326" s="161"/>
      <c r="D326" s="161"/>
      <c r="E326" s="161"/>
      <c r="F326" s="161"/>
      <c r="G326" s="78"/>
      <c r="H326" s="78"/>
      <c r="I326" s="78"/>
      <c r="J326" s="78"/>
      <c r="K326" s="78"/>
      <c r="L326" s="78"/>
      <c r="M326" s="78"/>
      <c r="N326" s="179"/>
      <c r="O326" s="179"/>
      <c r="P326" s="179"/>
      <c r="Q326" s="179"/>
      <c r="R326" s="179"/>
      <c r="S326" s="179"/>
      <c r="T326" s="179"/>
      <c r="U326" s="179"/>
      <c r="V326" s="179"/>
      <c r="W326" s="179"/>
      <c r="X326" s="179"/>
    </row>
    <row r="327" spans="1:24" s="136" customFormat="1" ht="14.25" x14ac:dyDescent="0.2">
      <c r="A327" s="161"/>
      <c r="B327" s="161"/>
      <c r="C327" s="161"/>
      <c r="D327" s="161"/>
      <c r="E327" s="161"/>
      <c r="F327" s="161"/>
      <c r="G327" s="78"/>
      <c r="H327" s="78"/>
      <c r="I327" s="78"/>
      <c r="J327" s="78"/>
      <c r="K327" s="78"/>
      <c r="L327" s="78"/>
      <c r="M327" s="78"/>
      <c r="N327" s="179"/>
      <c r="O327" s="179"/>
      <c r="P327" s="179"/>
      <c r="Q327" s="179"/>
      <c r="R327" s="179"/>
      <c r="S327" s="179"/>
      <c r="T327" s="179"/>
      <c r="U327" s="179"/>
      <c r="V327" s="179"/>
      <c r="W327" s="179"/>
      <c r="X327" s="179"/>
    </row>
    <row r="328" spans="1:24" s="136" customFormat="1" ht="14.25" x14ac:dyDescent="0.2">
      <c r="A328" s="161"/>
      <c r="B328" s="161"/>
      <c r="C328" s="161"/>
      <c r="D328" s="161"/>
      <c r="E328" s="161"/>
      <c r="F328" s="161"/>
      <c r="G328" s="78"/>
      <c r="H328" s="78"/>
      <c r="I328" s="78"/>
      <c r="J328" s="78"/>
      <c r="K328" s="78"/>
      <c r="L328" s="78"/>
      <c r="M328" s="78"/>
      <c r="N328" s="179"/>
      <c r="O328" s="179"/>
      <c r="P328" s="179"/>
      <c r="Q328" s="179"/>
      <c r="R328" s="179"/>
      <c r="S328" s="179"/>
      <c r="T328" s="179"/>
      <c r="U328" s="179"/>
      <c r="V328" s="179"/>
      <c r="W328" s="179"/>
      <c r="X328" s="179"/>
    </row>
    <row r="329" spans="1:24" s="136" customFormat="1" ht="14.25" x14ac:dyDescent="0.2">
      <c r="A329" s="161"/>
      <c r="B329" s="161"/>
      <c r="C329" s="161"/>
      <c r="D329" s="161"/>
      <c r="E329" s="161"/>
      <c r="F329" s="161"/>
      <c r="G329" s="78"/>
      <c r="H329" s="78"/>
      <c r="I329" s="78"/>
      <c r="J329" s="78"/>
      <c r="K329" s="78"/>
      <c r="L329" s="78"/>
      <c r="M329" s="78"/>
      <c r="N329" s="179"/>
      <c r="O329" s="179"/>
      <c r="P329" s="179"/>
      <c r="Q329" s="179"/>
      <c r="R329" s="179"/>
      <c r="S329" s="179"/>
      <c r="T329" s="179"/>
      <c r="U329" s="179"/>
      <c r="V329" s="179"/>
      <c r="W329" s="179"/>
      <c r="X329" s="179"/>
    </row>
    <row r="330" spans="1:24" s="136" customFormat="1" ht="14.25" x14ac:dyDescent="0.2">
      <c r="A330" s="161"/>
      <c r="B330" s="161"/>
      <c r="C330" s="161"/>
      <c r="D330" s="161"/>
      <c r="E330" s="161"/>
      <c r="F330" s="161"/>
      <c r="G330" s="78"/>
      <c r="H330" s="78"/>
      <c r="I330" s="78"/>
      <c r="J330" s="78"/>
      <c r="K330" s="78"/>
      <c r="L330" s="78"/>
      <c r="M330" s="78"/>
      <c r="N330" s="179"/>
      <c r="O330" s="179"/>
      <c r="P330" s="179"/>
      <c r="Q330" s="179"/>
      <c r="R330" s="179"/>
      <c r="S330" s="179"/>
      <c r="T330" s="179"/>
      <c r="U330" s="179"/>
      <c r="V330" s="179"/>
      <c r="W330" s="179"/>
      <c r="X330" s="179"/>
    </row>
    <row r="331" spans="1:24" s="136" customFormat="1" ht="14.25" x14ac:dyDescent="0.2">
      <c r="A331" s="161"/>
      <c r="B331" s="161"/>
      <c r="C331" s="161"/>
      <c r="D331" s="161"/>
      <c r="E331" s="161"/>
      <c r="F331" s="161"/>
      <c r="G331" s="78"/>
      <c r="H331" s="78"/>
      <c r="I331" s="78"/>
      <c r="J331" s="78"/>
      <c r="K331" s="78"/>
      <c r="L331" s="78"/>
      <c r="M331" s="78"/>
      <c r="N331" s="179"/>
      <c r="O331" s="179"/>
      <c r="P331" s="179"/>
      <c r="Q331" s="179"/>
      <c r="R331" s="179"/>
      <c r="S331" s="179"/>
      <c r="T331" s="179"/>
      <c r="U331" s="179"/>
      <c r="V331" s="179"/>
      <c r="W331" s="179"/>
      <c r="X331" s="179"/>
    </row>
    <row r="332" spans="1:24" s="136" customFormat="1" ht="14.25" x14ac:dyDescent="0.2">
      <c r="A332" s="161"/>
      <c r="B332" s="161"/>
      <c r="C332" s="161"/>
      <c r="D332" s="161"/>
      <c r="E332" s="161"/>
      <c r="F332" s="161"/>
      <c r="G332" s="78"/>
      <c r="H332" s="78"/>
      <c r="I332" s="78"/>
      <c r="J332" s="78"/>
      <c r="K332" s="78"/>
      <c r="L332" s="78"/>
      <c r="M332" s="78"/>
      <c r="N332" s="179"/>
      <c r="O332" s="179"/>
      <c r="P332" s="179"/>
      <c r="Q332" s="179"/>
      <c r="R332" s="179"/>
      <c r="S332" s="179"/>
      <c r="T332" s="179"/>
      <c r="U332" s="179"/>
      <c r="V332" s="179"/>
      <c r="W332" s="179"/>
      <c r="X332" s="179"/>
    </row>
    <row r="333" spans="1:24" s="136" customFormat="1" ht="14.25" x14ac:dyDescent="0.2">
      <c r="A333" s="161"/>
      <c r="B333" s="161"/>
      <c r="C333" s="161"/>
      <c r="D333" s="161"/>
      <c r="E333" s="161"/>
      <c r="F333" s="161"/>
      <c r="G333" s="78"/>
      <c r="H333" s="78"/>
      <c r="I333" s="78"/>
      <c r="J333" s="78"/>
      <c r="K333" s="78"/>
      <c r="L333" s="78"/>
      <c r="M333" s="78"/>
      <c r="N333" s="179"/>
      <c r="O333" s="179"/>
      <c r="P333" s="179"/>
      <c r="Q333" s="179"/>
      <c r="R333" s="179"/>
      <c r="S333" s="179"/>
      <c r="T333" s="179"/>
      <c r="U333" s="179"/>
      <c r="V333" s="179"/>
      <c r="W333" s="179"/>
      <c r="X333" s="179"/>
    </row>
    <row r="334" spans="1:24" s="136" customFormat="1" ht="14.25" x14ac:dyDescent="0.2">
      <c r="A334" s="161"/>
      <c r="B334" s="161"/>
      <c r="C334" s="161"/>
      <c r="D334" s="161"/>
      <c r="E334" s="161"/>
      <c r="F334" s="161"/>
      <c r="G334" s="78"/>
      <c r="H334" s="78"/>
      <c r="I334" s="78"/>
      <c r="J334" s="78"/>
      <c r="K334" s="78"/>
      <c r="L334" s="78"/>
      <c r="M334" s="78"/>
      <c r="N334" s="179"/>
      <c r="O334" s="179"/>
      <c r="P334" s="179"/>
      <c r="Q334" s="179"/>
      <c r="R334" s="179"/>
      <c r="S334" s="179"/>
      <c r="T334" s="179"/>
      <c r="U334" s="179"/>
      <c r="V334" s="179"/>
      <c r="W334" s="179"/>
      <c r="X334" s="179"/>
    </row>
    <row r="335" spans="1:24" s="136" customFormat="1" ht="14.25" x14ac:dyDescent="0.2">
      <c r="A335" s="161"/>
      <c r="B335" s="161"/>
      <c r="C335" s="161"/>
      <c r="D335" s="161"/>
      <c r="E335" s="161"/>
      <c r="F335" s="161"/>
      <c r="G335" s="78"/>
      <c r="H335" s="78"/>
      <c r="I335" s="78"/>
      <c r="J335" s="78"/>
      <c r="K335" s="78"/>
      <c r="L335" s="78"/>
      <c r="M335" s="78"/>
      <c r="N335" s="179"/>
      <c r="O335" s="179"/>
      <c r="P335" s="179"/>
      <c r="Q335" s="179"/>
      <c r="R335" s="179"/>
      <c r="S335" s="179"/>
      <c r="T335" s="179"/>
      <c r="U335" s="179"/>
      <c r="V335" s="179"/>
      <c r="W335" s="179"/>
      <c r="X335" s="179"/>
    </row>
    <row r="336" spans="1:24" s="136" customFormat="1" ht="14.25" x14ac:dyDescent="0.2">
      <c r="A336" s="161"/>
      <c r="B336" s="161"/>
      <c r="C336" s="161"/>
      <c r="D336" s="161"/>
      <c r="E336" s="161"/>
      <c r="F336" s="161"/>
      <c r="G336" s="78"/>
      <c r="H336" s="78"/>
      <c r="I336" s="78"/>
      <c r="J336" s="78"/>
      <c r="K336" s="78"/>
      <c r="L336" s="78"/>
      <c r="M336" s="78"/>
      <c r="N336" s="179"/>
      <c r="O336" s="179"/>
      <c r="P336" s="179"/>
      <c r="Q336" s="179"/>
      <c r="R336" s="179"/>
      <c r="S336" s="179"/>
      <c r="T336" s="179"/>
      <c r="U336" s="179"/>
      <c r="V336" s="179"/>
      <c r="W336" s="179"/>
      <c r="X336" s="179"/>
    </row>
    <row r="337" spans="1:24" s="136" customFormat="1" ht="14.25" x14ac:dyDescent="0.2">
      <c r="A337" s="161"/>
      <c r="B337" s="161"/>
      <c r="C337" s="161"/>
      <c r="D337" s="161"/>
      <c r="E337" s="161"/>
      <c r="F337" s="161"/>
      <c r="G337" s="78"/>
      <c r="H337" s="78"/>
      <c r="I337" s="78"/>
      <c r="J337" s="78"/>
      <c r="K337" s="78"/>
      <c r="L337" s="78"/>
      <c r="M337" s="78"/>
      <c r="N337" s="179"/>
      <c r="O337" s="179"/>
      <c r="P337" s="179"/>
      <c r="Q337" s="179"/>
      <c r="R337" s="179"/>
      <c r="S337" s="179"/>
      <c r="T337" s="179"/>
      <c r="U337" s="179"/>
      <c r="V337" s="179"/>
      <c r="W337" s="179"/>
      <c r="X337" s="179"/>
    </row>
    <row r="338" spans="1:24" s="136" customFormat="1" ht="14.25" x14ac:dyDescent="0.2">
      <c r="A338" s="161"/>
      <c r="B338" s="161"/>
      <c r="C338" s="161"/>
      <c r="D338" s="161"/>
      <c r="E338" s="161"/>
      <c r="F338" s="161"/>
      <c r="G338" s="78"/>
      <c r="H338" s="78"/>
      <c r="I338" s="78"/>
      <c r="J338" s="78"/>
      <c r="K338" s="78"/>
      <c r="L338" s="78"/>
      <c r="M338" s="78"/>
      <c r="N338" s="179"/>
      <c r="O338" s="179"/>
      <c r="P338" s="179"/>
      <c r="Q338" s="179"/>
      <c r="R338" s="179"/>
      <c r="S338" s="179"/>
      <c r="T338" s="179"/>
      <c r="U338" s="179"/>
      <c r="V338" s="179"/>
      <c r="W338" s="179"/>
      <c r="X338" s="179"/>
    </row>
    <row r="339" spans="1:24" s="136" customFormat="1" ht="14.25" x14ac:dyDescent="0.2">
      <c r="A339" s="161"/>
      <c r="B339" s="161"/>
      <c r="C339" s="161"/>
      <c r="D339" s="161"/>
      <c r="E339" s="161"/>
      <c r="F339" s="161"/>
      <c r="G339" s="78"/>
      <c r="H339" s="78"/>
      <c r="I339" s="78"/>
      <c r="J339" s="78"/>
      <c r="K339" s="78"/>
      <c r="L339" s="78"/>
      <c r="M339" s="78"/>
      <c r="N339" s="179"/>
      <c r="O339" s="179"/>
      <c r="P339" s="179"/>
      <c r="Q339" s="179"/>
      <c r="R339" s="179"/>
      <c r="S339" s="179"/>
      <c r="T339" s="179"/>
      <c r="U339" s="179"/>
      <c r="V339" s="179"/>
      <c r="W339" s="179"/>
      <c r="X339" s="179"/>
    </row>
    <row r="340" spans="1:24" s="136" customFormat="1" ht="14.25" x14ac:dyDescent="0.2">
      <c r="A340" s="161"/>
      <c r="B340" s="161"/>
      <c r="C340" s="161"/>
      <c r="D340" s="161"/>
      <c r="E340" s="161"/>
      <c r="F340" s="161"/>
      <c r="G340" s="78"/>
      <c r="H340" s="78"/>
      <c r="I340" s="78"/>
      <c r="J340" s="78"/>
      <c r="K340" s="78"/>
      <c r="L340" s="78"/>
      <c r="M340" s="78"/>
      <c r="N340" s="179"/>
      <c r="O340" s="179"/>
      <c r="P340" s="179"/>
      <c r="Q340" s="179"/>
      <c r="R340" s="179"/>
      <c r="S340" s="179"/>
      <c r="T340" s="179"/>
      <c r="U340" s="179"/>
      <c r="V340" s="179"/>
      <c r="W340" s="179"/>
      <c r="X340" s="179"/>
    </row>
    <row r="341" spans="1:24" s="136" customFormat="1" ht="14.25" x14ac:dyDescent="0.2">
      <c r="A341" s="161"/>
      <c r="B341" s="161"/>
      <c r="C341" s="161"/>
      <c r="D341" s="161"/>
      <c r="E341" s="161"/>
      <c r="F341" s="161"/>
      <c r="G341" s="78"/>
      <c r="H341" s="78"/>
      <c r="I341" s="78"/>
      <c r="J341" s="78"/>
      <c r="K341" s="78"/>
      <c r="L341" s="78"/>
      <c r="M341" s="78"/>
      <c r="N341" s="179"/>
      <c r="O341" s="179"/>
      <c r="P341" s="179"/>
      <c r="Q341" s="179"/>
      <c r="R341" s="179"/>
      <c r="S341" s="179"/>
      <c r="T341" s="179"/>
      <c r="U341" s="179"/>
      <c r="V341" s="179"/>
      <c r="W341" s="179"/>
      <c r="X341" s="179"/>
    </row>
    <row r="342" spans="1:24" s="136" customFormat="1" ht="14.25" x14ac:dyDescent="0.2">
      <c r="A342" s="161"/>
      <c r="B342" s="161"/>
      <c r="C342" s="161"/>
      <c r="D342" s="161"/>
      <c r="E342" s="161"/>
      <c r="F342" s="161"/>
      <c r="G342" s="78"/>
      <c r="H342" s="78"/>
      <c r="I342" s="78"/>
      <c r="J342" s="78"/>
      <c r="K342" s="78"/>
      <c r="L342" s="78"/>
      <c r="M342" s="78"/>
      <c r="N342" s="179"/>
      <c r="O342" s="179"/>
      <c r="P342" s="179"/>
      <c r="Q342" s="179"/>
      <c r="R342" s="179"/>
      <c r="S342" s="179"/>
      <c r="T342" s="179"/>
      <c r="U342" s="179"/>
      <c r="V342" s="179"/>
      <c r="W342" s="179"/>
      <c r="X342" s="179"/>
    </row>
    <row r="343" spans="1:24" s="136" customFormat="1" ht="14.25" x14ac:dyDescent="0.2">
      <c r="A343" s="161"/>
      <c r="B343" s="161"/>
      <c r="C343" s="161"/>
      <c r="D343" s="161"/>
      <c r="E343" s="161"/>
      <c r="F343" s="161"/>
      <c r="G343" s="78"/>
      <c r="H343" s="78"/>
      <c r="I343" s="78"/>
      <c r="J343" s="78"/>
      <c r="K343" s="78"/>
      <c r="L343" s="78"/>
      <c r="M343" s="78"/>
      <c r="N343" s="179"/>
      <c r="O343" s="179"/>
      <c r="P343" s="179"/>
      <c r="Q343" s="179"/>
      <c r="R343" s="179"/>
      <c r="S343" s="179"/>
      <c r="T343" s="179"/>
      <c r="U343" s="179"/>
      <c r="V343" s="179"/>
      <c r="W343" s="179"/>
      <c r="X343" s="179"/>
    </row>
    <row r="344" spans="1:24" s="136" customFormat="1" ht="14.25" x14ac:dyDescent="0.2">
      <c r="A344" s="161"/>
      <c r="B344" s="161"/>
      <c r="C344" s="161"/>
      <c r="D344" s="161"/>
      <c r="E344" s="161"/>
      <c r="F344" s="161"/>
      <c r="G344" s="78"/>
      <c r="H344" s="78"/>
      <c r="I344" s="78"/>
      <c r="J344" s="78"/>
      <c r="K344" s="78"/>
      <c r="L344" s="78"/>
      <c r="M344" s="78"/>
      <c r="N344" s="179"/>
      <c r="O344" s="179"/>
      <c r="P344" s="179"/>
      <c r="Q344" s="179"/>
      <c r="R344" s="179"/>
      <c r="S344" s="179"/>
      <c r="T344" s="179"/>
      <c r="U344" s="179"/>
      <c r="V344" s="179"/>
      <c r="W344" s="179"/>
      <c r="X344" s="179"/>
    </row>
    <row r="345" spans="1:24" s="136" customFormat="1" ht="14.25" x14ac:dyDescent="0.2">
      <c r="A345" s="161"/>
      <c r="B345" s="161"/>
      <c r="C345" s="161"/>
      <c r="D345" s="161"/>
      <c r="E345" s="161"/>
      <c r="F345" s="161"/>
      <c r="G345" s="78"/>
      <c r="H345" s="78"/>
      <c r="I345" s="78"/>
      <c r="J345" s="78"/>
      <c r="K345" s="78"/>
      <c r="L345" s="78"/>
      <c r="M345" s="78"/>
      <c r="N345" s="179"/>
      <c r="O345" s="179"/>
      <c r="P345" s="179"/>
      <c r="Q345" s="179"/>
      <c r="R345" s="179"/>
      <c r="S345" s="179"/>
      <c r="T345" s="179"/>
      <c r="U345" s="179"/>
      <c r="V345" s="179"/>
      <c r="W345" s="179"/>
      <c r="X345" s="179"/>
    </row>
    <row r="346" spans="1:24" s="136" customFormat="1" ht="14.25" x14ac:dyDescent="0.2">
      <c r="A346" s="161"/>
      <c r="B346" s="161"/>
      <c r="C346" s="161"/>
      <c r="D346" s="161"/>
      <c r="E346" s="161"/>
      <c r="F346" s="161"/>
      <c r="G346" s="78"/>
      <c r="H346" s="78"/>
      <c r="I346" s="78"/>
      <c r="J346" s="78"/>
      <c r="K346" s="78"/>
      <c r="L346" s="78"/>
      <c r="M346" s="78"/>
      <c r="N346" s="179"/>
      <c r="O346" s="179"/>
      <c r="P346" s="179"/>
      <c r="Q346" s="179"/>
      <c r="R346" s="179"/>
      <c r="S346" s="179"/>
      <c r="T346" s="179"/>
      <c r="U346" s="179"/>
      <c r="V346" s="179"/>
      <c r="W346" s="179"/>
      <c r="X346" s="179"/>
    </row>
    <row r="347" spans="1:24" s="136" customFormat="1" ht="14.25" x14ac:dyDescent="0.2">
      <c r="A347" s="161"/>
      <c r="B347" s="161"/>
      <c r="C347" s="161"/>
      <c r="D347" s="161"/>
      <c r="E347" s="161"/>
      <c r="F347" s="161"/>
      <c r="G347" s="78"/>
      <c r="H347" s="78"/>
      <c r="I347" s="78"/>
      <c r="J347" s="78"/>
      <c r="K347" s="78"/>
      <c r="L347" s="78"/>
      <c r="M347" s="78"/>
      <c r="N347" s="179"/>
      <c r="O347" s="179"/>
      <c r="P347" s="179"/>
      <c r="Q347" s="179"/>
      <c r="R347" s="179"/>
      <c r="S347" s="179"/>
      <c r="T347" s="179"/>
      <c r="U347" s="179"/>
      <c r="V347" s="179"/>
      <c r="W347" s="179"/>
      <c r="X347" s="179"/>
    </row>
    <row r="348" spans="1:24" s="136" customFormat="1" ht="14.25" x14ac:dyDescent="0.2">
      <c r="A348" s="161"/>
      <c r="B348" s="161"/>
      <c r="C348" s="161"/>
      <c r="D348" s="161"/>
      <c r="E348" s="161"/>
      <c r="F348" s="161"/>
      <c r="G348" s="78"/>
      <c r="H348" s="78"/>
      <c r="I348" s="78"/>
      <c r="J348" s="78"/>
      <c r="K348" s="78"/>
      <c r="L348" s="78"/>
      <c r="M348" s="78"/>
      <c r="N348" s="179"/>
      <c r="O348" s="179"/>
      <c r="P348" s="179"/>
      <c r="Q348" s="179"/>
      <c r="R348" s="179"/>
      <c r="S348" s="179"/>
      <c r="T348" s="179"/>
      <c r="U348" s="179"/>
      <c r="V348" s="179"/>
      <c r="W348" s="179"/>
      <c r="X348" s="179"/>
    </row>
    <row r="349" spans="1:24" s="136" customFormat="1" ht="14.25" x14ac:dyDescent="0.2">
      <c r="A349" s="161"/>
      <c r="B349" s="161"/>
      <c r="C349" s="161"/>
      <c r="D349" s="161"/>
      <c r="E349" s="161"/>
      <c r="F349" s="161"/>
      <c r="G349" s="78"/>
      <c r="H349" s="78"/>
      <c r="I349" s="78"/>
      <c r="J349" s="78"/>
      <c r="K349" s="78"/>
      <c r="L349" s="78"/>
      <c r="M349" s="78"/>
      <c r="N349" s="179"/>
      <c r="O349" s="179"/>
      <c r="P349" s="179"/>
      <c r="Q349" s="179"/>
      <c r="R349" s="179"/>
      <c r="S349" s="179"/>
      <c r="T349" s="179"/>
      <c r="U349" s="179"/>
      <c r="V349" s="179"/>
      <c r="W349" s="179"/>
      <c r="X349" s="179"/>
    </row>
    <row r="350" spans="1:24" s="136" customFormat="1" ht="14.25" x14ac:dyDescent="0.2">
      <c r="A350" s="161"/>
      <c r="B350" s="161"/>
      <c r="C350" s="161"/>
      <c r="D350" s="161"/>
      <c r="E350" s="161"/>
      <c r="F350" s="161"/>
      <c r="G350" s="78"/>
      <c r="H350" s="78"/>
      <c r="I350" s="78"/>
      <c r="J350" s="78"/>
      <c r="K350" s="78"/>
      <c r="L350" s="78"/>
      <c r="M350" s="78"/>
      <c r="N350" s="179"/>
      <c r="O350" s="179"/>
      <c r="P350" s="179"/>
      <c r="Q350" s="179"/>
      <c r="R350" s="179"/>
      <c r="S350" s="179"/>
      <c r="T350" s="179"/>
      <c r="U350" s="179"/>
      <c r="V350" s="179"/>
      <c r="W350" s="179"/>
      <c r="X350" s="179"/>
    </row>
    <row r="351" spans="1:24" s="136" customFormat="1" ht="14.25" x14ac:dyDescent="0.2">
      <c r="A351" s="161"/>
      <c r="B351" s="161"/>
      <c r="C351" s="161"/>
      <c r="D351" s="161"/>
      <c r="E351" s="161"/>
      <c r="F351" s="161"/>
      <c r="G351" s="78"/>
      <c r="H351" s="78"/>
      <c r="I351" s="78"/>
      <c r="J351" s="78"/>
      <c r="K351" s="78"/>
      <c r="L351" s="78"/>
      <c r="M351" s="78"/>
      <c r="N351" s="179"/>
      <c r="O351" s="179"/>
      <c r="P351" s="179"/>
      <c r="Q351" s="179"/>
      <c r="R351" s="179"/>
      <c r="S351" s="179"/>
      <c r="T351" s="179"/>
      <c r="U351" s="179"/>
      <c r="V351" s="179"/>
      <c r="W351" s="179"/>
      <c r="X351" s="179"/>
    </row>
    <row r="352" spans="1:24" s="136" customFormat="1" ht="14.25" x14ac:dyDescent="0.2">
      <c r="A352" s="161"/>
      <c r="B352" s="161"/>
      <c r="C352" s="161"/>
      <c r="D352" s="161"/>
      <c r="E352" s="161"/>
      <c r="F352" s="161"/>
      <c r="G352" s="78"/>
      <c r="H352" s="78"/>
      <c r="I352" s="78"/>
      <c r="J352" s="78"/>
      <c r="K352" s="78"/>
      <c r="L352" s="78"/>
      <c r="M352" s="78"/>
      <c r="N352" s="179"/>
      <c r="O352" s="179"/>
      <c r="P352" s="179"/>
      <c r="Q352" s="179"/>
      <c r="R352" s="179"/>
      <c r="S352" s="179"/>
      <c r="T352" s="179"/>
      <c r="U352" s="179"/>
      <c r="V352" s="179"/>
      <c r="W352" s="179"/>
      <c r="X352" s="179"/>
    </row>
    <row r="353" spans="1:24" s="136" customFormat="1" ht="14.25" x14ac:dyDescent="0.2">
      <c r="A353" s="161"/>
      <c r="B353" s="161"/>
      <c r="C353" s="161"/>
      <c r="D353" s="161"/>
      <c r="E353" s="161"/>
      <c r="F353" s="161"/>
      <c r="G353" s="78"/>
      <c r="H353" s="78"/>
      <c r="I353" s="78"/>
      <c r="J353" s="78"/>
      <c r="K353" s="78"/>
      <c r="L353" s="78"/>
      <c r="M353" s="78"/>
      <c r="N353" s="179"/>
      <c r="O353" s="179"/>
      <c r="P353" s="179"/>
      <c r="Q353" s="179"/>
      <c r="R353" s="179"/>
      <c r="S353" s="179"/>
      <c r="T353" s="179"/>
      <c r="U353" s="179"/>
      <c r="V353" s="179"/>
      <c r="W353" s="179"/>
      <c r="X353" s="179"/>
    </row>
    <row r="354" spans="1:24" s="136" customFormat="1" ht="14.25" x14ac:dyDescent="0.2">
      <c r="A354" s="161"/>
      <c r="B354" s="161"/>
      <c r="C354" s="161"/>
      <c r="D354" s="161"/>
      <c r="E354" s="161"/>
      <c r="F354" s="161"/>
      <c r="G354" s="78"/>
      <c r="H354" s="78"/>
      <c r="I354" s="78"/>
      <c r="J354" s="78"/>
      <c r="K354" s="78"/>
      <c r="L354" s="78"/>
      <c r="M354" s="78"/>
      <c r="N354" s="179"/>
      <c r="O354" s="179"/>
      <c r="P354" s="179"/>
      <c r="Q354" s="179"/>
      <c r="R354" s="179"/>
      <c r="S354" s="179"/>
      <c r="T354" s="179"/>
      <c r="U354" s="179"/>
      <c r="V354" s="179"/>
      <c r="W354" s="179"/>
      <c r="X354" s="179"/>
    </row>
    <row r="355" spans="1:24" s="136" customFormat="1" ht="14.25" x14ac:dyDescent="0.2">
      <c r="A355" s="161"/>
      <c r="B355" s="161"/>
      <c r="C355" s="161"/>
      <c r="D355" s="161"/>
      <c r="E355" s="161"/>
      <c r="F355" s="161"/>
      <c r="G355" s="78"/>
      <c r="H355" s="78"/>
      <c r="I355" s="78"/>
      <c r="J355" s="78"/>
      <c r="K355" s="78"/>
      <c r="L355" s="78"/>
      <c r="M355" s="78"/>
      <c r="N355" s="179"/>
      <c r="O355" s="179"/>
      <c r="P355" s="179"/>
      <c r="Q355" s="179"/>
      <c r="R355" s="179"/>
      <c r="S355" s="179"/>
      <c r="T355" s="179"/>
      <c r="U355" s="179"/>
      <c r="V355" s="179"/>
      <c r="W355" s="179"/>
      <c r="X355" s="179"/>
    </row>
    <row r="356" spans="1:24" s="136" customFormat="1" ht="14.25" x14ac:dyDescent="0.2">
      <c r="A356" s="161"/>
      <c r="B356" s="161"/>
      <c r="C356" s="161"/>
      <c r="D356" s="161"/>
      <c r="E356" s="161"/>
      <c r="F356" s="161"/>
      <c r="G356" s="78"/>
      <c r="H356" s="78"/>
      <c r="I356" s="78"/>
      <c r="J356" s="78"/>
      <c r="K356" s="78"/>
      <c r="L356" s="78"/>
      <c r="M356" s="78"/>
      <c r="N356" s="179"/>
      <c r="O356" s="179"/>
      <c r="P356" s="179"/>
      <c r="Q356" s="179"/>
      <c r="R356" s="179"/>
      <c r="S356" s="179"/>
      <c r="T356" s="179"/>
      <c r="U356" s="179"/>
      <c r="V356" s="179"/>
      <c r="W356" s="179"/>
      <c r="X356" s="179"/>
    </row>
    <row r="357" spans="1:24" s="136" customFormat="1" ht="14.25" x14ac:dyDescent="0.2">
      <c r="A357" s="161"/>
      <c r="B357" s="161"/>
      <c r="C357" s="161"/>
      <c r="D357" s="161"/>
      <c r="E357" s="161"/>
      <c r="F357" s="161"/>
      <c r="G357" s="78"/>
      <c r="H357" s="78"/>
      <c r="I357" s="78"/>
      <c r="J357" s="78"/>
      <c r="K357" s="78"/>
      <c r="L357" s="78"/>
      <c r="M357" s="78"/>
      <c r="N357" s="179"/>
      <c r="O357" s="179"/>
      <c r="P357" s="179"/>
      <c r="Q357" s="179"/>
      <c r="R357" s="179"/>
      <c r="S357" s="179"/>
      <c r="T357" s="179"/>
      <c r="U357" s="179"/>
      <c r="V357" s="179"/>
      <c r="W357" s="179"/>
      <c r="X357" s="179"/>
    </row>
    <row r="358" spans="1:24" s="136" customFormat="1" ht="14.25" x14ac:dyDescent="0.2">
      <c r="A358" s="161"/>
      <c r="B358" s="161"/>
      <c r="C358" s="161"/>
      <c r="D358" s="161"/>
      <c r="E358" s="161"/>
      <c r="F358" s="161"/>
      <c r="G358" s="78"/>
      <c r="H358" s="78"/>
      <c r="I358" s="78"/>
      <c r="J358" s="78"/>
      <c r="K358" s="78"/>
      <c r="L358" s="78"/>
      <c r="M358" s="78"/>
      <c r="N358" s="179"/>
      <c r="O358" s="179"/>
      <c r="P358" s="179"/>
      <c r="Q358" s="179"/>
      <c r="R358" s="179"/>
      <c r="S358" s="179"/>
      <c r="T358" s="179"/>
      <c r="U358" s="179"/>
      <c r="V358" s="179"/>
      <c r="W358" s="179"/>
      <c r="X358" s="179"/>
    </row>
    <row r="359" spans="1:24" s="136" customFormat="1" ht="14.25" x14ac:dyDescent="0.2">
      <c r="A359" s="161"/>
      <c r="B359" s="161"/>
      <c r="C359" s="161"/>
      <c r="D359" s="161"/>
      <c r="E359" s="161"/>
      <c r="F359" s="161"/>
      <c r="G359" s="78"/>
      <c r="H359" s="78"/>
      <c r="I359" s="78"/>
      <c r="J359" s="78"/>
      <c r="K359" s="78"/>
      <c r="L359" s="78"/>
      <c r="M359" s="78"/>
      <c r="N359" s="179"/>
      <c r="O359" s="179"/>
      <c r="P359" s="179"/>
      <c r="Q359" s="179"/>
      <c r="R359" s="179"/>
      <c r="S359" s="179"/>
      <c r="T359" s="179"/>
      <c r="U359" s="179"/>
      <c r="V359" s="179"/>
      <c r="W359" s="179"/>
      <c r="X359" s="179"/>
    </row>
    <row r="360" spans="1:24" s="136" customFormat="1" ht="14.25" x14ac:dyDescent="0.2">
      <c r="A360" s="161"/>
      <c r="B360" s="161"/>
      <c r="C360" s="161"/>
      <c r="D360" s="161"/>
      <c r="E360" s="161"/>
      <c r="F360" s="161"/>
      <c r="G360" s="78"/>
      <c r="H360" s="78"/>
      <c r="I360" s="78"/>
      <c r="J360" s="78"/>
      <c r="K360" s="78"/>
      <c r="L360" s="78"/>
      <c r="M360" s="78"/>
      <c r="N360" s="179"/>
      <c r="O360" s="179"/>
      <c r="P360" s="179"/>
      <c r="Q360" s="179"/>
      <c r="R360" s="179"/>
      <c r="S360" s="179"/>
      <c r="T360" s="179"/>
      <c r="U360" s="179"/>
      <c r="V360" s="179"/>
      <c r="W360" s="179"/>
      <c r="X360" s="179"/>
    </row>
    <row r="361" spans="1:24" s="136" customFormat="1" ht="14.25" x14ac:dyDescent="0.2">
      <c r="A361" s="161"/>
      <c r="B361" s="161"/>
      <c r="C361" s="161"/>
      <c r="D361" s="161"/>
      <c r="E361" s="161"/>
      <c r="F361" s="161"/>
      <c r="G361" s="78"/>
      <c r="H361" s="78"/>
      <c r="I361" s="78"/>
      <c r="J361" s="78"/>
      <c r="K361" s="78"/>
      <c r="L361" s="78"/>
      <c r="M361" s="78"/>
      <c r="N361" s="179"/>
      <c r="O361" s="179"/>
      <c r="P361" s="179"/>
      <c r="Q361" s="179"/>
      <c r="R361" s="179"/>
      <c r="S361" s="179"/>
      <c r="T361" s="179"/>
      <c r="U361" s="179"/>
      <c r="V361" s="179"/>
      <c r="W361" s="179"/>
      <c r="X361" s="179"/>
    </row>
    <row r="362" spans="1:24" s="136" customFormat="1" ht="14.25" x14ac:dyDescent="0.2">
      <c r="A362" s="161"/>
      <c r="B362" s="161"/>
      <c r="C362" s="161"/>
      <c r="D362" s="161"/>
      <c r="E362" s="161"/>
      <c r="F362" s="161"/>
      <c r="G362" s="78"/>
      <c r="H362" s="78"/>
      <c r="I362" s="78"/>
      <c r="J362" s="78"/>
      <c r="K362" s="78"/>
      <c r="L362" s="78"/>
      <c r="M362" s="78"/>
      <c r="N362" s="179"/>
      <c r="O362" s="179"/>
      <c r="P362" s="179"/>
      <c r="Q362" s="179"/>
      <c r="R362" s="179"/>
      <c r="S362" s="179"/>
      <c r="T362" s="179"/>
      <c r="U362" s="179"/>
      <c r="V362" s="179"/>
      <c r="W362" s="179"/>
      <c r="X362" s="179"/>
    </row>
    <row r="363" spans="1:24" s="136" customFormat="1" ht="14.25" x14ac:dyDescent="0.2">
      <c r="A363" s="161"/>
      <c r="B363" s="161"/>
      <c r="C363" s="161"/>
      <c r="D363" s="161"/>
      <c r="E363" s="161"/>
      <c r="F363" s="161"/>
      <c r="G363" s="78"/>
      <c r="H363" s="78"/>
      <c r="I363" s="78"/>
      <c r="J363" s="78"/>
      <c r="K363" s="78"/>
      <c r="L363" s="78"/>
      <c r="M363" s="78"/>
      <c r="N363" s="179"/>
      <c r="O363" s="179"/>
      <c r="P363" s="179"/>
      <c r="Q363" s="179"/>
      <c r="R363" s="179"/>
      <c r="S363" s="179"/>
      <c r="T363" s="179"/>
      <c r="U363" s="179"/>
      <c r="V363" s="179"/>
      <c r="W363" s="179"/>
      <c r="X363" s="179"/>
    </row>
    <row r="364" spans="1:24" s="136" customFormat="1" ht="14.25" x14ac:dyDescent="0.2">
      <c r="A364" s="161"/>
      <c r="B364" s="161"/>
      <c r="C364" s="161"/>
      <c r="D364" s="161"/>
      <c r="E364" s="161"/>
      <c r="F364" s="161"/>
      <c r="G364" s="78"/>
      <c r="H364" s="78"/>
      <c r="I364" s="78"/>
      <c r="J364" s="78"/>
      <c r="K364" s="78"/>
      <c r="L364" s="78"/>
      <c r="M364" s="78"/>
      <c r="N364" s="179"/>
      <c r="O364" s="179"/>
      <c r="P364" s="179"/>
      <c r="Q364" s="179"/>
      <c r="R364" s="179"/>
      <c r="S364" s="179"/>
      <c r="T364" s="179"/>
      <c r="U364" s="179"/>
      <c r="V364" s="179"/>
      <c r="W364" s="179"/>
      <c r="X364" s="179"/>
    </row>
    <row r="365" spans="1:24" s="136" customFormat="1" ht="14.25" x14ac:dyDescent="0.2">
      <c r="A365" s="161"/>
      <c r="B365" s="161"/>
      <c r="C365" s="161"/>
      <c r="D365" s="161"/>
      <c r="E365" s="161"/>
      <c r="F365" s="161"/>
      <c r="G365" s="78"/>
      <c r="H365" s="78"/>
      <c r="I365" s="78"/>
      <c r="J365" s="78"/>
      <c r="K365" s="78"/>
      <c r="L365" s="78"/>
      <c r="M365" s="78"/>
      <c r="N365" s="179"/>
      <c r="O365" s="179"/>
      <c r="P365" s="179"/>
      <c r="Q365" s="179"/>
      <c r="R365" s="179"/>
      <c r="S365" s="179"/>
      <c r="T365" s="179"/>
      <c r="U365" s="179"/>
      <c r="V365" s="179"/>
      <c r="W365" s="179"/>
      <c r="X365" s="179"/>
    </row>
    <row r="366" spans="1:24" s="136" customFormat="1" ht="14.25" x14ac:dyDescent="0.2">
      <c r="A366" s="161"/>
      <c r="B366" s="161"/>
      <c r="C366" s="161"/>
      <c r="D366" s="161"/>
      <c r="E366" s="161"/>
      <c r="F366" s="161"/>
      <c r="G366" s="78"/>
      <c r="H366" s="78"/>
      <c r="I366" s="78"/>
      <c r="J366" s="78"/>
      <c r="K366" s="78"/>
      <c r="L366" s="78"/>
      <c r="M366" s="78"/>
      <c r="N366" s="179"/>
      <c r="O366" s="179"/>
      <c r="P366" s="179"/>
      <c r="Q366" s="179"/>
      <c r="R366" s="179"/>
      <c r="S366" s="179"/>
      <c r="T366" s="179"/>
      <c r="U366" s="179"/>
      <c r="V366" s="179"/>
      <c r="W366" s="179"/>
      <c r="X366" s="179"/>
    </row>
    <row r="367" spans="1:24" s="136" customFormat="1" ht="14.25" x14ac:dyDescent="0.2">
      <c r="A367" s="161"/>
      <c r="B367" s="161"/>
      <c r="C367" s="161"/>
      <c r="D367" s="161"/>
      <c r="E367" s="161"/>
      <c r="F367" s="161"/>
      <c r="G367" s="78"/>
      <c r="H367" s="78"/>
      <c r="I367" s="78"/>
      <c r="J367" s="78"/>
      <c r="K367" s="78"/>
      <c r="L367" s="78"/>
      <c r="M367" s="78"/>
      <c r="N367" s="179"/>
      <c r="O367" s="179"/>
      <c r="P367" s="179"/>
      <c r="Q367" s="179"/>
      <c r="R367" s="179"/>
      <c r="S367" s="179"/>
      <c r="T367" s="179"/>
      <c r="U367" s="179"/>
      <c r="V367" s="179"/>
      <c r="W367" s="179"/>
      <c r="X367" s="179"/>
    </row>
    <row r="368" spans="1:24" s="136" customFormat="1" ht="14.25" x14ac:dyDescent="0.2">
      <c r="A368" s="161"/>
      <c r="B368" s="161"/>
      <c r="C368" s="161"/>
      <c r="D368" s="161"/>
      <c r="E368" s="161"/>
      <c r="F368" s="161"/>
      <c r="G368" s="78"/>
      <c r="H368" s="78"/>
      <c r="I368" s="78"/>
      <c r="J368" s="78"/>
      <c r="K368" s="78"/>
      <c r="L368" s="78"/>
      <c r="M368" s="78"/>
      <c r="N368" s="179"/>
      <c r="O368" s="179"/>
      <c r="P368" s="179"/>
      <c r="Q368" s="179"/>
      <c r="R368" s="179"/>
      <c r="S368" s="179"/>
      <c r="T368" s="179"/>
      <c r="U368" s="179"/>
      <c r="V368" s="179"/>
      <c r="W368" s="179"/>
      <c r="X368" s="179"/>
    </row>
    <row r="369" spans="1:24" s="136" customFormat="1" ht="14.25" x14ac:dyDescent="0.2">
      <c r="A369" s="161"/>
      <c r="B369" s="161"/>
      <c r="C369" s="161"/>
      <c r="D369" s="161"/>
      <c r="E369" s="161"/>
      <c r="F369" s="161"/>
      <c r="G369" s="78"/>
      <c r="H369" s="78"/>
      <c r="I369" s="78"/>
      <c r="J369" s="78"/>
      <c r="K369" s="78"/>
      <c r="L369" s="78"/>
      <c r="M369" s="78"/>
      <c r="N369" s="179"/>
      <c r="O369" s="179"/>
      <c r="P369" s="179"/>
      <c r="Q369" s="179"/>
      <c r="R369" s="179"/>
      <c r="S369" s="179"/>
      <c r="T369" s="179"/>
      <c r="U369" s="179"/>
      <c r="V369" s="179"/>
      <c r="W369" s="179"/>
      <c r="X369" s="179"/>
    </row>
    <row r="370" spans="1:24" s="136" customFormat="1" ht="14.25" x14ac:dyDescent="0.2">
      <c r="A370" s="161"/>
      <c r="B370" s="161"/>
      <c r="C370" s="161"/>
      <c r="D370" s="161"/>
      <c r="E370" s="161"/>
      <c r="F370" s="161"/>
      <c r="G370" s="78"/>
      <c r="H370" s="78"/>
      <c r="I370" s="78"/>
      <c r="J370" s="78"/>
      <c r="K370" s="78"/>
      <c r="L370" s="78"/>
      <c r="M370" s="78"/>
      <c r="N370" s="179"/>
      <c r="O370" s="179"/>
      <c r="P370" s="179"/>
      <c r="Q370" s="179"/>
      <c r="R370" s="179"/>
      <c r="S370" s="179"/>
      <c r="T370" s="179"/>
      <c r="U370" s="179"/>
      <c r="V370" s="179"/>
      <c r="W370" s="179"/>
      <c r="X370" s="179"/>
    </row>
    <row r="371" spans="1:24" s="136" customFormat="1" ht="14.25" x14ac:dyDescent="0.2">
      <c r="A371" s="161"/>
      <c r="B371" s="161"/>
      <c r="C371" s="161"/>
      <c r="D371" s="161"/>
      <c r="E371" s="161"/>
      <c r="F371" s="161"/>
      <c r="G371" s="78"/>
      <c r="H371" s="78"/>
      <c r="I371" s="78"/>
      <c r="J371" s="78"/>
      <c r="K371" s="78"/>
      <c r="L371" s="78"/>
      <c r="M371" s="78"/>
      <c r="N371" s="179"/>
      <c r="O371" s="179"/>
      <c r="P371" s="179"/>
      <c r="Q371" s="179"/>
      <c r="R371" s="179"/>
      <c r="S371" s="179"/>
      <c r="T371" s="179"/>
      <c r="U371" s="179"/>
      <c r="V371" s="179"/>
      <c r="W371" s="179"/>
      <c r="X371" s="179"/>
    </row>
    <row r="372" spans="1:24" s="136" customFormat="1" ht="14.25" x14ac:dyDescent="0.2">
      <c r="A372" s="161"/>
      <c r="B372" s="161"/>
      <c r="C372" s="161"/>
      <c r="D372" s="161"/>
      <c r="E372" s="161"/>
      <c r="F372" s="161"/>
      <c r="G372" s="78"/>
      <c r="H372" s="78"/>
      <c r="I372" s="78"/>
      <c r="J372" s="78"/>
      <c r="K372" s="78"/>
      <c r="L372" s="78"/>
      <c r="M372" s="78"/>
      <c r="N372" s="179"/>
      <c r="O372" s="179"/>
      <c r="P372" s="179"/>
      <c r="Q372" s="179"/>
      <c r="R372" s="179"/>
      <c r="S372" s="179"/>
      <c r="T372" s="179"/>
      <c r="U372" s="179"/>
      <c r="V372" s="179"/>
      <c r="W372" s="179"/>
      <c r="X372" s="179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66" bestFit="1" customWidth="1"/>
    <col min="14" max="15" width="12.5703125" style="166" customWidth="1"/>
    <col min="16" max="16" width="12.7109375" style="166" bestFit="1" customWidth="1"/>
    <col min="17" max="30" width="11.42578125" style="166"/>
    <col min="31" max="16384" width="11.42578125" style="135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77"/>
      <c r="O1" s="77"/>
      <c r="P1" s="77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77"/>
      <c r="O2" s="77"/>
      <c r="P2" s="77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38">
        <v>13891267.040000003</v>
      </c>
      <c r="O3" s="321">
        <v>38718</v>
      </c>
      <c r="P3" s="343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79"/>
      <c r="N4" s="138">
        <v>11622037.540000003</v>
      </c>
      <c r="O4" s="321">
        <v>38749</v>
      </c>
      <c r="P4" s="335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79"/>
      <c r="N5" s="138">
        <v>11313488.769999998</v>
      </c>
      <c r="O5" s="321">
        <v>38777</v>
      </c>
      <c r="P5" s="335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79"/>
      <c r="N6" s="138">
        <v>14095842.990000002</v>
      </c>
      <c r="O6" s="321">
        <v>38808</v>
      </c>
      <c r="P6" s="335"/>
    </row>
    <row r="7" spans="1:30" ht="15.75" x14ac:dyDescent="0.25">
      <c r="A7" s="29"/>
      <c r="B7" s="30"/>
      <c r="C7" s="378" t="s">
        <v>277</v>
      </c>
      <c r="D7" s="378"/>
      <c r="E7" s="378"/>
      <c r="F7" s="378"/>
      <c r="G7" s="378"/>
      <c r="H7" s="378"/>
      <c r="I7" s="378"/>
      <c r="J7" s="378"/>
      <c r="K7" s="378"/>
      <c r="L7" s="32"/>
      <c r="M7" s="179"/>
      <c r="N7" s="138">
        <v>18563816.539999999</v>
      </c>
      <c r="O7" s="321">
        <v>38838</v>
      </c>
      <c r="P7" s="335"/>
    </row>
    <row r="8" spans="1:30" ht="15.75" x14ac:dyDescent="0.25">
      <c r="A8" s="29"/>
      <c r="B8" s="30"/>
      <c r="C8" s="379" t="s">
        <v>306</v>
      </c>
      <c r="D8" s="379"/>
      <c r="E8" s="379"/>
      <c r="F8" s="379"/>
      <c r="G8" s="379"/>
      <c r="H8" s="379"/>
      <c r="I8" s="379"/>
      <c r="J8" s="379"/>
      <c r="K8" s="379"/>
      <c r="L8" s="32"/>
      <c r="M8" s="179"/>
      <c r="N8" s="138">
        <v>14651566.109999999</v>
      </c>
      <c r="O8" s="321">
        <v>38869</v>
      </c>
      <c r="P8" s="335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2"/>
      <c r="L9" s="32"/>
      <c r="M9" s="179"/>
      <c r="N9" s="138">
        <v>13439721.810000002</v>
      </c>
      <c r="O9" s="321">
        <v>38899</v>
      </c>
      <c r="P9" s="335"/>
    </row>
    <row r="10" spans="1:30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M10" s="195"/>
      <c r="N10" s="138">
        <v>13865780.569999998</v>
      </c>
      <c r="O10" s="321">
        <v>38930</v>
      </c>
      <c r="P10" s="335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</row>
    <row r="11" spans="1:30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5"/>
      <c r="J11" s="385"/>
      <c r="K11" s="385"/>
      <c r="L11" s="73"/>
      <c r="M11" s="195"/>
      <c r="N11" s="138">
        <v>13983518.990000002</v>
      </c>
      <c r="O11" s="321">
        <v>38961</v>
      </c>
      <c r="P11" s="335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</row>
    <row r="12" spans="1:30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5"/>
      <c r="N12" s="138">
        <v>14826974.609999999</v>
      </c>
      <c r="O12" s="321">
        <v>38991</v>
      </c>
      <c r="P12" s="335"/>
      <c r="Q12" s="179"/>
      <c r="R12" s="179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</row>
    <row r="13" spans="1:30" s="136" customFormat="1" ht="14.25" x14ac:dyDescent="0.2">
      <c r="A13" s="72"/>
      <c r="B13" s="61" t="s">
        <v>4</v>
      </c>
      <c r="C13" s="62">
        <v>36.305333259999998</v>
      </c>
      <c r="D13" s="62">
        <v>60.524759979999999</v>
      </c>
      <c r="E13" s="62">
        <v>56.163703490000096</v>
      </c>
      <c r="F13" s="62">
        <v>59.677991249999906</v>
      </c>
      <c r="G13" s="62">
        <v>61.291831999999999</v>
      </c>
      <c r="H13" s="62">
        <v>50.705941709999998</v>
      </c>
      <c r="I13" s="62">
        <v>-17.271290389884253</v>
      </c>
      <c r="J13" s="62">
        <v>82.728709610115743</v>
      </c>
      <c r="K13" s="62">
        <v>2.7042477740905735</v>
      </c>
      <c r="L13" s="73"/>
      <c r="M13" s="372"/>
      <c r="N13" s="138">
        <v>20007741.27</v>
      </c>
      <c r="O13" s="321">
        <v>39022</v>
      </c>
      <c r="P13" s="335"/>
      <c r="Q13" s="140"/>
      <c r="R13" s="140"/>
      <c r="S13" s="140"/>
      <c r="T13" s="140"/>
      <c r="U13" s="140"/>
      <c r="V13" s="179"/>
      <c r="W13" s="179"/>
      <c r="X13" s="179"/>
      <c r="Y13" s="179"/>
      <c r="Z13" s="179"/>
      <c r="AA13" s="179"/>
      <c r="AB13" s="179"/>
      <c r="AC13" s="179"/>
      <c r="AD13" s="179"/>
    </row>
    <row r="14" spans="1:30" s="136" customFormat="1" ht="14.25" x14ac:dyDescent="0.2">
      <c r="A14" s="72"/>
      <c r="B14" s="61" t="s">
        <v>5</v>
      </c>
      <c r="C14" s="62">
        <v>35.324291020000004</v>
      </c>
      <c r="D14" s="62">
        <v>70.973322740000199</v>
      </c>
      <c r="E14" s="62">
        <v>63.147705759999901</v>
      </c>
      <c r="F14" s="62">
        <v>56.185093539999997</v>
      </c>
      <c r="G14" s="62">
        <v>62.924905000000003</v>
      </c>
      <c r="H14" s="62">
        <v>48.003168479999992</v>
      </c>
      <c r="I14" s="62">
        <v>-23.713562253292253</v>
      </c>
      <c r="J14" s="62">
        <v>76.286437746707747</v>
      </c>
      <c r="K14" s="62">
        <v>11.995728822987029</v>
      </c>
      <c r="L14" s="73"/>
      <c r="M14" s="372"/>
      <c r="N14" s="138">
        <v>15600324.629999999</v>
      </c>
      <c r="O14" s="321">
        <v>39052</v>
      </c>
      <c r="P14" s="336">
        <v>14.655173405833333</v>
      </c>
      <c r="Q14" s="140"/>
      <c r="R14" s="140"/>
      <c r="S14" s="140"/>
      <c r="T14" s="140"/>
      <c r="U14" s="140"/>
      <c r="V14" s="179"/>
      <c r="W14" s="179"/>
      <c r="X14" s="179"/>
      <c r="Y14" s="179"/>
      <c r="Z14" s="179"/>
      <c r="AA14" s="179"/>
      <c r="AB14" s="179"/>
      <c r="AC14" s="179"/>
      <c r="AD14" s="179"/>
    </row>
    <row r="15" spans="1:30" s="136" customFormat="1" ht="14.25" x14ac:dyDescent="0.2">
      <c r="A15" s="72"/>
      <c r="B15" s="61" t="s">
        <v>6</v>
      </c>
      <c r="C15" s="62">
        <v>45.2057490199998</v>
      </c>
      <c r="D15" s="62">
        <v>54.276468200000195</v>
      </c>
      <c r="E15" s="62">
        <v>46.631818789999905</v>
      </c>
      <c r="F15" s="62">
        <v>64.962149819999993</v>
      </c>
      <c r="G15" s="62">
        <v>53.720362999999999</v>
      </c>
      <c r="H15" s="62">
        <v>45.922970930000098</v>
      </c>
      <c r="I15" s="62">
        <v>-14.514779190899919</v>
      </c>
      <c r="J15" s="62">
        <v>85.485220809100085</v>
      </c>
      <c r="K15" s="62">
        <v>-17.305133606491218</v>
      </c>
      <c r="L15" s="73"/>
      <c r="M15" s="372"/>
      <c r="N15" s="138">
        <v>16022157.440000005</v>
      </c>
      <c r="O15" s="321">
        <v>39083</v>
      </c>
      <c r="P15" s="336">
        <v>14.832747605833331</v>
      </c>
      <c r="Q15" s="140"/>
      <c r="R15" s="140"/>
      <c r="S15" s="140"/>
      <c r="T15" s="140"/>
      <c r="U15" s="140"/>
      <c r="V15" s="179"/>
      <c r="W15" s="179"/>
      <c r="X15" s="179"/>
      <c r="Y15" s="179"/>
      <c r="Z15" s="179"/>
      <c r="AA15" s="179"/>
      <c r="AB15" s="179"/>
      <c r="AC15" s="179"/>
      <c r="AD15" s="179"/>
    </row>
    <row r="16" spans="1:30" s="136" customFormat="1" ht="14.25" x14ac:dyDescent="0.2">
      <c r="A16" s="72"/>
      <c r="B16" s="61" t="s">
        <v>7</v>
      </c>
      <c r="C16" s="62">
        <v>68.903388639999804</v>
      </c>
      <c r="D16" s="62">
        <v>69.903933190000103</v>
      </c>
      <c r="E16" s="62">
        <v>72.087714160000104</v>
      </c>
      <c r="F16" s="62">
        <v>62.527850560000303</v>
      </c>
      <c r="G16" s="62">
        <v>56.176870000000001</v>
      </c>
      <c r="H16" s="62">
        <v>37.388401640000026</v>
      </c>
      <c r="I16" s="62">
        <v>-33.445203266041659</v>
      </c>
      <c r="J16" s="62">
        <v>66.554796733958341</v>
      </c>
      <c r="K16" s="62">
        <v>-10.15704282670975</v>
      </c>
      <c r="L16" s="73"/>
      <c r="M16" s="372"/>
      <c r="N16" s="138">
        <v>17206997.430000003</v>
      </c>
      <c r="O16" s="321">
        <v>39114</v>
      </c>
      <c r="P16" s="336">
        <v>15.29816093</v>
      </c>
      <c r="Q16" s="140"/>
      <c r="R16" s="140"/>
      <c r="S16" s="140"/>
      <c r="T16" s="140"/>
      <c r="U16" s="140"/>
      <c r="V16" s="179"/>
      <c r="W16" s="179"/>
      <c r="X16" s="179"/>
      <c r="Y16" s="179"/>
      <c r="Z16" s="179"/>
      <c r="AA16" s="179"/>
      <c r="AB16" s="179"/>
      <c r="AC16" s="179"/>
      <c r="AD16" s="179"/>
    </row>
    <row r="17" spans="1:30" s="136" customFormat="1" ht="14.25" x14ac:dyDescent="0.2">
      <c r="A17" s="72"/>
      <c r="B17" s="61" t="s">
        <v>8</v>
      </c>
      <c r="C17" s="62">
        <v>80.496030659999903</v>
      </c>
      <c r="D17" s="62">
        <v>68.565228909999902</v>
      </c>
      <c r="E17" s="62">
        <v>70.687293090000097</v>
      </c>
      <c r="F17" s="62">
        <v>68.8255116899998</v>
      </c>
      <c r="G17" s="62">
        <v>48.808618000000003</v>
      </c>
      <c r="H17" s="62">
        <v>39.832400460000031</v>
      </c>
      <c r="I17" s="62">
        <v>-18.390640644650034</v>
      </c>
      <c r="J17" s="62">
        <v>81.609359355349966</v>
      </c>
      <c r="K17" s="62">
        <v>-29.083537773258882</v>
      </c>
      <c r="L17" s="73"/>
      <c r="M17" s="372"/>
      <c r="N17" s="138">
        <v>18632564.169999998</v>
      </c>
      <c r="O17" s="321">
        <v>39142</v>
      </c>
      <c r="P17" s="336">
        <v>15.908083879999998</v>
      </c>
      <c r="Q17" s="140"/>
      <c r="R17" s="140"/>
      <c r="S17" s="140"/>
      <c r="T17" s="140"/>
      <c r="U17" s="140"/>
      <c r="V17" s="179"/>
      <c r="W17" s="179"/>
      <c r="X17" s="179"/>
      <c r="Y17" s="179"/>
      <c r="Z17" s="179"/>
      <c r="AA17" s="179"/>
      <c r="AB17" s="179"/>
      <c r="AC17" s="179"/>
      <c r="AD17" s="179"/>
    </row>
    <row r="18" spans="1:30" s="136" customFormat="1" ht="14.25" x14ac:dyDescent="0.2">
      <c r="A18" s="72"/>
      <c r="B18" s="61" t="s">
        <v>9</v>
      </c>
      <c r="C18" s="62">
        <v>49.4007011200001</v>
      </c>
      <c r="D18" s="62">
        <v>59.086834980000098</v>
      </c>
      <c r="E18" s="62">
        <v>66.178888929999999</v>
      </c>
      <c r="F18" s="62">
        <v>64.553436109999794</v>
      </c>
      <c r="G18" s="62">
        <v>57.351098999999998</v>
      </c>
      <c r="H18" s="62">
        <v>44.284914570000048</v>
      </c>
      <c r="I18" s="62">
        <v>-22.782796943437734</v>
      </c>
      <c r="J18" s="62">
        <v>77.217203056562269</v>
      </c>
      <c r="K18" s="62">
        <v>-11.157170778216873</v>
      </c>
      <c r="L18" s="73"/>
      <c r="M18" s="372"/>
      <c r="N18" s="138">
        <v>15281406.259999998</v>
      </c>
      <c r="O18" s="321">
        <v>39173</v>
      </c>
      <c r="P18" s="336">
        <v>16.006880819166668</v>
      </c>
      <c r="Q18" s="140"/>
      <c r="R18" s="140"/>
      <c r="S18" s="140"/>
      <c r="T18" s="140"/>
      <c r="U18" s="140"/>
      <c r="V18" s="179"/>
      <c r="W18" s="179"/>
      <c r="X18" s="179"/>
      <c r="Y18" s="179"/>
      <c r="Z18" s="179"/>
      <c r="AA18" s="179"/>
      <c r="AB18" s="179"/>
      <c r="AC18" s="179"/>
      <c r="AD18" s="179"/>
    </row>
    <row r="19" spans="1:30" s="136" customFormat="1" x14ac:dyDescent="0.25">
      <c r="A19" s="72"/>
      <c r="B19" s="61" t="s">
        <v>10</v>
      </c>
      <c r="C19" s="62">
        <v>50.860447890000003</v>
      </c>
      <c r="D19" s="62">
        <v>72.89115597</v>
      </c>
      <c r="E19" s="62">
        <v>63.843501579999902</v>
      </c>
      <c r="F19" s="62">
        <v>64.906286449999797</v>
      </c>
      <c r="G19" s="62">
        <v>61.756041000000003</v>
      </c>
      <c r="H19" s="63">
        <v>38.523389089999952</v>
      </c>
      <c r="I19" s="63">
        <v>-37.620047421757576</v>
      </c>
      <c r="J19" s="63">
        <v>62.379952578242424</v>
      </c>
      <c r="K19" s="63">
        <v>-4.8535290220718004</v>
      </c>
      <c r="L19" s="73"/>
      <c r="M19" s="372"/>
      <c r="N19" s="138">
        <v>17468114.180000007</v>
      </c>
      <c r="O19" s="321">
        <v>39203</v>
      </c>
      <c r="P19" s="336">
        <v>15.915572289166667</v>
      </c>
      <c r="Q19" s="140"/>
      <c r="R19" s="140"/>
      <c r="S19" s="140"/>
      <c r="T19" s="140"/>
      <c r="U19" s="140"/>
      <c r="V19" s="179"/>
      <c r="W19" s="179"/>
      <c r="X19" s="179"/>
      <c r="Y19" s="179"/>
      <c r="Z19" s="179"/>
      <c r="AA19" s="179"/>
      <c r="AB19" s="179"/>
      <c r="AC19" s="179"/>
      <c r="AD19" s="179"/>
    </row>
    <row r="20" spans="1:30" s="136" customFormat="1" ht="14.25" x14ac:dyDescent="0.2">
      <c r="A20" s="72"/>
      <c r="B20" s="61" t="s">
        <v>11</v>
      </c>
      <c r="C20" s="62">
        <v>53.289512859999796</v>
      </c>
      <c r="D20" s="62">
        <v>68.603259299999991</v>
      </c>
      <c r="E20" s="62">
        <v>52.436629830000101</v>
      </c>
      <c r="F20" s="62">
        <v>62.770361240000206</v>
      </c>
      <c r="G20" s="62">
        <v>54.276770999999997</v>
      </c>
      <c r="H20" s="62"/>
      <c r="I20" s="62" t="s">
        <v>332</v>
      </c>
      <c r="J20" s="62" t="s">
        <v>332</v>
      </c>
      <c r="K20" s="62" t="s">
        <v>332</v>
      </c>
      <c r="L20" s="73"/>
      <c r="M20" s="372"/>
      <c r="N20" s="138">
        <v>15801153.460000001</v>
      </c>
      <c r="O20" s="321">
        <v>39234</v>
      </c>
      <c r="P20" s="336">
        <v>16.011371234999999</v>
      </c>
      <c r="Q20" s="140"/>
      <c r="R20" s="140"/>
      <c r="S20" s="140"/>
      <c r="T20" s="140"/>
      <c r="U20" s="140"/>
      <c r="V20" s="179"/>
      <c r="W20" s="179"/>
      <c r="X20" s="179"/>
      <c r="Y20" s="179"/>
      <c r="Z20" s="179"/>
      <c r="AA20" s="179"/>
      <c r="AB20" s="179"/>
      <c r="AC20" s="179"/>
      <c r="AD20" s="179"/>
    </row>
    <row r="21" spans="1:30" s="136" customFormat="1" ht="14.25" x14ac:dyDescent="0.2">
      <c r="A21" s="72"/>
      <c r="B21" s="61" t="s">
        <v>12</v>
      </c>
      <c r="C21" s="62">
        <v>49.525496109999999</v>
      </c>
      <c r="D21" s="62">
        <v>64.693921090000103</v>
      </c>
      <c r="E21" s="62">
        <v>102.40773314</v>
      </c>
      <c r="F21" s="62">
        <v>51.420352439999995</v>
      </c>
      <c r="G21" s="62">
        <v>53.781756999999999</v>
      </c>
      <c r="H21" s="62"/>
      <c r="I21" s="62" t="s">
        <v>332</v>
      </c>
      <c r="J21" s="62" t="s">
        <v>332</v>
      </c>
      <c r="K21" s="62" t="s">
        <v>332</v>
      </c>
      <c r="L21" s="73"/>
      <c r="M21" s="372"/>
      <c r="N21" s="138">
        <v>16942736.969999999</v>
      </c>
      <c r="O21" s="321">
        <v>39264</v>
      </c>
      <c r="P21" s="336">
        <v>16.303289165000002</v>
      </c>
      <c r="Q21" s="140"/>
      <c r="R21" s="140"/>
      <c r="S21" s="140"/>
      <c r="T21" s="140"/>
      <c r="U21" s="140"/>
      <c r="V21" s="179"/>
      <c r="W21" s="179"/>
      <c r="X21" s="179"/>
      <c r="Y21" s="179"/>
      <c r="Z21" s="179"/>
      <c r="AA21" s="179"/>
      <c r="AB21" s="179"/>
      <c r="AC21" s="179"/>
      <c r="AD21" s="179"/>
    </row>
    <row r="22" spans="1:30" s="136" customFormat="1" ht="14.25" x14ac:dyDescent="0.2">
      <c r="A22" s="72"/>
      <c r="B22" s="61" t="s">
        <v>13</v>
      </c>
      <c r="C22" s="62">
        <v>88.295601370000099</v>
      </c>
      <c r="D22" s="62">
        <v>63.450050789999899</v>
      </c>
      <c r="E22" s="62">
        <v>77.434597040000099</v>
      </c>
      <c r="F22" s="62">
        <v>63.292993430000003</v>
      </c>
      <c r="G22" s="62">
        <v>51.664464000000002</v>
      </c>
      <c r="H22" s="62"/>
      <c r="I22" s="62" t="s">
        <v>332</v>
      </c>
      <c r="J22" s="62" t="s">
        <v>332</v>
      </c>
      <c r="K22" s="62" t="s">
        <v>332</v>
      </c>
      <c r="L22" s="73"/>
      <c r="M22" s="372"/>
      <c r="N22" s="138">
        <v>29552748.700000003</v>
      </c>
      <c r="O22" s="321">
        <v>39295</v>
      </c>
      <c r="P22" s="336">
        <v>17.610536509166668</v>
      </c>
      <c r="Q22" s="140"/>
      <c r="R22" s="140"/>
      <c r="S22" s="140"/>
      <c r="T22" s="140"/>
      <c r="U22" s="140"/>
      <c r="V22" s="179"/>
      <c r="W22" s="179"/>
      <c r="X22" s="179"/>
      <c r="Y22" s="179"/>
      <c r="Z22" s="179"/>
      <c r="AA22" s="179"/>
      <c r="AB22" s="179"/>
      <c r="AC22" s="179"/>
      <c r="AD22" s="179"/>
    </row>
    <row r="23" spans="1:30" s="136" customFormat="1" ht="14.25" x14ac:dyDescent="0.2">
      <c r="A23" s="72"/>
      <c r="B23" s="61" t="s">
        <v>14</v>
      </c>
      <c r="C23" s="62">
        <v>64.574049420000009</v>
      </c>
      <c r="D23" s="62">
        <v>63.629325880000003</v>
      </c>
      <c r="E23" s="62">
        <v>44.7847940199999</v>
      </c>
      <c r="F23" s="62">
        <v>57.610948060000005</v>
      </c>
      <c r="G23" s="62">
        <v>40.442512999999998</v>
      </c>
      <c r="H23" s="62"/>
      <c r="I23" s="62" t="s">
        <v>332</v>
      </c>
      <c r="J23" s="62" t="s">
        <v>332</v>
      </c>
      <c r="K23" s="62" t="s">
        <v>332</v>
      </c>
      <c r="L23" s="73"/>
      <c r="M23" s="372"/>
      <c r="N23" s="138">
        <v>24914016.390000008</v>
      </c>
      <c r="O23" s="321">
        <v>39326</v>
      </c>
      <c r="P23" s="336">
        <v>18.521411292500002</v>
      </c>
      <c r="Q23" s="140"/>
      <c r="R23" s="140"/>
      <c r="S23" s="140"/>
      <c r="T23" s="140"/>
      <c r="U23" s="140"/>
      <c r="V23" s="179"/>
      <c r="W23" s="179"/>
      <c r="X23" s="179"/>
      <c r="Y23" s="179"/>
      <c r="Z23" s="179"/>
      <c r="AA23" s="179"/>
      <c r="AB23" s="179"/>
      <c r="AC23" s="179"/>
      <c r="AD23" s="179"/>
    </row>
    <row r="24" spans="1:30" s="136" customFormat="1" ht="14.25" x14ac:dyDescent="0.2">
      <c r="A24" s="72"/>
      <c r="B24" s="61" t="s">
        <v>15</v>
      </c>
      <c r="C24" s="62">
        <v>121.32557824</v>
      </c>
      <c r="D24" s="62">
        <v>72.356267380000205</v>
      </c>
      <c r="E24" s="62">
        <v>69.813710070000198</v>
      </c>
      <c r="F24" s="62">
        <v>81.869442199999895</v>
      </c>
      <c r="G24" s="62">
        <v>45.140549</v>
      </c>
      <c r="H24" s="62"/>
      <c r="I24" s="62" t="s">
        <v>332</v>
      </c>
      <c r="J24" s="62" t="s">
        <v>332</v>
      </c>
      <c r="K24" s="62" t="s">
        <v>332</v>
      </c>
      <c r="L24" s="73"/>
      <c r="M24" s="372"/>
      <c r="N24" s="138">
        <v>22765944.91</v>
      </c>
      <c r="O24" s="321">
        <v>39356</v>
      </c>
      <c r="P24" s="336">
        <v>19.182992150833339</v>
      </c>
      <c r="Q24" s="140"/>
      <c r="R24" s="140"/>
      <c r="S24" s="140"/>
      <c r="T24" s="140"/>
      <c r="U24" s="140"/>
      <c r="V24" s="179"/>
      <c r="W24" s="179"/>
      <c r="X24" s="179"/>
      <c r="Y24" s="179"/>
      <c r="Z24" s="179"/>
      <c r="AA24" s="179"/>
      <c r="AB24" s="179"/>
      <c r="AC24" s="179"/>
      <c r="AD24" s="179"/>
    </row>
    <row r="25" spans="1:30" s="136" customFormat="1" x14ac:dyDescent="0.25">
      <c r="A25" s="72"/>
      <c r="B25" s="58" t="s">
        <v>19</v>
      </c>
      <c r="C25" s="65">
        <v>743.50617960999966</v>
      </c>
      <c r="D25" s="65">
        <v>788.95452841000065</v>
      </c>
      <c r="E25" s="65">
        <v>785.61808990000031</v>
      </c>
      <c r="F25" s="65">
        <v>758.60241678999978</v>
      </c>
      <c r="G25" s="65">
        <v>647.33578199999988</v>
      </c>
      <c r="H25" s="63">
        <v>304.66118688000017</v>
      </c>
      <c r="I25" s="111"/>
      <c r="J25" s="66"/>
      <c r="K25" s="66"/>
      <c r="L25" s="73"/>
      <c r="M25" s="373"/>
      <c r="N25" s="138">
        <v>33620935.349999994</v>
      </c>
      <c r="O25" s="321">
        <v>39387</v>
      </c>
      <c r="P25" s="336">
        <v>20.317424990833334</v>
      </c>
      <c r="Q25" s="179"/>
      <c r="R25" s="179"/>
      <c r="S25" s="179"/>
      <c r="T25" s="179"/>
      <c r="U25" s="179"/>
      <c r="V25" s="179"/>
      <c r="W25" s="179"/>
      <c r="X25" s="179"/>
      <c r="Y25" s="179"/>
      <c r="Z25" s="179"/>
      <c r="AA25" s="179"/>
      <c r="AB25" s="179"/>
      <c r="AC25" s="179"/>
      <c r="AD25" s="179"/>
    </row>
    <row r="26" spans="1:30" s="136" customFormat="1" x14ac:dyDescent="0.25">
      <c r="A26" s="72"/>
      <c r="B26" s="58" t="s">
        <v>16</v>
      </c>
      <c r="C26" s="291"/>
      <c r="D26" s="65">
        <v>6.1127062620838668</v>
      </c>
      <c r="E26" s="65">
        <v>-0.4228936383348203</v>
      </c>
      <c r="F26" s="65">
        <v>-3.4387794091451318</v>
      </c>
      <c r="G26" s="65">
        <v>-14.667318786146355</v>
      </c>
      <c r="H26" s="127"/>
      <c r="I26" s="66"/>
      <c r="J26" s="66"/>
      <c r="K26" s="66"/>
      <c r="L26" s="73"/>
      <c r="M26" s="354"/>
      <c r="N26" s="138">
        <v>20260865.909999996</v>
      </c>
      <c r="O26" s="321">
        <v>39417</v>
      </c>
      <c r="P26" s="336">
        <v>20.705803430833335</v>
      </c>
      <c r="Q26" s="179"/>
      <c r="R26" s="179"/>
      <c r="S26" s="179"/>
      <c r="T26" s="179"/>
      <c r="U26" s="179"/>
      <c r="V26" s="179"/>
      <c r="W26" s="179"/>
      <c r="X26" s="179"/>
      <c r="Y26" s="179"/>
      <c r="Z26" s="179"/>
      <c r="AA26" s="179"/>
      <c r="AB26" s="179"/>
      <c r="AC26" s="179"/>
      <c r="AD26" s="179"/>
    </row>
    <row r="27" spans="1:30" s="136" customFormat="1" x14ac:dyDescent="0.25">
      <c r="A27" s="72"/>
      <c r="B27" s="61"/>
      <c r="C27" s="104"/>
      <c r="D27" s="104"/>
      <c r="E27" s="104"/>
      <c r="F27" s="104"/>
      <c r="G27" s="104"/>
      <c r="H27" s="310"/>
      <c r="I27" s="69"/>
      <c r="J27" s="69"/>
      <c r="K27" s="69"/>
      <c r="L27" s="73"/>
      <c r="M27" s="354"/>
      <c r="N27" s="138">
        <v>34955510.869999997</v>
      </c>
      <c r="O27" s="321">
        <v>39448</v>
      </c>
      <c r="P27" s="336">
        <v>22.283582883333334</v>
      </c>
      <c r="Q27" s="179"/>
      <c r="R27" s="179"/>
      <c r="S27" s="179"/>
      <c r="T27" s="179"/>
      <c r="U27" s="179"/>
      <c r="V27" s="179"/>
      <c r="W27" s="179"/>
      <c r="X27" s="179"/>
      <c r="Y27" s="179"/>
      <c r="Z27" s="179"/>
      <c r="AA27" s="179"/>
      <c r="AB27" s="179"/>
      <c r="AC27" s="179"/>
      <c r="AD27" s="179"/>
    </row>
    <row r="28" spans="1:30" s="136" customFormat="1" x14ac:dyDescent="0.25">
      <c r="A28" s="72"/>
      <c r="B28" s="58" t="s">
        <v>17</v>
      </c>
      <c r="C28" s="65">
        <v>366.49594160999965</v>
      </c>
      <c r="D28" s="65">
        <v>456.22170397000048</v>
      </c>
      <c r="E28" s="65">
        <v>438.74062580000003</v>
      </c>
      <c r="F28" s="65">
        <v>441.63831941999956</v>
      </c>
      <c r="G28" s="65">
        <v>402.02972799999998</v>
      </c>
      <c r="H28" s="63">
        <v>304.66118688000017</v>
      </c>
      <c r="I28" s="64">
        <v>-24.21923911059627</v>
      </c>
      <c r="J28" s="63">
        <v>75.780760889403737</v>
      </c>
      <c r="K28" s="63">
        <v>-8.9685585870395652</v>
      </c>
      <c r="L28" s="73"/>
      <c r="M28" s="354"/>
      <c r="N28" s="138">
        <v>23673167.82</v>
      </c>
      <c r="O28" s="321">
        <v>39479</v>
      </c>
      <c r="P28" s="336">
        <v>22.822430415833335</v>
      </c>
      <c r="Q28" s="179"/>
      <c r="R28" s="179"/>
      <c r="S28" s="179"/>
      <c r="T28" s="179"/>
      <c r="U28" s="179"/>
      <c r="V28" s="179"/>
      <c r="W28" s="179"/>
      <c r="X28" s="179"/>
      <c r="Y28" s="179"/>
      <c r="Z28" s="179"/>
      <c r="AA28" s="179"/>
      <c r="AB28" s="179"/>
      <c r="AC28" s="179"/>
      <c r="AD28" s="179"/>
    </row>
    <row r="29" spans="1:30" s="136" customFormat="1" x14ac:dyDescent="0.25">
      <c r="A29" s="72"/>
      <c r="B29" s="58" t="s">
        <v>16</v>
      </c>
      <c r="C29" s="291"/>
      <c r="D29" s="65">
        <v>24.482061647351316</v>
      </c>
      <c r="E29" s="65">
        <v>-3.8317068254056452</v>
      </c>
      <c r="F29" s="65">
        <v>0.66045710144024827</v>
      </c>
      <c r="G29" s="65">
        <v>-8.9685585870395652</v>
      </c>
      <c r="H29" s="63">
        <v>-24.21923911059627</v>
      </c>
      <c r="I29" s="164"/>
      <c r="J29" s="164"/>
      <c r="K29" s="164"/>
      <c r="L29" s="73"/>
      <c r="M29" s="354"/>
      <c r="N29" s="138">
        <v>22078955.449999999</v>
      </c>
      <c r="O29" s="321">
        <v>39508</v>
      </c>
      <c r="P29" s="336">
        <v>23.109629689166667</v>
      </c>
      <c r="Q29" s="179"/>
      <c r="R29" s="179"/>
      <c r="S29" s="179"/>
      <c r="T29" s="179"/>
      <c r="U29" s="179"/>
      <c r="V29" s="179"/>
      <c r="W29" s="179"/>
      <c r="X29" s="179"/>
      <c r="Y29" s="179"/>
      <c r="Z29" s="179"/>
      <c r="AA29" s="179"/>
      <c r="AB29" s="179"/>
      <c r="AC29" s="179"/>
      <c r="AD29" s="179"/>
    </row>
    <row r="30" spans="1:3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354"/>
      <c r="N30" s="138">
        <v>22768070.7299999</v>
      </c>
      <c r="O30" s="321">
        <v>39539</v>
      </c>
      <c r="P30" s="336">
        <v>23.733518394999994</v>
      </c>
    </row>
    <row r="31" spans="1:3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354"/>
      <c r="N31" s="138">
        <v>29126568.25</v>
      </c>
      <c r="O31" s="321">
        <v>39569</v>
      </c>
      <c r="P31" s="336">
        <v>24.705056234166655</v>
      </c>
    </row>
    <row r="32" spans="1:30" ht="14.25" customHeight="1" x14ac:dyDescent="0.25">
      <c r="A32" s="29"/>
      <c r="B32" s="41"/>
      <c r="C32" s="386" t="s">
        <v>278</v>
      </c>
      <c r="D32" s="386"/>
      <c r="E32" s="386"/>
      <c r="F32" s="386"/>
      <c r="G32" s="386"/>
      <c r="H32" s="386"/>
      <c r="I32" s="386"/>
      <c r="J32" s="386"/>
      <c r="K32" s="386"/>
      <c r="L32" s="32"/>
      <c r="M32" s="354"/>
      <c r="N32" s="138">
        <v>26497372.52</v>
      </c>
      <c r="O32" s="321">
        <v>39600</v>
      </c>
      <c r="P32" s="336">
        <v>25.596407822499991</v>
      </c>
    </row>
    <row r="33" spans="1:30" ht="15.75" x14ac:dyDescent="0.25">
      <c r="A33" s="42"/>
      <c r="B33" s="34"/>
      <c r="C33" s="386" t="s">
        <v>307</v>
      </c>
      <c r="D33" s="386"/>
      <c r="E33" s="386"/>
      <c r="F33" s="386"/>
      <c r="G33" s="386"/>
      <c r="H33" s="386"/>
      <c r="I33" s="386"/>
      <c r="J33" s="386"/>
      <c r="K33" s="386"/>
      <c r="L33" s="32"/>
      <c r="M33" s="354"/>
      <c r="N33" s="138">
        <v>29321635.350000001</v>
      </c>
      <c r="O33" s="321">
        <v>39630</v>
      </c>
      <c r="P33" s="336">
        <v>26.627982687499991</v>
      </c>
    </row>
    <row r="34" spans="1:30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354"/>
      <c r="N34" s="138">
        <v>29757388.080000099</v>
      </c>
      <c r="O34" s="321">
        <v>39661</v>
      </c>
      <c r="P34" s="336">
        <v>26.645035969166667</v>
      </c>
    </row>
    <row r="35" spans="1:30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3"/>
      <c r="N35" s="138">
        <v>23562625.120000001</v>
      </c>
      <c r="O35" s="321">
        <v>39692</v>
      </c>
      <c r="P35" s="336">
        <v>26.532420029999997</v>
      </c>
    </row>
    <row r="36" spans="1:30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3"/>
      <c r="N36" s="138">
        <v>36248427.779999897</v>
      </c>
      <c r="O36" s="321">
        <v>39722</v>
      </c>
      <c r="P36" s="336">
        <v>27.655960269166659</v>
      </c>
    </row>
    <row r="37" spans="1:30" ht="15.75" x14ac:dyDescent="0.25">
      <c r="A37" s="6"/>
      <c r="B37" s="231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213"/>
      <c r="N37" s="138">
        <v>44264591.740000099</v>
      </c>
      <c r="O37" s="321">
        <v>39753</v>
      </c>
      <c r="P37" s="336">
        <v>28.542931635000002</v>
      </c>
    </row>
    <row r="38" spans="1:30" ht="15.75" x14ac:dyDescent="0.25">
      <c r="A38" s="6"/>
      <c r="B38" s="231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213"/>
      <c r="N38" s="138">
        <v>37504460.060000002</v>
      </c>
      <c r="O38" s="321">
        <v>39783</v>
      </c>
      <c r="P38" s="336">
        <v>29.979897814166669</v>
      </c>
    </row>
    <row r="39" spans="1:30" ht="15.75" x14ac:dyDescent="0.25">
      <c r="A39" s="6"/>
      <c r="B39" s="231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213"/>
      <c r="N39" s="138">
        <v>78059281.699999899</v>
      </c>
      <c r="O39" s="321">
        <v>39814</v>
      </c>
      <c r="P39" s="336">
        <v>33.57187871666666</v>
      </c>
    </row>
    <row r="40" spans="1:30" ht="15.75" x14ac:dyDescent="0.25">
      <c r="A40" s="6"/>
      <c r="B40" s="231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213"/>
      <c r="N40" s="138">
        <v>31738673.500000101</v>
      </c>
      <c r="O40" s="321">
        <v>39845</v>
      </c>
      <c r="P40" s="336">
        <v>34.244004190000005</v>
      </c>
    </row>
    <row r="41" spans="1:30" ht="15.75" x14ac:dyDescent="0.25">
      <c r="A41" s="6"/>
      <c r="B41" s="231"/>
      <c r="C41" s="85"/>
      <c r="D41" s="85"/>
      <c r="E41" s="85"/>
      <c r="F41" s="85"/>
      <c r="G41" s="43"/>
      <c r="H41" s="44"/>
      <c r="I41" s="45"/>
      <c r="J41" s="45"/>
      <c r="K41" s="45"/>
      <c r="L41" s="32"/>
      <c r="N41" s="138">
        <v>23158571.32</v>
      </c>
      <c r="O41" s="321">
        <v>39873</v>
      </c>
      <c r="P41" s="336">
        <v>34.333972179166665</v>
      </c>
    </row>
    <row r="42" spans="1:30" ht="15.75" x14ac:dyDescent="0.25">
      <c r="A42" s="6"/>
      <c r="B42" s="231"/>
      <c r="C42" s="85"/>
      <c r="D42" s="85"/>
      <c r="E42" s="85"/>
      <c r="F42" s="85"/>
      <c r="G42" s="43"/>
      <c r="H42" s="44"/>
      <c r="I42" s="45"/>
      <c r="J42" s="45"/>
      <c r="K42" s="45"/>
      <c r="L42" s="32"/>
      <c r="N42" s="138">
        <v>23170718.550000001</v>
      </c>
      <c r="O42" s="321">
        <v>39904</v>
      </c>
      <c r="P42" s="336">
        <v>34.367526164166684</v>
      </c>
    </row>
    <row r="43" spans="1:30" ht="15.75" x14ac:dyDescent="0.25">
      <c r="A43" s="6"/>
      <c r="B43" s="231"/>
      <c r="C43" s="85"/>
      <c r="D43" s="85"/>
      <c r="E43" s="85"/>
      <c r="F43" s="85"/>
      <c r="G43" s="43"/>
      <c r="H43" s="44"/>
      <c r="I43" s="45"/>
      <c r="J43" s="45"/>
      <c r="K43" s="45"/>
      <c r="L43" s="32"/>
      <c r="N43" s="138">
        <v>18440070.75</v>
      </c>
      <c r="O43" s="321">
        <v>39934</v>
      </c>
      <c r="P43" s="336">
        <v>33.476984705833345</v>
      </c>
    </row>
    <row r="44" spans="1:30" ht="15.75" x14ac:dyDescent="0.25">
      <c r="A44" s="6"/>
      <c r="B44" s="231"/>
      <c r="C44" s="85"/>
      <c r="D44" s="85"/>
      <c r="E44" s="85"/>
      <c r="F44" s="85"/>
      <c r="G44" s="43"/>
      <c r="H44" s="44"/>
      <c r="I44" s="45"/>
      <c r="J44" s="45"/>
      <c r="K44" s="45"/>
      <c r="L44" s="32"/>
      <c r="N44" s="138">
        <v>21677897.949999999</v>
      </c>
      <c r="O44" s="321">
        <v>39965</v>
      </c>
      <c r="P44" s="336">
        <v>33.075361825000016</v>
      </c>
    </row>
    <row r="45" spans="1:30" ht="15.75" x14ac:dyDescent="0.25">
      <c r="A45" s="6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  <c r="N45" s="138">
        <v>22508841.25</v>
      </c>
      <c r="O45" s="321">
        <v>39995</v>
      </c>
      <c r="P45" s="336">
        <v>32.50762898333334</v>
      </c>
    </row>
    <row r="46" spans="1:30" x14ac:dyDescent="0.2">
      <c r="A46" s="142" t="s">
        <v>286</v>
      </c>
      <c r="B46" s="232"/>
      <c r="C46" s="232"/>
      <c r="D46" s="48"/>
      <c r="E46" s="232"/>
      <c r="F46" s="232"/>
      <c r="G46" s="49"/>
      <c r="H46" s="49"/>
      <c r="I46" s="49"/>
      <c r="J46" s="49"/>
      <c r="K46" s="49"/>
      <c r="L46" s="50"/>
      <c r="N46" s="138">
        <v>20139176.350000001</v>
      </c>
      <c r="O46" s="321">
        <v>40026</v>
      </c>
      <c r="P46" s="336">
        <v>31.706111339166668</v>
      </c>
    </row>
    <row r="47" spans="1:30" s="141" customFormat="1" ht="14.25" x14ac:dyDescent="0.2">
      <c r="A47" s="75"/>
      <c r="B47" s="77"/>
      <c r="C47" s="77"/>
      <c r="D47" s="77"/>
      <c r="E47" s="77"/>
      <c r="F47" s="75"/>
      <c r="G47" s="76"/>
      <c r="H47" s="76"/>
      <c r="I47" s="76"/>
      <c r="J47" s="76"/>
      <c r="K47" s="76"/>
      <c r="L47" s="76"/>
      <c r="M47" s="179"/>
      <c r="N47" s="138">
        <v>21731984.399999999</v>
      </c>
      <c r="O47" s="321">
        <v>40057</v>
      </c>
      <c r="P47" s="336">
        <v>31.55355794583333</v>
      </c>
      <c r="Q47" s="179"/>
      <c r="R47" s="179"/>
      <c r="S47" s="179"/>
      <c r="T47" s="179"/>
      <c r="U47" s="179"/>
      <c r="V47" s="179"/>
      <c r="W47" s="179"/>
      <c r="X47" s="179"/>
      <c r="Y47" s="179"/>
      <c r="Z47" s="179"/>
      <c r="AA47" s="179"/>
      <c r="AB47" s="179"/>
      <c r="AC47" s="179"/>
      <c r="AD47" s="179"/>
    </row>
    <row r="48" spans="1:30" s="141" customFormat="1" ht="14.25" x14ac:dyDescent="0.2">
      <c r="A48" s="75"/>
      <c r="E48" s="77"/>
      <c r="F48" s="77"/>
      <c r="G48" s="75"/>
      <c r="H48" s="75"/>
      <c r="I48" s="76"/>
      <c r="J48" s="76"/>
      <c r="K48" s="76"/>
      <c r="L48" s="76"/>
      <c r="N48" s="138">
        <v>25789017.239999998</v>
      </c>
      <c r="O48" s="321">
        <v>40087</v>
      </c>
      <c r="P48" s="336">
        <v>30.681940400833341</v>
      </c>
    </row>
    <row r="49" spans="1:16" s="141" customFormat="1" ht="14.25" x14ac:dyDescent="0.2">
      <c r="A49" s="75"/>
      <c r="E49" s="75"/>
      <c r="F49" s="77"/>
      <c r="G49" s="75"/>
      <c r="H49" s="79"/>
      <c r="I49" s="95"/>
      <c r="J49" s="76"/>
      <c r="K49" s="76"/>
      <c r="L49" s="76"/>
      <c r="N49" s="138">
        <v>19980475.59</v>
      </c>
      <c r="O49" s="321">
        <v>40118</v>
      </c>
      <c r="P49" s="336">
        <v>28.658264054999997</v>
      </c>
    </row>
    <row r="50" spans="1:16" s="141" customFormat="1" ht="14.25" x14ac:dyDescent="0.2">
      <c r="A50" s="74"/>
      <c r="E50" s="276"/>
      <c r="F50" s="116"/>
      <c r="G50" s="74"/>
      <c r="H50" s="74"/>
      <c r="I50" s="109"/>
      <c r="J50" s="109"/>
      <c r="K50" s="109"/>
      <c r="L50" s="109"/>
      <c r="N50" s="138">
        <v>37632848.200000003</v>
      </c>
      <c r="O50" s="321">
        <v>40148</v>
      </c>
      <c r="P50" s="336">
        <v>28.668963066666663</v>
      </c>
    </row>
    <row r="51" spans="1:16" s="141" customFormat="1" ht="14.25" x14ac:dyDescent="0.2">
      <c r="A51" s="74"/>
      <c r="F51" s="116"/>
      <c r="G51" s="74"/>
      <c r="H51" s="74"/>
      <c r="I51" s="109"/>
      <c r="J51" s="109"/>
      <c r="K51" s="109"/>
      <c r="L51" s="109"/>
      <c r="N51" s="138">
        <v>21297294.09</v>
      </c>
      <c r="O51" s="321">
        <v>40179</v>
      </c>
      <c r="P51" s="336">
        <v>23.93879743250001</v>
      </c>
    </row>
    <row r="52" spans="1:16" s="141" customFormat="1" ht="14.25" x14ac:dyDescent="0.2">
      <c r="A52" s="74"/>
      <c r="F52" s="116"/>
      <c r="G52" s="74"/>
      <c r="H52" s="74"/>
      <c r="I52" s="109"/>
      <c r="J52" s="109"/>
      <c r="K52" s="109"/>
      <c r="L52" s="109"/>
      <c r="N52" s="138">
        <v>34106388.259999998</v>
      </c>
      <c r="O52" s="321">
        <v>40210</v>
      </c>
      <c r="P52" s="336">
        <v>24.136106995833337</v>
      </c>
    </row>
    <row r="53" spans="1:16" s="141" customFormat="1" ht="14.25" x14ac:dyDescent="0.2">
      <c r="A53" s="74"/>
      <c r="F53" s="116"/>
      <c r="G53" s="74"/>
      <c r="H53" s="74"/>
      <c r="I53" s="109"/>
      <c r="J53" s="109"/>
      <c r="K53" s="109"/>
      <c r="L53" s="109"/>
      <c r="N53" s="138">
        <v>34436066.390000001</v>
      </c>
      <c r="O53" s="321">
        <v>40238</v>
      </c>
      <c r="P53" s="336">
        <v>25.075898251666668</v>
      </c>
    </row>
    <row r="54" spans="1:16" s="141" customFormat="1" ht="14.25" x14ac:dyDescent="0.2">
      <c r="A54" s="74"/>
      <c r="F54" s="116"/>
      <c r="G54" s="74"/>
      <c r="H54" s="74"/>
      <c r="I54" s="109"/>
      <c r="J54" s="109"/>
      <c r="K54" s="109"/>
      <c r="L54" s="109"/>
      <c r="N54" s="138">
        <v>31015390.969999999</v>
      </c>
      <c r="O54" s="321">
        <v>40269</v>
      </c>
      <c r="P54" s="336">
        <v>25.729620953333338</v>
      </c>
    </row>
    <row r="55" spans="1:16" s="141" customFormat="1" ht="14.25" x14ac:dyDescent="0.2">
      <c r="A55" s="74"/>
      <c r="F55" s="116"/>
      <c r="G55" s="74"/>
      <c r="H55" s="74"/>
      <c r="I55" s="109"/>
      <c r="J55" s="109"/>
      <c r="K55" s="109"/>
      <c r="L55" s="109"/>
      <c r="N55" s="138">
        <v>32844377.379999999</v>
      </c>
      <c r="O55" s="321">
        <v>40299</v>
      </c>
      <c r="P55" s="336">
        <v>26.92997983916667</v>
      </c>
    </row>
    <row r="56" spans="1:16" s="141" customFormat="1" ht="14.25" x14ac:dyDescent="0.2">
      <c r="A56" s="74"/>
      <c r="F56" s="116"/>
      <c r="G56" s="74"/>
      <c r="H56" s="74"/>
      <c r="I56" s="109"/>
      <c r="J56" s="109"/>
      <c r="K56" s="109"/>
      <c r="L56" s="109"/>
      <c r="N56" s="138">
        <v>37874103.450000003</v>
      </c>
      <c r="O56" s="321">
        <v>40330</v>
      </c>
      <c r="P56" s="336">
        <v>28.27966363083333</v>
      </c>
    </row>
    <row r="57" spans="1:16" s="141" customFormat="1" ht="14.25" x14ac:dyDescent="0.2">
      <c r="A57" s="74"/>
      <c r="F57" s="116"/>
      <c r="G57" s="74"/>
      <c r="H57" s="74"/>
      <c r="I57" s="109"/>
      <c r="J57" s="109"/>
      <c r="K57" s="109"/>
      <c r="L57" s="109"/>
      <c r="N57" s="138">
        <v>40495586.490000002</v>
      </c>
      <c r="O57" s="321">
        <v>40360</v>
      </c>
      <c r="P57" s="336">
        <v>29.778559067499998</v>
      </c>
    </row>
    <row r="58" spans="1:16" s="141" customFormat="1" ht="14.25" x14ac:dyDescent="0.2">
      <c r="A58" s="74"/>
      <c r="F58" s="116"/>
      <c r="G58" s="74"/>
      <c r="H58" s="74"/>
      <c r="I58" s="109"/>
      <c r="J58" s="109"/>
      <c r="K58" s="109"/>
      <c r="L58" s="109"/>
      <c r="N58" s="138">
        <v>39744212.439999998</v>
      </c>
      <c r="O58" s="321">
        <v>40391</v>
      </c>
      <c r="P58" s="336">
        <v>31.412312075000003</v>
      </c>
    </row>
    <row r="59" spans="1:16" s="141" customFormat="1" ht="14.25" x14ac:dyDescent="0.2">
      <c r="A59" s="74"/>
      <c r="F59" s="116"/>
      <c r="G59" s="74"/>
      <c r="H59" s="74"/>
      <c r="I59" s="109"/>
      <c r="J59" s="109"/>
      <c r="K59" s="109"/>
      <c r="L59" s="109"/>
      <c r="N59" s="138">
        <v>48288376.0900001</v>
      </c>
      <c r="O59" s="321">
        <v>40422</v>
      </c>
      <c r="P59" s="336">
        <v>33.625344715833343</v>
      </c>
    </row>
    <row r="60" spans="1:16" s="141" customFormat="1" ht="14.25" x14ac:dyDescent="0.2">
      <c r="A60" s="74"/>
      <c r="F60" s="116"/>
      <c r="G60" s="74"/>
      <c r="H60" s="74"/>
      <c r="I60" s="109"/>
      <c r="J60" s="109"/>
      <c r="K60" s="109"/>
      <c r="L60" s="109"/>
      <c r="N60" s="138">
        <v>58045034.400000103</v>
      </c>
      <c r="O60" s="321">
        <v>40452</v>
      </c>
      <c r="P60" s="336">
        <v>36.31334614583335</v>
      </c>
    </row>
    <row r="61" spans="1:16" s="141" customFormat="1" ht="14.25" x14ac:dyDescent="0.2">
      <c r="A61" s="74"/>
      <c r="F61" s="116"/>
      <c r="G61" s="74"/>
      <c r="H61" s="74"/>
      <c r="I61" s="109"/>
      <c r="J61" s="109"/>
      <c r="K61" s="109"/>
      <c r="L61" s="109"/>
      <c r="N61" s="138">
        <v>38118922.169999897</v>
      </c>
      <c r="O61" s="321">
        <v>40483</v>
      </c>
      <c r="P61" s="336">
        <v>37.82488336083334</v>
      </c>
    </row>
    <row r="62" spans="1:16" s="141" customFormat="1" ht="14.25" x14ac:dyDescent="0.2">
      <c r="A62" s="74"/>
      <c r="F62" s="116"/>
      <c r="G62" s="74"/>
      <c r="H62" s="74"/>
      <c r="I62" s="109"/>
      <c r="J62" s="109"/>
      <c r="K62" s="109"/>
      <c r="L62" s="109"/>
      <c r="N62" s="138">
        <v>54027030.7299999</v>
      </c>
      <c r="O62" s="321">
        <v>40513</v>
      </c>
      <c r="P62" s="336">
        <v>39.191065238333337</v>
      </c>
    </row>
    <row r="63" spans="1:16" s="141" customFormat="1" ht="14.25" x14ac:dyDescent="0.2">
      <c r="A63" s="74"/>
      <c r="F63" s="116"/>
      <c r="G63" s="74"/>
      <c r="H63" s="74"/>
      <c r="I63" s="109"/>
      <c r="J63" s="109"/>
      <c r="K63" s="109"/>
      <c r="L63" s="109"/>
      <c r="N63" s="138">
        <v>36305333.259999998</v>
      </c>
      <c r="O63" s="321">
        <v>40544</v>
      </c>
      <c r="P63" s="336">
        <v>40.441735169166662</v>
      </c>
    </row>
    <row r="64" spans="1:16" s="141" customFormat="1" ht="14.25" x14ac:dyDescent="0.2">
      <c r="A64" s="74"/>
      <c r="F64" s="116"/>
      <c r="G64" s="74"/>
      <c r="H64" s="74"/>
      <c r="I64" s="109"/>
      <c r="J64" s="109"/>
      <c r="K64" s="109"/>
      <c r="L64" s="109"/>
      <c r="N64" s="138">
        <v>35324291.020000003</v>
      </c>
      <c r="O64" s="321">
        <v>40575</v>
      </c>
      <c r="P64" s="336">
        <v>40.543227065833328</v>
      </c>
    </row>
    <row r="65" spans="1:16" s="141" customFormat="1" ht="14.25" x14ac:dyDescent="0.2">
      <c r="A65" s="74"/>
      <c r="F65" s="116"/>
      <c r="G65" s="74"/>
      <c r="H65" s="74"/>
      <c r="I65" s="109"/>
      <c r="J65" s="109"/>
      <c r="K65" s="109"/>
      <c r="L65" s="109"/>
      <c r="N65" s="138">
        <v>45205749.019999802</v>
      </c>
      <c r="O65" s="321">
        <v>40603</v>
      </c>
      <c r="P65" s="336">
        <v>41.440700618333317</v>
      </c>
    </row>
    <row r="66" spans="1:16" s="141" customFormat="1" ht="14.25" x14ac:dyDescent="0.2">
      <c r="A66" s="74"/>
      <c r="F66" s="116"/>
      <c r="G66" s="74"/>
      <c r="H66" s="74"/>
      <c r="I66" s="109"/>
      <c r="J66" s="109"/>
      <c r="K66" s="109"/>
      <c r="L66" s="109"/>
      <c r="N66" s="138">
        <v>68903388.639999807</v>
      </c>
      <c r="O66" s="321">
        <v>40634</v>
      </c>
      <c r="P66" s="336">
        <v>44.598033757499962</v>
      </c>
    </row>
    <row r="67" spans="1:16" s="141" customFormat="1" ht="14.25" x14ac:dyDescent="0.2">
      <c r="A67" s="74"/>
      <c r="F67" s="116"/>
      <c r="G67" s="74"/>
      <c r="H67" s="74"/>
      <c r="I67" s="109"/>
      <c r="J67" s="109"/>
      <c r="K67" s="109"/>
      <c r="L67" s="109"/>
      <c r="N67" s="138">
        <v>80496030.659999907</v>
      </c>
      <c r="O67" s="321">
        <v>40664</v>
      </c>
      <c r="P67" s="336">
        <v>48.569004864166615</v>
      </c>
    </row>
    <row r="68" spans="1:16" s="141" customFormat="1" ht="14.25" x14ac:dyDescent="0.2">
      <c r="A68" s="74"/>
      <c r="F68" s="116"/>
      <c r="G68" s="74"/>
      <c r="H68" s="74"/>
      <c r="I68" s="109"/>
      <c r="J68" s="109"/>
      <c r="K68" s="109"/>
      <c r="L68" s="109"/>
      <c r="N68" s="138">
        <v>49400701.120000102</v>
      </c>
      <c r="O68" s="321">
        <v>40695</v>
      </c>
      <c r="P68" s="336">
        <v>49.529554669999968</v>
      </c>
    </row>
    <row r="69" spans="1:16" s="141" customFormat="1" ht="14.25" x14ac:dyDescent="0.2">
      <c r="A69" s="74"/>
      <c r="F69" s="116"/>
      <c r="G69" s="74"/>
      <c r="H69" s="74"/>
      <c r="I69" s="109"/>
      <c r="J69" s="109"/>
      <c r="K69" s="109"/>
      <c r="L69" s="109"/>
      <c r="N69" s="138">
        <v>50860447.890000001</v>
      </c>
      <c r="O69" s="321">
        <v>40725</v>
      </c>
      <c r="P69" s="336">
        <v>50.393293119999967</v>
      </c>
    </row>
    <row r="70" spans="1:16" s="141" customFormat="1" ht="14.25" x14ac:dyDescent="0.2">
      <c r="A70" s="74"/>
      <c r="F70" s="116"/>
      <c r="G70" s="74"/>
      <c r="H70" s="74"/>
      <c r="I70" s="109"/>
      <c r="J70" s="109"/>
      <c r="K70" s="109"/>
      <c r="L70" s="109"/>
      <c r="N70" s="138">
        <v>53289512.859999798</v>
      </c>
      <c r="O70" s="321">
        <v>40756</v>
      </c>
      <c r="P70" s="336">
        <v>51.52206815499995</v>
      </c>
    </row>
    <row r="71" spans="1:16" s="141" customFormat="1" ht="14.25" x14ac:dyDescent="0.2">
      <c r="A71" s="74"/>
      <c r="F71" s="116"/>
      <c r="G71" s="74"/>
      <c r="H71" s="74"/>
      <c r="I71" s="109"/>
      <c r="J71" s="109"/>
      <c r="K71" s="109"/>
      <c r="L71" s="109"/>
      <c r="N71" s="138">
        <v>49525496.109999999</v>
      </c>
      <c r="O71" s="321">
        <v>40787</v>
      </c>
      <c r="P71" s="336">
        <v>51.625161489999947</v>
      </c>
    </row>
    <row r="72" spans="1:16" s="141" customFormat="1" ht="14.25" x14ac:dyDescent="0.2">
      <c r="A72" s="74"/>
      <c r="F72" s="116"/>
      <c r="G72" s="74"/>
      <c r="H72" s="74"/>
      <c r="I72" s="109"/>
      <c r="J72" s="109"/>
      <c r="K72" s="109"/>
      <c r="L72" s="109"/>
      <c r="N72" s="138">
        <v>88295601.370000094</v>
      </c>
      <c r="O72" s="321">
        <v>40817</v>
      </c>
      <c r="P72" s="336">
        <v>54.146042070833275</v>
      </c>
    </row>
    <row r="73" spans="1:16" s="141" customFormat="1" ht="14.25" x14ac:dyDescent="0.2">
      <c r="A73" s="74"/>
      <c r="F73" s="116"/>
      <c r="G73" s="74"/>
      <c r="H73" s="74"/>
      <c r="I73" s="109"/>
      <c r="J73" s="109"/>
      <c r="K73" s="109"/>
      <c r="L73" s="109"/>
      <c r="N73" s="138">
        <v>64574049.420000009</v>
      </c>
      <c r="O73" s="321">
        <v>40848</v>
      </c>
      <c r="P73" s="336">
        <v>56.350636008333289</v>
      </c>
    </row>
    <row r="74" spans="1:16" s="141" customFormat="1" ht="14.25" x14ac:dyDescent="0.2">
      <c r="A74" s="74"/>
      <c r="F74" s="116"/>
      <c r="G74" s="74"/>
      <c r="H74" s="74"/>
      <c r="I74" s="109"/>
      <c r="J74" s="109"/>
      <c r="K74" s="109"/>
      <c r="L74" s="109"/>
      <c r="N74" s="138">
        <v>121325578.23999999</v>
      </c>
      <c r="O74" s="321">
        <v>40878</v>
      </c>
      <c r="P74" s="336">
        <v>61.958848300833282</v>
      </c>
    </row>
    <row r="75" spans="1:16" s="141" customFormat="1" ht="14.25" x14ac:dyDescent="0.2">
      <c r="A75" s="74"/>
      <c r="F75" s="161"/>
      <c r="G75" s="74"/>
      <c r="H75" s="74"/>
      <c r="I75" s="109"/>
      <c r="J75" s="109"/>
      <c r="K75" s="109"/>
      <c r="L75" s="109"/>
      <c r="N75" s="138">
        <v>60524759.979999997</v>
      </c>
      <c r="O75" s="321">
        <v>40909</v>
      </c>
      <c r="P75" s="336">
        <v>63.977133860833284</v>
      </c>
    </row>
    <row r="76" spans="1:16" s="141" customFormat="1" ht="14.25" x14ac:dyDescent="0.2">
      <c r="A76" s="74"/>
      <c r="F76" s="161"/>
      <c r="G76" s="74"/>
      <c r="H76" s="74"/>
      <c r="I76" s="109"/>
      <c r="J76" s="109"/>
      <c r="K76" s="109"/>
      <c r="L76" s="109"/>
      <c r="N76" s="138">
        <v>70973322.740000203</v>
      </c>
      <c r="O76" s="321">
        <v>40940</v>
      </c>
      <c r="P76" s="336">
        <v>66.947886504166647</v>
      </c>
    </row>
    <row r="77" spans="1:16" s="141" customFormat="1" ht="14.25" x14ac:dyDescent="0.2">
      <c r="A77" s="74"/>
      <c r="F77" s="161"/>
      <c r="G77" s="74"/>
      <c r="H77" s="74"/>
      <c r="I77" s="109"/>
      <c r="J77" s="109"/>
      <c r="K77" s="109"/>
      <c r="L77" s="109"/>
      <c r="N77" s="138">
        <v>54276468.200000197</v>
      </c>
      <c r="O77" s="321">
        <v>40969</v>
      </c>
      <c r="P77" s="336">
        <v>67.703779769166673</v>
      </c>
    </row>
    <row r="78" spans="1:16" s="141" customFormat="1" ht="14.25" x14ac:dyDescent="0.2">
      <c r="A78" s="74"/>
      <c r="F78" s="161"/>
      <c r="G78" s="74"/>
      <c r="H78" s="74"/>
      <c r="I78" s="109"/>
      <c r="J78" s="109"/>
      <c r="K78" s="109"/>
      <c r="L78" s="109"/>
      <c r="N78" s="138">
        <v>69903933.190000102</v>
      </c>
      <c r="O78" s="321">
        <v>41000</v>
      </c>
      <c r="P78" s="336">
        <v>67.787158481666694</v>
      </c>
    </row>
    <row r="79" spans="1:16" s="141" customFormat="1" ht="14.25" x14ac:dyDescent="0.2">
      <c r="A79" s="74"/>
      <c r="F79" s="116"/>
      <c r="G79" s="74"/>
      <c r="H79" s="74"/>
      <c r="I79" s="109"/>
      <c r="J79" s="109"/>
      <c r="K79" s="109"/>
      <c r="L79" s="109"/>
      <c r="N79" s="138">
        <v>68565228.909999907</v>
      </c>
      <c r="O79" s="321">
        <v>41030</v>
      </c>
      <c r="P79" s="336">
        <v>66.792925002500041</v>
      </c>
    </row>
    <row r="80" spans="1:16" s="141" customFormat="1" ht="14.25" x14ac:dyDescent="0.2">
      <c r="A80" s="74"/>
      <c r="F80" s="116"/>
      <c r="G80" s="74"/>
      <c r="H80" s="74"/>
      <c r="I80" s="109"/>
      <c r="J80" s="109"/>
      <c r="K80" s="109"/>
      <c r="L80" s="109"/>
      <c r="N80" s="138">
        <v>59086834.980000101</v>
      </c>
      <c r="O80" s="321">
        <v>41061</v>
      </c>
      <c r="P80" s="336">
        <v>67.600102824166697</v>
      </c>
    </row>
    <row r="81" spans="1:16" s="141" customFormat="1" ht="14.25" x14ac:dyDescent="0.2">
      <c r="A81" s="74"/>
      <c r="F81" s="116"/>
      <c r="G81" s="74"/>
      <c r="H81" s="74"/>
      <c r="I81" s="109"/>
      <c r="J81" s="109"/>
      <c r="K81" s="109"/>
      <c r="L81" s="109"/>
      <c r="N81" s="138">
        <v>72891155.969999999</v>
      </c>
      <c r="O81" s="321">
        <v>41091</v>
      </c>
      <c r="P81" s="336">
        <v>69.435995164166698</v>
      </c>
    </row>
    <row r="82" spans="1:16" s="141" customFormat="1" ht="14.25" x14ac:dyDescent="0.2">
      <c r="A82" s="74"/>
      <c r="F82" s="116"/>
      <c r="G82" s="74"/>
      <c r="H82" s="74"/>
      <c r="I82" s="109"/>
      <c r="J82" s="109"/>
      <c r="K82" s="109"/>
      <c r="L82" s="109"/>
      <c r="N82" s="138">
        <v>68603259.299999997</v>
      </c>
      <c r="O82" s="321">
        <v>41122</v>
      </c>
      <c r="P82" s="336">
        <v>70.712140700833402</v>
      </c>
    </row>
    <row r="83" spans="1:16" s="141" customFormat="1" ht="14.25" x14ac:dyDescent="0.2">
      <c r="A83" s="74"/>
      <c r="F83" s="116"/>
      <c r="G83" s="74"/>
      <c r="H83" s="74"/>
      <c r="I83" s="109"/>
      <c r="J83" s="109"/>
      <c r="K83" s="109"/>
      <c r="L83" s="109"/>
      <c r="N83" s="138">
        <v>64693921.0900001</v>
      </c>
      <c r="O83" s="321">
        <v>41153</v>
      </c>
      <c r="P83" s="336">
        <v>71.976176115833397</v>
      </c>
    </row>
    <row r="84" spans="1:16" s="141" customFormat="1" ht="14.25" x14ac:dyDescent="0.2">
      <c r="A84" s="74"/>
      <c r="F84" s="116"/>
      <c r="G84" s="74"/>
      <c r="H84" s="74"/>
      <c r="I84" s="109"/>
      <c r="J84" s="109"/>
      <c r="K84" s="109"/>
      <c r="L84" s="109"/>
      <c r="N84" s="138">
        <v>63450050.789999902</v>
      </c>
      <c r="O84" s="321">
        <v>41183</v>
      </c>
      <c r="P84" s="336">
        <v>69.905713567500058</v>
      </c>
    </row>
    <row r="85" spans="1:16" s="141" customFormat="1" ht="14.25" x14ac:dyDescent="0.2">
      <c r="A85" s="74"/>
      <c r="F85" s="116"/>
      <c r="G85" s="74"/>
      <c r="H85" s="74"/>
      <c r="I85" s="109"/>
      <c r="J85" s="109"/>
      <c r="K85" s="109"/>
      <c r="L85" s="109"/>
      <c r="N85" s="138">
        <v>63629325.880000003</v>
      </c>
      <c r="O85" s="321">
        <v>41214</v>
      </c>
      <c r="P85" s="336">
        <v>69.826986605833383</v>
      </c>
    </row>
    <row r="86" spans="1:16" s="141" customFormat="1" ht="14.25" x14ac:dyDescent="0.2">
      <c r="A86" s="74"/>
      <c r="F86" s="116"/>
      <c r="G86" s="74"/>
      <c r="H86" s="74"/>
      <c r="I86" s="109"/>
      <c r="J86" s="109"/>
      <c r="K86" s="109"/>
      <c r="L86" s="109"/>
      <c r="N86" s="138">
        <v>72356267.380000204</v>
      </c>
      <c r="O86" s="321">
        <v>41244</v>
      </c>
      <c r="P86" s="336">
        <v>65.746210700833402</v>
      </c>
    </row>
    <row r="87" spans="1:16" s="141" customFormat="1" ht="14.25" x14ac:dyDescent="0.2">
      <c r="A87" s="74"/>
      <c r="F87" s="116"/>
      <c r="G87" s="74"/>
      <c r="H87" s="74"/>
      <c r="I87" s="109"/>
      <c r="J87" s="109"/>
      <c r="K87" s="109"/>
      <c r="L87" s="109"/>
      <c r="N87" s="138">
        <v>56163703.490000099</v>
      </c>
      <c r="O87" s="321">
        <v>41275</v>
      </c>
      <c r="P87" s="336">
        <v>65.382789326666739</v>
      </c>
    </row>
    <row r="88" spans="1:16" s="141" customFormat="1" ht="14.25" x14ac:dyDescent="0.2">
      <c r="A88" s="74"/>
      <c r="F88" s="116"/>
      <c r="G88" s="74"/>
      <c r="H88" s="74"/>
      <c r="I88" s="109"/>
      <c r="J88" s="109"/>
      <c r="K88" s="109"/>
      <c r="L88" s="109"/>
      <c r="N88" s="138">
        <v>63147705.759999901</v>
      </c>
      <c r="O88" s="321">
        <v>41306</v>
      </c>
      <c r="P88" s="336">
        <v>64.730654578333372</v>
      </c>
    </row>
    <row r="89" spans="1:16" s="141" customFormat="1" ht="14.25" x14ac:dyDescent="0.2">
      <c r="A89" s="74"/>
      <c r="F89" s="116"/>
      <c r="G89" s="74"/>
      <c r="H89" s="74"/>
      <c r="I89" s="109"/>
      <c r="J89" s="109"/>
      <c r="K89" s="109"/>
      <c r="L89" s="109"/>
      <c r="N89" s="138">
        <v>46631818.789999902</v>
      </c>
      <c r="O89" s="321">
        <v>41334</v>
      </c>
      <c r="P89" s="336">
        <v>64.093600460833343</v>
      </c>
    </row>
    <row r="90" spans="1:16" s="141" customFormat="1" ht="14.25" x14ac:dyDescent="0.2">
      <c r="A90" s="74"/>
      <c r="F90" s="116"/>
      <c r="G90" s="74"/>
      <c r="H90" s="74"/>
      <c r="I90" s="109"/>
      <c r="J90" s="109"/>
      <c r="K90" s="109"/>
      <c r="L90" s="109"/>
      <c r="N90" s="138">
        <v>72087714.160000101</v>
      </c>
      <c r="O90" s="321">
        <v>41365</v>
      </c>
      <c r="P90" s="336">
        <v>64.275582208333347</v>
      </c>
    </row>
    <row r="91" spans="1:16" s="141" customFormat="1" ht="14.25" x14ac:dyDescent="0.2">
      <c r="A91" s="74"/>
      <c r="F91" s="116"/>
      <c r="G91" s="74"/>
      <c r="H91" s="74"/>
      <c r="I91" s="109"/>
      <c r="J91" s="109"/>
      <c r="K91" s="109"/>
      <c r="L91" s="109"/>
      <c r="N91" s="138">
        <v>70687293.090000093</v>
      </c>
      <c r="O91" s="321">
        <v>41395</v>
      </c>
      <c r="P91" s="336">
        <v>64.452420890000042</v>
      </c>
    </row>
    <row r="92" spans="1:16" s="141" customFormat="1" ht="14.25" x14ac:dyDescent="0.2">
      <c r="A92" s="74"/>
      <c r="F92" s="116"/>
      <c r="G92" s="74"/>
      <c r="H92" s="74"/>
      <c r="I92" s="74"/>
      <c r="J92" s="109"/>
      <c r="K92" s="109"/>
      <c r="L92" s="109"/>
      <c r="N92" s="138">
        <v>66178888.93</v>
      </c>
      <c r="O92" s="321">
        <v>41426</v>
      </c>
      <c r="P92" s="336">
        <v>65.043425385833359</v>
      </c>
    </row>
    <row r="93" spans="1:16" s="141" customFormat="1" ht="14.25" x14ac:dyDescent="0.2">
      <c r="A93" s="74"/>
      <c r="F93" s="116"/>
      <c r="G93" s="74"/>
      <c r="H93" s="74"/>
      <c r="I93" s="74"/>
      <c r="J93" s="109"/>
      <c r="K93" s="109"/>
      <c r="L93" s="109"/>
      <c r="N93" s="138">
        <v>63843501.579999901</v>
      </c>
      <c r="O93" s="321">
        <v>41456</v>
      </c>
      <c r="P93" s="336">
        <v>64.289454186666674</v>
      </c>
    </row>
    <row r="94" spans="1:16" s="141" customFormat="1" ht="14.25" x14ac:dyDescent="0.2">
      <c r="A94" s="74"/>
      <c r="F94" s="116"/>
      <c r="G94" s="74"/>
      <c r="H94" s="74"/>
      <c r="I94" s="74"/>
      <c r="J94" s="109"/>
      <c r="K94" s="109"/>
      <c r="L94" s="109"/>
      <c r="N94" s="138">
        <v>52436629.830000103</v>
      </c>
      <c r="O94" s="321">
        <v>41487</v>
      </c>
      <c r="P94" s="336">
        <v>62.942235064166688</v>
      </c>
    </row>
    <row r="95" spans="1:16" s="141" customFormat="1" ht="14.25" x14ac:dyDescent="0.2">
      <c r="A95" s="74"/>
      <c r="F95" s="116"/>
      <c r="G95" s="74"/>
      <c r="H95" s="74"/>
      <c r="I95" s="74"/>
      <c r="J95" s="109"/>
      <c r="K95" s="109"/>
      <c r="L95" s="109"/>
      <c r="N95" s="138">
        <v>102407733.14</v>
      </c>
      <c r="O95" s="321">
        <v>41518</v>
      </c>
      <c r="P95" s="336">
        <v>66.085052735000005</v>
      </c>
    </row>
    <row r="96" spans="1:16" s="141" customFormat="1" ht="14.25" x14ac:dyDescent="0.2">
      <c r="A96" s="74"/>
      <c r="F96" s="116"/>
      <c r="G96" s="74"/>
      <c r="H96" s="74"/>
      <c r="I96" s="74"/>
      <c r="J96" s="109"/>
      <c r="K96" s="109"/>
      <c r="L96" s="109"/>
      <c r="N96" s="138">
        <v>77434597.040000096</v>
      </c>
      <c r="O96" s="321">
        <v>41548</v>
      </c>
      <c r="P96" s="336">
        <v>67.250431589166695</v>
      </c>
    </row>
    <row r="97" spans="1:16" s="141" customFormat="1" ht="14.25" x14ac:dyDescent="0.2">
      <c r="A97" s="74"/>
      <c r="F97" s="116"/>
      <c r="G97" s="74"/>
      <c r="H97" s="74"/>
      <c r="I97" s="74"/>
      <c r="J97" s="109"/>
      <c r="K97" s="109"/>
      <c r="L97" s="109"/>
      <c r="N97" s="138">
        <v>44784794.019999899</v>
      </c>
      <c r="O97" s="321">
        <v>41579</v>
      </c>
      <c r="P97" s="336">
        <v>65.680053934166693</v>
      </c>
    </row>
    <row r="98" spans="1:16" s="141" customFormat="1" ht="14.25" x14ac:dyDescent="0.2">
      <c r="A98" s="74"/>
      <c r="F98" s="188"/>
      <c r="G98" s="181"/>
      <c r="H98" s="181"/>
      <c r="I98" s="181"/>
      <c r="J98" s="198"/>
      <c r="K98" s="198"/>
      <c r="L98" s="109"/>
      <c r="N98" s="138">
        <v>69813710.070000201</v>
      </c>
      <c r="O98" s="321">
        <v>41609</v>
      </c>
      <c r="P98" s="336">
        <v>65.468174158333355</v>
      </c>
    </row>
    <row r="99" spans="1:16" s="141" customFormat="1" ht="14.25" x14ac:dyDescent="0.2">
      <c r="A99" s="74"/>
      <c r="F99" s="181"/>
      <c r="G99" s="181"/>
      <c r="H99" s="181"/>
      <c r="I99" s="181"/>
      <c r="J99" s="198"/>
      <c r="K99" s="198"/>
      <c r="L99" s="109"/>
      <c r="N99" s="341">
        <v>59677991.249999903</v>
      </c>
      <c r="O99" s="321">
        <v>41640</v>
      </c>
      <c r="P99" s="336">
        <v>65.761031471666669</v>
      </c>
    </row>
    <row r="100" spans="1:16" s="141" customFormat="1" ht="14.25" x14ac:dyDescent="0.2">
      <c r="A100" s="74"/>
      <c r="F100" s="181"/>
      <c r="G100" s="181"/>
      <c r="H100" s="181"/>
      <c r="I100" s="181"/>
      <c r="J100" s="198"/>
      <c r="K100" s="198"/>
      <c r="L100" s="109"/>
      <c r="N100" s="341">
        <v>56185093.539999999</v>
      </c>
      <c r="O100" s="321">
        <v>41671</v>
      </c>
      <c r="P100" s="336">
        <v>65.180813786666675</v>
      </c>
    </row>
    <row r="101" spans="1:16" s="141" customFormat="1" ht="14.25" x14ac:dyDescent="0.2">
      <c r="A101" s="74"/>
      <c r="F101" s="181"/>
      <c r="G101" s="181"/>
      <c r="H101" s="181"/>
      <c r="I101" s="181"/>
      <c r="J101" s="198"/>
      <c r="K101" s="198"/>
      <c r="L101" s="109"/>
      <c r="N101" s="341">
        <v>64962149.819999993</v>
      </c>
      <c r="O101" s="321">
        <v>41699</v>
      </c>
      <c r="P101" s="336">
        <v>66.70834137250003</v>
      </c>
    </row>
    <row r="102" spans="1:16" s="141" customFormat="1" ht="14.25" x14ac:dyDescent="0.2">
      <c r="A102" s="74"/>
      <c r="F102" s="181"/>
      <c r="G102" s="181"/>
      <c r="H102" s="181"/>
      <c r="I102" s="181"/>
      <c r="J102" s="198"/>
      <c r="K102" s="198"/>
      <c r="L102" s="109"/>
      <c r="N102" s="341">
        <v>62527850.5600003</v>
      </c>
      <c r="O102" s="321">
        <v>41730</v>
      </c>
      <c r="P102" s="336">
        <v>65.911686072500046</v>
      </c>
    </row>
    <row r="103" spans="1:16" s="141" customFormat="1" ht="14.25" x14ac:dyDescent="0.2">
      <c r="A103" s="74"/>
      <c r="F103" s="181"/>
      <c r="G103" s="181"/>
      <c r="H103" s="181"/>
      <c r="I103" s="181"/>
      <c r="J103" s="198"/>
      <c r="K103" s="198"/>
      <c r="L103" s="109"/>
      <c r="N103" s="341">
        <v>68825511.689999804</v>
      </c>
      <c r="O103" s="321">
        <v>41760</v>
      </c>
      <c r="P103" s="336">
        <v>65.756537622500005</v>
      </c>
    </row>
    <row r="104" spans="1:16" s="141" customFormat="1" ht="14.25" x14ac:dyDescent="0.2">
      <c r="A104" s="74"/>
      <c r="F104" s="181"/>
      <c r="G104" s="181"/>
      <c r="H104" s="181"/>
      <c r="I104" s="181"/>
      <c r="J104" s="198"/>
      <c r="K104" s="198"/>
      <c r="L104" s="109"/>
      <c r="N104" s="341">
        <v>64553436.109999791</v>
      </c>
      <c r="O104" s="321">
        <v>41791</v>
      </c>
      <c r="P104" s="336">
        <v>65.621083220833327</v>
      </c>
    </row>
    <row r="105" spans="1:16" s="141" customFormat="1" ht="14.25" x14ac:dyDescent="0.2">
      <c r="A105" s="74"/>
      <c r="F105" s="181"/>
      <c r="G105" s="181"/>
      <c r="H105" s="181"/>
      <c r="I105" s="181"/>
      <c r="J105" s="198"/>
      <c r="K105" s="198"/>
      <c r="L105" s="109"/>
      <c r="N105" s="341">
        <v>64906286.449999794</v>
      </c>
      <c r="O105" s="321">
        <v>41821</v>
      </c>
      <c r="P105" s="336">
        <v>65.709648626666663</v>
      </c>
    </row>
    <row r="106" spans="1:16" s="141" customFormat="1" ht="14.25" x14ac:dyDescent="0.2">
      <c r="A106" s="74"/>
      <c r="F106" s="181"/>
      <c r="G106" s="181"/>
      <c r="H106" s="181"/>
      <c r="I106" s="181"/>
      <c r="J106" s="198"/>
      <c r="K106" s="198"/>
      <c r="L106" s="109"/>
      <c r="N106" s="341">
        <v>62770361.240000203</v>
      </c>
      <c r="O106" s="321">
        <v>41852</v>
      </c>
      <c r="P106" s="336">
        <v>66.570792910833333</v>
      </c>
    </row>
    <row r="107" spans="1:16" s="141" customFormat="1" ht="14.25" x14ac:dyDescent="0.2">
      <c r="A107" s="74"/>
      <c r="F107" s="181"/>
      <c r="G107" s="181"/>
      <c r="H107" s="181"/>
      <c r="I107" s="181"/>
      <c r="J107" s="198"/>
      <c r="K107" s="198"/>
      <c r="L107" s="109"/>
      <c r="N107" s="341">
        <v>51420352.439999998</v>
      </c>
      <c r="O107" s="321">
        <v>41883</v>
      </c>
      <c r="P107" s="336">
        <v>62.321844519166667</v>
      </c>
    </row>
    <row r="108" spans="1:16" s="141" customFormat="1" ht="14.25" x14ac:dyDescent="0.2">
      <c r="A108" s="74"/>
      <c r="F108" s="181"/>
      <c r="G108" s="181"/>
      <c r="H108" s="181"/>
      <c r="I108" s="181"/>
      <c r="J108" s="198"/>
      <c r="K108" s="198"/>
      <c r="L108" s="109"/>
      <c r="N108" s="341">
        <v>63292993.43</v>
      </c>
      <c r="O108" s="321">
        <v>41913</v>
      </c>
      <c r="P108" s="336">
        <v>61.143377551666646</v>
      </c>
    </row>
    <row r="109" spans="1:16" s="141" customFormat="1" ht="14.25" x14ac:dyDescent="0.2">
      <c r="A109" s="74"/>
      <c r="F109" s="181"/>
      <c r="G109" s="181"/>
      <c r="H109" s="181"/>
      <c r="I109" s="181"/>
      <c r="J109" s="198"/>
      <c r="K109" s="198"/>
      <c r="L109" s="109"/>
      <c r="N109" s="341">
        <v>57610948.060000002</v>
      </c>
      <c r="O109" s="321">
        <v>41944</v>
      </c>
      <c r="P109" s="336">
        <v>62.212223721666675</v>
      </c>
    </row>
    <row r="110" spans="1:16" s="141" customFormat="1" ht="14.25" x14ac:dyDescent="0.2">
      <c r="A110" s="74"/>
      <c r="F110" s="181"/>
      <c r="G110" s="181"/>
      <c r="H110" s="181"/>
      <c r="I110" s="181"/>
      <c r="J110" s="198"/>
      <c r="K110" s="109"/>
      <c r="L110" s="109"/>
      <c r="N110" s="341">
        <v>81869442.199999899</v>
      </c>
      <c r="O110" s="321">
        <v>41974</v>
      </c>
      <c r="P110" s="336">
        <v>63.216868065833303</v>
      </c>
    </row>
    <row r="111" spans="1:16" s="141" customFormat="1" ht="14.25" x14ac:dyDescent="0.2">
      <c r="A111" s="74"/>
      <c r="F111" s="181"/>
      <c r="G111" s="181"/>
      <c r="H111" s="181"/>
      <c r="I111" s="181"/>
      <c r="J111" s="198"/>
      <c r="K111" s="109"/>
      <c r="L111" s="109"/>
      <c r="N111" s="138">
        <v>61291832</v>
      </c>
      <c r="O111" s="321">
        <v>42005</v>
      </c>
      <c r="P111" s="336">
        <v>63.351354794999985</v>
      </c>
    </row>
    <row r="112" spans="1:16" s="141" customFormat="1" ht="14.25" x14ac:dyDescent="0.2">
      <c r="A112" s="74"/>
      <c r="F112" s="181"/>
      <c r="G112" s="181"/>
      <c r="H112" s="181"/>
      <c r="I112" s="181"/>
      <c r="J112" s="198"/>
      <c r="K112" s="109"/>
      <c r="L112" s="109"/>
      <c r="N112" s="138">
        <v>62924905</v>
      </c>
      <c r="O112" s="321">
        <v>42036</v>
      </c>
      <c r="P112" s="336">
        <v>63.913005749999989</v>
      </c>
    </row>
    <row r="113" spans="1:16" s="141" customFormat="1" ht="14.25" x14ac:dyDescent="0.2">
      <c r="A113" s="74"/>
      <c r="F113" s="181"/>
      <c r="G113" s="181"/>
      <c r="H113" s="181"/>
      <c r="I113" s="181"/>
      <c r="J113" s="198"/>
      <c r="K113" s="109"/>
      <c r="L113" s="109"/>
      <c r="N113" s="138">
        <v>53720363</v>
      </c>
      <c r="O113" s="321">
        <v>42064</v>
      </c>
      <c r="P113" s="336">
        <v>62.976190181666652</v>
      </c>
    </row>
    <row r="114" spans="1:16" s="141" customFormat="1" ht="14.25" x14ac:dyDescent="0.2">
      <c r="A114" s="74"/>
      <c r="F114" s="181"/>
      <c r="G114" s="181"/>
      <c r="H114" s="181"/>
      <c r="I114" s="181"/>
      <c r="J114" s="198"/>
      <c r="K114" s="109"/>
      <c r="L114" s="109"/>
      <c r="N114" s="138">
        <v>56176870</v>
      </c>
      <c r="O114" s="321">
        <v>42095</v>
      </c>
      <c r="P114" s="336">
        <v>62.446941801666625</v>
      </c>
    </row>
    <row r="115" spans="1:16" s="141" customFormat="1" ht="14.25" x14ac:dyDescent="0.2">
      <c r="A115" s="74"/>
      <c r="F115" s="181"/>
      <c r="G115" s="181"/>
      <c r="H115" s="181"/>
      <c r="I115" s="181"/>
      <c r="J115" s="198"/>
      <c r="K115" s="109"/>
      <c r="L115" s="109"/>
      <c r="N115" s="138">
        <v>48808618</v>
      </c>
      <c r="O115" s="321">
        <v>42125</v>
      </c>
      <c r="P115" s="336">
        <v>60.778867327499981</v>
      </c>
    </row>
    <row r="116" spans="1:16" s="141" customFormat="1" ht="14.25" x14ac:dyDescent="0.2">
      <c r="A116" s="74"/>
      <c r="F116" s="181"/>
      <c r="G116" s="181"/>
      <c r="H116" s="181"/>
      <c r="I116" s="181"/>
      <c r="J116" s="198"/>
      <c r="K116" s="109"/>
      <c r="L116" s="109"/>
      <c r="N116" s="138">
        <v>57351099</v>
      </c>
      <c r="O116" s="321">
        <v>42156</v>
      </c>
      <c r="P116" s="336">
        <v>60.178672568333326</v>
      </c>
    </row>
    <row r="117" spans="1:16" s="141" customFormat="1" ht="14.25" x14ac:dyDescent="0.2">
      <c r="A117" s="74"/>
      <c r="F117" s="181"/>
      <c r="G117" s="181"/>
      <c r="H117" s="181"/>
      <c r="I117" s="181"/>
      <c r="J117" s="198"/>
      <c r="K117" s="109"/>
      <c r="L117" s="109"/>
      <c r="N117" s="138">
        <v>61756041</v>
      </c>
      <c r="O117" s="321">
        <v>42186</v>
      </c>
      <c r="P117" s="336">
        <v>59.916152114166678</v>
      </c>
    </row>
    <row r="118" spans="1:16" s="141" customFormat="1" ht="14.25" x14ac:dyDescent="0.2">
      <c r="A118" s="74"/>
      <c r="F118" s="181"/>
      <c r="G118" s="181"/>
      <c r="H118" s="181"/>
      <c r="I118" s="181"/>
      <c r="J118" s="198"/>
      <c r="K118" s="109"/>
      <c r="L118" s="109"/>
      <c r="N118" s="138">
        <v>54276771</v>
      </c>
      <c r="O118" s="321">
        <v>42217</v>
      </c>
      <c r="P118" s="336">
        <v>59.208352927499988</v>
      </c>
    </row>
    <row r="119" spans="1:16" s="141" customFormat="1" ht="14.25" x14ac:dyDescent="0.2">
      <c r="A119" s="74"/>
      <c r="F119" s="181"/>
      <c r="G119" s="181"/>
      <c r="H119" s="181"/>
      <c r="I119" s="181"/>
      <c r="J119" s="198"/>
      <c r="K119" s="109"/>
      <c r="L119" s="109"/>
      <c r="N119" s="138">
        <v>53781757</v>
      </c>
      <c r="O119" s="321">
        <v>42248</v>
      </c>
      <c r="P119" s="336">
        <v>59.405136640833327</v>
      </c>
    </row>
    <row r="120" spans="1:16" s="141" customFormat="1" ht="14.25" x14ac:dyDescent="0.2">
      <c r="A120" s="74"/>
      <c r="F120" s="181"/>
      <c r="G120" s="181"/>
      <c r="H120" s="181"/>
      <c r="I120" s="181"/>
      <c r="J120" s="198"/>
      <c r="K120" s="109"/>
      <c r="L120" s="109"/>
      <c r="N120" s="138">
        <v>51664464</v>
      </c>
      <c r="O120" s="321">
        <v>42278</v>
      </c>
      <c r="P120" s="336">
        <v>58.436092521666652</v>
      </c>
    </row>
    <row r="121" spans="1:16" s="141" customFormat="1" ht="14.25" x14ac:dyDescent="0.2">
      <c r="A121" s="74"/>
      <c r="F121" s="181"/>
      <c r="G121" s="181"/>
      <c r="H121" s="181"/>
      <c r="I121" s="181"/>
      <c r="J121" s="198"/>
      <c r="K121" s="109"/>
      <c r="L121" s="109"/>
      <c r="N121" s="138">
        <v>40442513</v>
      </c>
      <c r="O121" s="321">
        <v>42309</v>
      </c>
      <c r="P121" s="336">
        <v>57.005389599999994</v>
      </c>
    </row>
    <row r="122" spans="1:16" s="141" customFormat="1" ht="14.25" x14ac:dyDescent="0.2">
      <c r="A122" s="74"/>
      <c r="F122" s="181"/>
      <c r="G122" s="181"/>
      <c r="H122" s="181"/>
      <c r="I122" s="181"/>
      <c r="J122" s="109"/>
      <c r="K122" s="109"/>
      <c r="L122" s="109"/>
      <c r="N122" s="138">
        <v>45140549</v>
      </c>
      <c r="O122" s="321">
        <v>42339</v>
      </c>
      <c r="P122" s="336">
        <v>53.9446485</v>
      </c>
    </row>
    <row r="123" spans="1:16" s="141" customFormat="1" ht="14.25" x14ac:dyDescent="0.2">
      <c r="A123" s="74"/>
      <c r="F123" s="181"/>
      <c r="G123" s="181"/>
      <c r="H123" s="181"/>
      <c r="I123" s="181"/>
      <c r="J123" s="109"/>
      <c r="K123" s="109"/>
      <c r="L123" s="109"/>
      <c r="N123" s="138">
        <v>50705941.710000001</v>
      </c>
      <c r="O123" s="321">
        <v>42370</v>
      </c>
      <c r="P123" s="336">
        <v>53.062490975833335</v>
      </c>
    </row>
    <row r="124" spans="1:16" s="141" customFormat="1" ht="14.25" x14ac:dyDescent="0.2">
      <c r="A124" s="74"/>
      <c r="F124" s="181"/>
      <c r="G124" s="181"/>
      <c r="H124" s="181"/>
      <c r="I124" s="181"/>
      <c r="J124" s="109"/>
      <c r="K124" s="109"/>
      <c r="L124" s="109"/>
      <c r="N124" s="138">
        <v>48003168.479999989</v>
      </c>
      <c r="O124" s="321">
        <v>42401</v>
      </c>
      <c r="P124" s="336">
        <v>51.819012932500002</v>
      </c>
    </row>
    <row r="125" spans="1:16" s="141" customFormat="1" ht="14.25" x14ac:dyDescent="0.2">
      <c r="A125" s="74"/>
      <c r="F125" s="181"/>
      <c r="G125" s="181"/>
      <c r="H125" s="181"/>
      <c r="I125" s="181"/>
      <c r="J125" s="109"/>
      <c r="K125" s="109"/>
      <c r="L125" s="109"/>
      <c r="N125" s="138">
        <v>45922970.930000097</v>
      </c>
      <c r="O125" s="321">
        <v>42430</v>
      </c>
      <c r="P125" s="336">
        <v>51.169230259999999</v>
      </c>
    </row>
    <row r="126" spans="1:16" s="141" customFormat="1" ht="14.25" x14ac:dyDescent="0.2">
      <c r="A126" s="74"/>
      <c r="F126" s="181"/>
      <c r="G126" s="181"/>
      <c r="H126" s="181"/>
      <c r="I126" s="181"/>
      <c r="J126" s="109"/>
      <c r="K126" s="109"/>
      <c r="L126" s="109"/>
      <c r="N126" s="138">
        <v>37388401.640000023</v>
      </c>
      <c r="O126" s="321">
        <v>42461</v>
      </c>
      <c r="P126" s="336">
        <v>49.60352456333333</v>
      </c>
    </row>
    <row r="127" spans="1:16" s="141" customFormat="1" ht="14.25" x14ac:dyDescent="0.2">
      <c r="A127" s="74"/>
      <c r="F127" s="181"/>
      <c r="G127" s="181"/>
      <c r="H127" s="181"/>
      <c r="I127" s="181"/>
      <c r="J127" s="109"/>
      <c r="K127" s="109"/>
      <c r="L127" s="109"/>
      <c r="N127" s="138">
        <v>39832400.460000031</v>
      </c>
      <c r="O127" s="321">
        <v>42491</v>
      </c>
      <c r="P127" s="336">
        <v>48.855506435000002</v>
      </c>
    </row>
    <row r="128" spans="1:16" s="141" customFormat="1" ht="14.25" x14ac:dyDescent="0.2">
      <c r="A128" s="74"/>
      <c r="F128" s="181"/>
      <c r="G128" s="181"/>
      <c r="H128" s="181"/>
      <c r="I128" s="181"/>
      <c r="J128" s="109"/>
      <c r="K128" s="109"/>
      <c r="L128" s="109"/>
      <c r="N128" s="138">
        <v>44284914.570000045</v>
      </c>
      <c r="O128" s="321">
        <v>42522</v>
      </c>
      <c r="P128" s="336">
        <v>47.766657732500008</v>
      </c>
    </row>
    <row r="129" spans="1:16" s="141" customFormat="1" ht="14.25" x14ac:dyDescent="0.2">
      <c r="A129" s="74"/>
      <c r="F129" s="181"/>
      <c r="G129" s="181"/>
      <c r="H129" s="181"/>
      <c r="I129" s="181"/>
      <c r="J129" s="109"/>
      <c r="K129" s="109"/>
      <c r="L129" s="109"/>
      <c r="N129" s="138">
        <v>38523389.089999951</v>
      </c>
      <c r="O129" s="321">
        <v>42552</v>
      </c>
      <c r="P129" s="336">
        <v>45.830603406666675</v>
      </c>
    </row>
    <row r="130" spans="1:16" s="141" customFormat="1" ht="14.25" x14ac:dyDescent="0.2">
      <c r="A130" s="74"/>
      <c r="F130" s="181"/>
      <c r="G130" s="181"/>
      <c r="H130" s="181"/>
      <c r="I130" s="181"/>
      <c r="J130" s="109"/>
      <c r="K130" s="109"/>
      <c r="L130" s="109"/>
      <c r="N130" s="179"/>
      <c r="O130" s="179"/>
      <c r="P130" s="179"/>
    </row>
    <row r="131" spans="1:16" s="141" customFormat="1" ht="14.25" x14ac:dyDescent="0.2">
      <c r="A131" s="74"/>
      <c r="F131" s="181"/>
      <c r="G131" s="181"/>
      <c r="H131" s="181"/>
      <c r="I131" s="181"/>
      <c r="J131" s="109"/>
      <c r="K131" s="109"/>
      <c r="L131" s="109"/>
      <c r="N131" s="179"/>
      <c r="O131" s="179"/>
      <c r="P131" s="179"/>
    </row>
    <row r="132" spans="1:16" s="141" customFormat="1" ht="14.25" x14ac:dyDescent="0.2">
      <c r="A132" s="74"/>
      <c r="F132" s="181"/>
      <c r="G132" s="181"/>
      <c r="H132" s="181"/>
      <c r="I132" s="181"/>
      <c r="J132" s="109"/>
      <c r="K132" s="109"/>
      <c r="L132" s="109"/>
      <c r="N132" s="179"/>
      <c r="O132" s="179"/>
      <c r="P132" s="179"/>
    </row>
    <row r="133" spans="1:16" s="141" customFormat="1" ht="14.25" x14ac:dyDescent="0.2">
      <c r="A133" s="74"/>
      <c r="F133" s="181"/>
      <c r="G133" s="181"/>
      <c r="H133" s="181"/>
      <c r="I133" s="181"/>
      <c r="J133" s="109"/>
      <c r="K133" s="109"/>
      <c r="L133" s="109"/>
      <c r="N133" s="179"/>
      <c r="O133" s="179"/>
      <c r="P133" s="179"/>
    </row>
    <row r="134" spans="1:16" s="141" customFormat="1" ht="14.25" x14ac:dyDescent="0.2">
      <c r="A134" s="74"/>
      <c r="F134" s="181"/>
      <c r="G134" s="181"/>
      <c r="H134" s="181"/>
      <c r="I134" s="74"/>
      <c r="J134" s="109"/>
      <c r="K134" s="109"/>
      <c r="L134" s="109"/>
      <c r="N134" s="179"/>
      <c r="O134" s="179"/>
      <c r="P134" s="179"/>
    </row>
    <row r="135" spans="1:16" s="141" customFormat="1" ht="14.25" x14ac:dyDescent="0.2">
      <c r="A135" s="74"/>
      <c r="F135" s="181"/>
      <c r="G135" s="181"/>
      <c r="H135" s="181"/>
      <c r="I135" s="74"/>
      <c r="J135" s="109"/>
      <c r="K135" s="109"/>
      <c r="L135" s="109"/>
      <c r="N135" s="179"/>
      <c r="O135" s="179"/>
      <c r="P135" s="179"/>
    </row>
    <row r="136" spans="1:16" s="141" customFormat="1" ht="14.25" x14ac:dyDescent="0.2">
      <c r="A136" s="74"/>
      <c r="F136" s="181"/>
      <c r="G136" s="181"/>
      <c r="H136" s="181"/>
      <c r="I136" s="74"/>
      <c r="J136" s="109"/>
      <c r="K136" s="109"/>
      <c r="L136" s="109"/>
      <c r="N136" s="179"/>
      <c r="O136" s="179"/>
      <c r="P136" s="179"/>
    </row>
    <row r="137" spans="1:16" s="141" customFormat="1" ht="14.25" x14ac:dyDescent="0.2">
      <c r="A137" s="74"/>
      <c r="F137" s="181"/>
      <c r="G137" s="181"/>
      <c r="H137" s="181"/>
      <c r="I137" s="74"/>
      <c r="J137" s="109"/>
      <c r="K137" s="109"/>
      <c r="L137" s="109"/>
      <c r="N137" s="179"/>
      <c r="O137" s="179"/>
      <c r="P137" s="179"/>
    </row>
    <row r="138" spans="1:16" s="141" customFormat="1" ht="14.25" x14ac:dyDescent="0.2">
      <c r="A138" s="74"/>
      <c r="F138" s="181"/>
      <c r="G138" s="181"/>
      <c r="H138" s="181"/>
      <c r="I138" s="74"/>
      <c r="J138" s="109"/>
      <c r="K138" s="109"/>
      <c r="L138" s="109"/>
      <c r="N138" s="179"/>
      <c r="O138" s="179"/>
      <c r="P138" s="179"/>
    </row>
    <row r="139" spans="1:16" s="141" customFormat="1" ht="14.25" x14ac:dyDescent="0.2">
      <c r="A139" s="74"/>
      <c r="F139" s="181"/>
      <c r="G139" s="181"/>
      <c r="H139" s="181"/>
      <c r="I139" s="74"/>
      <c r="J139" s="109"/>
      <c r="K139" s="109"/>
      <c r="L139" s="109"/>
      <c r="N139" s="179"/>
      <c r="O139" s="179"/>
      <c r="P139" s="179"/>
    </row>
    <row r="140" spans="1:16" s="141" customFormat="1" ht="14.25" x14ac:dyDescent="0.2">
      <c r="A140" s="74"/>
      <c r="F140" s="181"/>
      <c r="G140" s="181"/>
      <c r="H140" s="181"/>
      <c r="I140" s="74"/>
      <c r="J140" s="109"/>
      <c r="K140" s="109"/>
      <c r="L140" s="109"/>
      <c r="N140" s="179"/>
      <c r="O140" s="179"/>
      <c r="P140" s="179"/>
    </row>
    <row r="141" spans="1:16" s="141" customFormat="1" ht="14.25" x14ac:dyDescent="0.2">
      <c r="A141" s="74"/>
      <c r="F141" s="181"/>
      <c r="G141" s="181"/>
      <c r="H141" s="181"/>
      <c r="I141" s="74"/>
      <c r="J141" s="109"/>
      <c r="K141" s="109"/>
      <c r="L141" s="109"/>
      <c r="N141" s="179"/>
      <c r="O141" s="179"/>
      <c r="P141" s="179"/>
    </row>
    <row r="142" spans="1:16" s="141" customFormat="1" ht="14.25" x14ac:dyDescent="0.2">
      <c r="A142" s="74"/>
      <c r="F142" s="181"/>
      <c r="G142" s="181"/>
      <c r="H142" s="181"/>
      <c r="I142" s="74"/>
      <c r="J142" s="109"/>
      <c r="K142" s="109"/>
      <c r="L142" s="109"/>
      <c r="N142" s="179"/>
      <c r="O142" s="179"/>
      <c r="P142" s="179"/>
    </row>
    <row r="143" spans="1:16" s="141" customFormat="1" ht="14.25" x14ac:dyDescent="0.2">
      <c r="A143" s="74"/>
      <c r="F143" s="181"/>
      <c r="G143" s="181"/>
      <c r="H143" s="181"/>
      <c r="I143" s="74"/>
      <c r="J143" s="109"/>
      <c r="K143" s="109"/>
      <c r="L143" s="109"/>
      <c r="N143" s="179"/>
      <c r="O143" s="179"/>
      <c r="P143" s="179"/>
    </row>
    <row r="144" spans="1:16" s="141" customFormat="1" ht="14.25" x14ac:dyDescent="0.2">
      <c r="A144" s="74"/>
      <c r="F144" s="181"/>
      <c r="G144" s="181"/>
      <c r="H144" s="181"/>
      <c r="I144" s="74"/>
      <c r="J144" s="109"/>
      <c r="K144" s="109"/>
      <c r="L144" s="109"/>
      <c r="N144" s="179"/>
      <c r="O144" s="179"/>
      <c r="P144" s="179"/>
    </row>
    <row r="145" spans="1:16" s="141" customFormat="1" ht="14.25" x14ac:dyDescent="0.2">
      <c r="A145" s="74"/>
      <c r="F145" s="181"/>
      <c r="G145" s="181"/>
      <c r="H145" s="181"/>
      <c r="I145" s="74"/>
      <c r="J145" s="109"/>
      <c r="K145" s="109"/>
      <c r="L145" s="109"/>
      <c r="N145" s="179"/>
      <c r="O145" s="179"/>
      <c r="P145" s="179"/>
    </row>
    <row r="146" spans="1:16" s="141" customFormat="1" ht="14.25" x14ac:dyDescent="0.2">
      <c r="A146" s="74"/>
      <c r="F146" s="181"/>
      <c r="G146" s="181"/>
      <c r="H146" s="74"/>
      <c r="I146" s="74"/>
      <c r="J146" s="109"/>
      <c r="K146" s="109"/>
      <c r="L146" s="109"/>
      <c r="N146" s="179"/>
      <c r="O146" s="179"/>
      <c r="P146" s="179"/>
    </row>
    <row r="147" spans="1:16" s="141" customFormat="1" ht="14.25" x14ac:dyDescent="0.2">
      <c r="A147" s="74"/>
      <c r="F147" s="181"/>
      <c r="G147" s="181"/>
      <c r="H147" s="74"/>
      <c r="I147" s="74"/>
      <c r="J147" s="109"/>
      <c r="K147" s="109"/>
      <c r="L147" s="109"/>
      <c r="N147" s="179"/>
      <c r="O147" s="179"/>
      <c r="P147" s="179"/>
    </row>
    <row r="148" spans="1:16" s="141" customFormat="1" ht="14.25" x14ac:dyDescent="0.2">
      <c r="A148" s="74"/>
      <c r="F148" s="181"/>
      <c r="G148" s="181"/>
      <c r="H148" s="74"/>
      <c r="I148" s="74"/>
      <c r="J148" s="109"/>
      <c r="K148" s="109"/>
      <c r="L148" s="109"/>
      <c r="N148" s="179"/>
      <c r="O148" s="179"/>
      <c r="P148" s="179"/>
    </row>
    <row r="149" spans="1:16" s="141" customFormat="1" ht="14.25" x14ac:dyDescent="0.2">
      <c r="A149" s="74"/>
      <c r="F149" s="181"/>
      <c r="G149" s="181"/>
      <c r="H149" s="74"/>
      <c r="I149" s="74"/>
      <c r="J149" s="109"/>
      <c r="K149" s="109"/>
      <c r="L149" s="109"/>
      <c r="N149" s="179"/>
      <c r="O149" s="179"/>
      <c r="P149" s="179"/>
    </row>
    <row r="150" spans="1:16" s="141" customFormat="1" ht="14.25" x14ac:dyDescent="0.2">
      <c r="A150" s="74"/>
      <c r="F150" s="181"/>
      <c r="G150" s="181"/>
      <c r="H150" s="74"/>
      <c r="I150" s="74"/>
      <c r="J150" s="109"/>
      <c r="K150" s="109"/>
      <c r="L150" s="109"/>
      <c r="N150" s="179"/>
      <c r="O150" s="179"/>
      <c r="P150" s="179"/>
    </row>
    <row r="151" spans="1:16" s="141" customFormat="1" ht="14.25" x14ac:dyDescent="0.2">
      <c r="A151" s="74"/>
      <c r="F151" s="181"/>
      <c r="G151" s="181"/>
      <c r="H151" s="74"/>
      <c r="I151" s="74"/>
      <c r="J151" s="109"/>
      <c r="K151" s="109"/>
      <c r="L151" s="109"/>
      <c r="N151" s="179"/>
      <c r="O151" s="179"/>
      <c r="P151" s="179"/>
    </row>
    <row r="152" spans="1:16" s="141" customFormat="1" ht="14.25" x14ac:dyDescent="0.2">
      <c r="A152" s="74"/>
      <c r="F152" s="181"/>
      <c r="G152" s="181"/>
      <c r="H152" s="74"/>
      <c r="I152" s="74"/>
      <c r="J152" s="109"/>
      <c r="K152" s="109"/>
      <c r="L152" s="109"/>
      <c r="N152" s="179"/>
      <c r="O152" s="179"/>
      <c r="P152" s="179"/>
    </row>
    <row r="153" spans="1:16" s="141" customFormat="1" ht="14.25" x14ac:dyDescent="0.2">
      <c r="A153" s="74"/>
      <c r="F153" s="181"/>
      <c r="G153" s="181"/>
      <c r="H153" s="74"/>
      <c r="I153" s="74"/>
      <c r="J153" s="109"/>
      <c r="K153" s="109"/>
      <c r="L153" s="109"/>
      <c r="N153" s="179"/>
      <c r="O153" s="179"/>
      <c r="P153" s="179"/>
    </row>
    <row r="154" spans="1:16" s="141" customFormat="1" ht="14.25" x14ac:dyDescent="0.2">
      <c r="A154" s="74"/>
      <c r="F154" s="181"/>
      <c r="G154" s="181"/>
      <c r="H154" s="74"/>
      <c r="I154" s="74"/>
      <c r="J154" s="109"/>
      <c r="K154" s="109"/>
      <c r="L154" s="109"/>
      <c r="N154" s="179"/>
      <c r="O154" s="179"/>
      <c r="P154" s="179"/>
    </row>
    <row r="155" spans="1:16" s="141" customFormat="1" ht="14.25" x14ac:dyDescent="0.2">
      <c r="A155" s="74"/>
      <c r="F155" s="181"/>
      <c r="G155" s="181"/>
      <c r="H155" s="74"/>
      <c r="I155" s="74"/>
      <c r="J155" s="109"/>
      <c r="K155" s="109"/>
      <c r="L155" s="109"/>
      <c r="N155" s="179"/>
      <c r="O155" s="179"/>
      <c r="P155" s="179"/>
    </row>
    <row r="156" spans="1:16" s="141" customFormat="1" ht="14.25" x14ac:dyDescent="0.2">
      <c r="A156" s="74"/>
      <c r="F156" s="181"/>
      <c r="G156" s="181"/>
      <c r="H156" s="74"/>
      <c r="I156" s="74"/>
      <c r="J156" s="109"/>
      <c r="K156" s="109"/>
      <c r="L156" s="109"/>
      <c r="N156" s="179"/>
      <c r="O156" s="179"/>
      <c r="P156" s="179"/>
    </row>
    <row r="157" spans="1:16" s="141" customFormat="1" ht="14.25" x14ac:dyDescent="0.2">
      <c r="A157" s="74"/>
      <c r="F157" s="181"/>
      <c r="G157" s="181"/>
      <c r="H157" s="74"/>
      <c r="I157" s="74"/>
      <c r="J157" s="109"/>
      <c r="K157" s="109"/>
      <c r="L157" s="109"/>
      <c r="N157" s="179"/>
      <c r="O157" s="179"/>
      <c r="P157" s="179"/>
    </row>
    <row r="158" spans="1:16" s="141" customFormat="1" ht="14.25" x14ac:dyDescent="0.2">
      <c r="A158" s="74"/>
      <c r="F158" s="181"/>
      <c r="G158" s="239"/>
      <c r="H158" s="74"/>
      <c r="I158" s="74"/>
      <c r="J158" s="109"/>
      <c r="K158" s="109"/>
      <c r="L158" s="109"/>
      <c r="N158" s="179"/>
      <c r="O158" s="179"/>
      <c r="P158" s="179"/>
    </row>
    <row r="159" spans="1:16" s="141" customFormat="1" ht="14.25" x14ac:dyDescent="0.2">
      <c r="A159" s="74"/>
      <c r="F159" s="181"/>
      <c r="G159" s="74"/>
      <c r="H159" s="74"/>
      <c r="I159" s="74"/>
      <c r="J159" s="109"/>
      <c r="K159" s="109"/>
      <c r="L159" s="109"/>
      <c r="N159" s="179"/>
      <c r="O159" s="179"/>
      <c r="P159" s="179"/>
    </row>
    <row r="160" spans="1:16" s="141" customFormat="1" ht="14.25" x14ac:dyDescent="0.2">
      <c r="A160" s="74"/>
      <c r="F160" s="181"/>
      <c r="G160" s="74"/>
      <c r="H160" s="74"/>
      <c r="I160" s="74"/>
      <c r="J160" s="109"/>
      <c r="K160" s="109"/>
      <c r="L160" s="109"/>
      <c r="N160" s="179"/>
      <c r="O160" s="179"/>
      <c r="P160" s="179"/>
    </row>
    <row r="161" spans="1:30" s="136" customFormat="1" ht="14.25" x14ac:dyDescent="0.2">
      <c r="A161" s="74"/>
      <c r="F161" s="181"/>
      <c r="G161" s="74"/>
      <c r="H161" s="74"/>
      <c r="I161" s="74"/>
      <c r="J161" s="78"/>
      <c r="K161" s="78"/>
      <c r="L161" s="78"/>
      <c r="M161" s="179"/>
      <c r="N161" s="179"/>
      <c r="O161" s="179"/>
      <c r="P161" s="179"/>
      <c r="Q161" s="179"/>
      <c r="R161" s="179"/>
      <c r="S161" s="179"/>
      <c r="T161" s="179"/>
      <c r="U161" s="179"/>
      <c r="V161" s="179"/>
      <c r="W161" s="179"/>
      <c r="X161" s="179"/>
      <c r="Y161" s="179"/>
      <c r="Z161" s="179"/>
      <c r="AA161" s="179"/>
      <c r="AB161" s="179"/>
      <c r="AC161" s="179"/>
      <c r="AD161" s="179"/>
    </row>
    <row r="162" spans="1:30" s="136" customFormat="1" ht="14.25" x14ac:dyDescent="0.2">
      <c r="A162" s="74"/>
      <c r="F162" s="181"/>
      <c r="G162" s="74"/>
      <c r="H162" s="74"/>
      <c r="I162" s="74"/>
      <c r="J162" s="78"/>
      <c r="K162" s="78"/>
      <c r="L162" s="78"/>
      <c r="M162" s="179"/>
      <c r="N162" s="179"/>
      <c r="O162" s="179"/>
      <c r="P162" s="179"/>
      <c r="Q162" s="179"/>
      <c r="R162" s="179"/>
      <c r="S162" s="179"/>
      <c r="T162" s="179"/>
      <c r="U162" s="179"/>
      <c r="V162" s="179"/>
      <c r="W162" s="179"/>
      <c r="X162" s="179"/>
      <c r="Y162" s="179"/>
      <c r="Z162" s="179"/>
      <c r="AA162" s="179"/>
      <c r="AB162" s="179"/>
      <c r="AC162" s="179"/>
      <c r="AD162" s="179"/>
    </row>
    <row r="163" spans="1:30" x14ac:dyDescent="0.2">
      <c r="A163" s="25"/>
      <c r="F163" s="181"/>
      <c r="G163" s="25"/>
      <c r="H163" s="25"/>
      <c r="I163" s="25"/>
    </row>
    <row r="164" spans="1:30" x14ac:dyDescent="0.2">
      <c r="A164" s="25"/>
      <c r="F164" s="25"/>
      <c r="G164" s="25"/>
      <c r="H164" s="25"/>
      <c r="I164" s="25"/>
    </row>
    <row r="165" spans="1:30" x14ac:dyDescent="0.2">
      <c r="A165" s="25"/>
      <c r="F165" s="25"/>
      <c r="G165" s="25"/>
      <c r="H165" s="25"/>
      <c r="I165" s="25"/>
    </row>
    <row r="166" spans="1:30" x14ac:dyDescent="0.2">
      <c r="A166" s="25"/>
      <c r="F166" s="25"/>
      <c r="G166" s="25"/>
      <c r="H166" s="25"/>
      <c r="I166" s="25"/>
    </row>
    <row r="167" spans="1:30" x14ac:dyDescent="0.2">
      <c r="A167" s="25"/>
      <c r="F167" s="25"/>
      <c r="G167" s="25"/>
      <c r="H167" s="25"/>
      <c r="I167" s="25"/>
    </row>
    <row r="168" spans="1:30" x14ac:dyDescent="0.2">
      <c r="A168" s="25"/>
      <c r="F168" s="25"/>
      <c r="G168" s="25"/>
      <c r="H168" s="25"/>
      <c r="I168" s="25"/>
    </row>
    <row r="169" spans="1:30" x14ac:dyDescent="0.2">
      <c r="A169" s="25"/>
      <c r="F169" s="25"/>
      <c r="G169" s="25"/>
      <c r="H169" s="25"/>
      <c r="I169" s="25"/>
    </row>
    <row r="170" spans="1:30" x14ac:dyDescent="0.2">
      <c r="A170" s="25"/>
      <c r="F170" s="25"/>
      <c r="G170" s="25"/>
    </row>
    <row r="171" spans="1:30" x14ac:dyDescent="0.2">
      <c r="A171" s="25"/>
      <c r="E171" s="56"/>
      <c r="F171" s="56"/>
      <c r="G171" s="25"/>
    </row>
    <row r="172" spans="1:30" x14ac:dyDescent="0.2">
      <c r="E172" s="56"/>
      <c r="F172" s="56"/>
    </row>
    <row r="173" spans="1:30" x14ac:dyDescent="0.2">
      <c r="E173" s="56"/>
      <c r="F173" s="56"/>
    </row>
    <row r="174" spans="1:30" x14ac:dyDescent="0.2">
      <c r="E174" s="25"/>
      <c r="F17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2.140625" style="166" bestFit="1" customWidth="1"/>
    <col min="14" max="14" width="14.28515625" style="166" customWidth="1"/>
    <col min="15" max="29" width="11.42578125" style="166"/>
    <col min="30" max="16384" width="11.42578125" style="135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77" t="s">
        <v>268</v>
      </c>
      <c r="O1" s="77"/>
      <c r="P1" s="77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38">
        <v>7059604.2700000014</v>
      </c>
      <c r="O2" s="321">
        <v>38718</v>
      </c>
      <c r="P2" s="335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38">
        <v>7521535.6300000027</v>
      </c>
      <c r="O3" s="321">
        <v>38749</v>
      </c>
      <c r="P3" s="335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38">
        <v>6704380.8999999976</v>
      </c>
      <c r="O4" s="321">
        <v>38777</v>
      </c>
      <c r="P4" s="335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84"/>
      <c r="N5" s="138">
        <v>7214261.0200000023</v>
      </c>
      <c r="O5" s="321">
        <v>38808</v>
      </c>
      <c r="P5" s="335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84"/>
      <c r="N6" s="138">
        <v>9391443.7499999981</v>
      </c>
      <c r="O6" s="321">
        <v>38838</v>
      </c>
      <c r="P6" s="335"/>
    </row>
    <row r="7" spans="1:29" ht="15.75" x14ac:dyDescent="0.25">
      <c r="A7" s="29"/>
      <c r="B7" s="30"/>
      <c r="C7" s="378" t="s">
        <v>279</v>
      </c>
      <c r="D7" s="378"/>
      <c r="E7" s="378"/>
      <c r="F7" s="378"/>
      <c r="G7" s="378"/>
      <c r="H7" s="378"/>
      <c r="I7" s="378"/>
      <c r="J7" s="378"/>
      <c r="K7" s="378"/>
      <c r="L7" s="32"/>
      <c r="M7" s="184"/>
      <c r="N7" s="138">
        <v>8298298.9799999995</v>
      </c>
      <c r="O7" s="321">
        <v>38869</v>
      </c>
      <c r="P7" s="335"/>
    </row>
    <row r="8" spans="1:29" ht="15.75" x14ac:dyDescent="0.25">
      <c r="A8" s="29"/>
      <c r="B8" s="30"/>
      <c r="C8" s="379" t="s">
        <v>306</v>
      </c>
      <c r="D8" s="379"/>
      <c r="E8" s="379"/>
      <c r="F8" s="379"/>
      <c r="G8" s="379"/>
      <c r="H8" s="379"/>
      <c r="I8" s="379"/>
      <c r="J8" s="379"/>
      <c r="K8" s="379"/>
      <c r="L8" s="32"/>
      <c r="N8" s="138">
        <v>7881977.1500000022</v>
      </c>
      <c r="O8" s="321">
        <v>38899</v>
      </c>
      <c r="P8" s="335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2"/>
      <c r="L9" s="32"/>
      <c r="N9" s="138">
        <v>9763291.9000000004</v>
      </c>
      <c r="O9" s="321">
        <v>38930</v>
      </c>
      <c r="P9" s="335"/>
    </row>
    <row r="10" spans="1:29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M10" s="179"/>
      <c r="N10" s="138">
        <v>8477110.2100000009</v>
      </c>
      <c r="O10" s="321">
        <v>38961</v>
      </c>
      <c r="P10" s="335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</row>
    <row r="11" spans="1:29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5"/>
      <c r="J11" s="385"/>
      <c r="K11" s="385"/>
      <c r="L11" s="73"/>
      <c r="M11" s="179"/>
      <c r="N11" s="138">
        <v>11643184.689999999</v>
      </c>
      <c r="O11" s="321">
        <v>38991</v>
      </c>
      <c r="P11" s="335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</row>
    <row r="12" spans="1:29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38">
        <v>10092944.849999998</v>
      </c>
      <c r="O12" s="321">
        <v>39022</v>
      </c>
      <c r="P12" s="335"/>
      <c r="Q12" s="179"/>
      <c r="R12" s="179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</row>
    <row r="13" spans="1:29" s="136" customFormat="1" ht="14.25" x14ac:dyDescent="0.2">
      <c r="A13" s="72"/>
      <c r="B13" s="61" t="s">
        <v>4</v>
      </c>
      <c r="C13" s="62">
        <v>19.472547949999996</v>
      </c>
      <c r="D13" s="62">
        <v>28.084421919999997</v>
      </c>
      <c r="E13" s="62">
        <v>30.200031920000008</v>
      </c>
      <c r="F13" s="62">
        <v>33.028953880000003</v>
      </c>
      <c r="G13" s="62">
        <v>33.416423000000002</v>
      </c>
      <c r="H13" s="62">
        <v>29.116453120000006</v>
      </c>
      <c r="I13" s="62">
        <v>-12.867834118570965</v>
      </c>
      <c r="J13" s="62">
        <v>87.132165881429032</v>
      </c>
      <c r="K13" s="62">
        <v>1.1731195647544324</v>
      </c>
      <c r="L13" s="73"/>
      <c r="M13" s="340">
        <v>1</v>
      </c>
      <c r="N13" s="138">
        <v>10695517.289999999</v>
      </c>
      <c r="O13" s="321">
        <v>39052</v>
      </c>
      <c r="P13" s="336">
        <v>8.7286292199999984</v>
      </c>
      <c r="Q13" s="181"/>
      <c r="R13" s="181"/>
      <c r="S13" s="181"/>
      <c r="T13" s="181"/>
      <c r="U13" s="179"/>
      <c r="V13" s="179"/>
      <c r="W13" s="179"/>
      <c r="X13" s="179"/>
      <c r="Y13" s="179"/>
      <c r="Z13" s="179"/>
      <c r="AA13" s="179"/>
      <c r="AB13" s="179"/>
      <c r="AC13" s="179"/>
    </row>
    <row r="14" spans="1:29" s="136" customFormat="1" ht="14.25" x14ac:dyDescent="0.2">
      <c r="A14" s="72"/>
      <c r="B14" s="61" t="s">
        <v>5</v>
      </c>
      <c r="C14" s="62">
        <v>16.85951571</v>
      </c>
      <c r="D14" s="62">
        <v>25.868632389999981</v>
      </c>
      <c r="E14" s="62">
        <v>29.874961709999997</v>
      </c>
      <c r="F14" s="62">
        <v>38.986252620000002</v>
      </c>
      <c r="G14" s="62">
        <v>38.377254999999998</v>
      </c>
      <c r="H14" s="62">
        <v>29.732878109999994</v>
      </c>
      <c r="I14" s="62">
        <v>-22.52473995339167</v>
      </c>
      <c r="J14" s="62">
        <v>77.475260046608327</v>
      </c>
      <c r="K14" s="62">
        <v>-1.5620829884213761</v>
      </c>
      <c r="L14" s="73"/>
      <c r="M14" s="340">
        <v>1</v>
      </c>
      <c r="N14" s="138">
        <v>12932333.150000004</v>
      </c>
      <c r="O14" s="321">
        <v>39083</v>
      </c>
      <c r="P14" s="336">
        <v>9.218023293333335</v>
      </c>
      <c r="Q14" s="181"/>
      <c r="R14" s="181"/>
      <c r="S14" s="181"/>
      <c r="T14" s="181"/>
      <c r="U14" s="179"/>
      <c r="V14" s="179"/>
      <c r="W14" s="179"/>
      <c r="X14" s="179"/>
      <c r="Y14" s="179"/>
      <c r="Z14" s="179"/>
      <c r="AA14" s="179"/>
      <c r="AB14" s="179"/>
      <c r="AC14" s="179"/>
    </row>
    <row r="15" spans="1:29" s="136" customFormat="1" ht="14.25" x14ac:dyDescent="0.2">
      <c r="A15" s="72"/>
      <c r="B15" s="61" t="s">
        <v>6</v>
      </c>
      <c r="C15" s="62">
        <v>25.384721559999999</v>
      </c>
      <c r="D15" s="62">
        <v>25.000036950000005</v>
      </c>
      <c r="E15" s="62">
        <v>30.593566610000007</v>
      </c>
      <c r="F15" s="62">
        <v>40.507897190000016</v>
      </c>
      <c r="G15" s="62">
        <v>32.323388000000001</v>
      </c>
      <c r="H15" s="62">
        <v>29.559522730000008</v>
      </c>
      <c r="I15" s="62">
        <v>-8.5506669969125593</v>
      </c>
      <c r="J15" s="62">
        <v>91.449333003087446</v>
      </c>
      <c r="K15" s="62">
        <v>-20.204724899964653</v>
      </c>
      <c r="L15" s="73"/>
      <c r="M15" s="340">
        <v>1</v>
      </c>
      <c r="N15" s="138">
        <v>10779004.860000001</v>
      </c>
      <c r="O15" s="321">
        <v>39114</v>
      </c>
      <c r="P15" s="336">
        <v>9.4894790624999974</v>
      </c>
      <c r="Q15" s="181"/>
      <c r="R15" s="181"/>
      <c r="S15" s="181"/>
      <c r="T15" s="181"/>
      <c r="U15" s="179"/>
      <c r="V15" s="179"/>
      <c r="W15" s="179"/>
      <c r="X15" s="179"/>
      <c r="Y15" s="179"/>
      <c r="Z15" s="179"/>
      <c r="AA15" s="179"/>
      <c r="AB15" s="179"/>
      <c r="AC15" s="179"/>
    </row>
    <row r="16" spans="1:29" s="136" customFormat="1" ht="14.25" x14ac:dyDescent="0.2">
      <c r="A16" s="72"/>
      <c r="B16" s="61" t="s">
        <v>7</v>
      </c>
      <c r="C16" s="62">
        <v>23.371840849999987</v>
      </c>
      <c r="D16" s="62">
        <v>25.712169530000001</v>
      </c>
      <c r="E16" s="62">
        <v>29.236039160000008</v>
      </c>
      <c r="F16" s="62">
        <v>34.96878229</v>
      </c>
      <c r="G16" s="62">
        <v>25.820564999999998</v>
      </c>
      <c r="H16" s="62">
        <v>24.112102950000001</v>
      </c>
      <c r="I16" s="62">
        <v>-6.6166718272818503</v>
      </c>
      <c r="J16" s="62">
        <v>93.383328172718151</v>
      </c>
      <c r="K16" s="62">
        <v>-26.161097673155499</v>
      </c>
      <c r="L16" s="73"/>
      <c r="M16" s="340">
        <v>1</v>
      </c>
      <c r="N16" s="138">
        <v>13678533.219999997</v>
      </c>
      <c r="O16" s="321">
        <v>39142</v>
      </c>
      <c r="P16" s="336">
        <v>10.070658422500001</v>
      </c>
      <c r="Q16" s="181"/>
      <c r="R16" s="181"/>
      <c r="S16" s="181"/>
      <c r="T16" s="181"/>
      <c r="U16" s="179"/>
      <c r="V16" s="179"/>
      <c r="W16" s="179"/>
      <c r="X16" s="179"/>
      <c r="Y16" s="179"/>
      <c r="Z16" s="179"/>
      <c r="AA16" s="179"/>
      <c r="AB16" s="179"/>
      <c r="AC16" s="179"/>
    </row>
    <row r="17" spans="1:29" s="136" customFormat="1" ht="14.25" x14ac:dyDescent="0.2">
      <c r="A17" s="72"/>
      <c r="B17" s="61" t="s">
        <v>8</v>
      </c>
      <c r="C17" s="62">
        <v>28.173889249999995</v>
      </c>
      <c r="D17" s="62">
        <v>37.236869620000007</v>
      </c>
      <c r="E17" s="62">
        <v>35.580951490000011</v>
      </c>
      <c r="F17" s="62">
        <v>35.404562160000005</v>
      </c>
      <c r="G17" s="62">
        <v>34.861994000000003</v>
      </c>
      <c r="H17" s="62">
        <v>26.242071420000002</v>
      </c>
      <c r="I17" s="62">
        <v>-24.725844941628981</v>
      </c>
      <c r="J17" s="62">
        <v>75.274155058371022</v>
      </c>
      <c r="K17" s="62">
        <v>-1.5324809202498568</v>
      </c>
      <c r="L17" s="73"/>
      <c r="M17" s="340">
        <v>1</v>
      </c>
      <c r="N17" s="138">
        <v>9623217.7899999954</v>
      </c>
      <c r="O17" s="321">
        <v>39173</v>
      </c>
      <c r="P17" s="336">
        <v>10.271404819999999</v>
      </c>
      <c r="Q17" s="181"/>
      <c r="R17" s="181"/>
      <c r="S17" s="181"/>
      <c r="T17" s="181"/>
      <c r="U17" s="179"/>
      <c r="V17" s="179"/>
      <c r="W17" s="179"/>
      <c r="X17" s="179"/>
      <c r="Y17" s="179"/>
      <c r="Z17" s="179"/>
      <c r="AA17" s="179"/>
      <c r="AB17" s="179"/>
      <c r="AC17" s="179"/>
    </row>
    <row r="18" spans="1:29" s="136" customFormat="1" ht="14.25" x14ac:dyDescent="0.2">
      <c r="A18" s="72"/>
      <c r="B18" s="61" t="s">
        <v>9</v>
      </c>
      <c r="C18" s="62">
        <v>25.549108359999998</v>
      </c>
      <c r="D18" s="62">
        <v>31.509272009999997</v>
      </c>
      <c r="E18" s="62">
        <v>36.598555450000021</v>
      </c>
      <c r="F18" s="62">
        <v>34.150834739999993</v>
      </c>
      <c r="G18" s="62">
        <v>36.269565999999998</v>
      </c>
      <c r="H18" s="62">
        <v>27.193439699999988</v>
      </c>
      <c r="I18" s="62">
        <v>-25.024083001158626</v>
      </c>
      <c r="J18" s="62">
        <v>74.97591699884137</v>
      </c>
      <c r="K18" s="62">
        <v>6.2040394506620578</v>
      </c>
      <c r="L18" s="73"/>
      <c r="M18" s="340">
        <v>1</v>
      </c>
      <c r="N18" s="138">
        <v>11640721.030000007</v>
      </c>
      <c r="O18" s="321">
        <v>39203</v>
      </c>
      <c r="P18" s="336">
        <v>10.458844593333332</v>
      </c>
      <c r="Q18" s="181"/>
      <c r="R18" s="181"/>
      <c r="S18" s="181"/>
      <c r="T18" s="181"/>
      <c r="U18" s="179"/>
      <c r="V18" s="179"/>
      <c r="W18" s="179"/>
      <c r="X18" s="179"/>
      <c r="Y18" s="179"/>
      <c r="Z18" s="179"/>
      <c r="AA18" s="179"/>
      <c r="AB18" s="179"/>
      <c r="AC18" s="179"/>
    </row>
    <row r="19" spans="1:29" s="136" customFormat="1" x14ac:dyDescent="0.25">
      <c r="A19" s="72"/>
      <c r="B19" s="61" t="s">
        <v>10</v>
      </c>
      <c r="C19" s="62">
        <v>24.556827410000015</v>
      </c>
      <c r="D19" s="62">
        <v>30.083293100000009</v>
      </c>
      <c r="E19" s="62">
        <v>35.574915420000004</v>
      </c>
      <c r="F19" s="62">
        <v>40.970954270000028</v>
      </c>
      <c r="G19" s="62">
        <v>38.011017000000002</v>
      </c>
      <c r="H19" s="63">
        <v>22.228960869999995</v>
      </c>
      <c r="I19" s="63">
        <v>-41.519689225889444</v>
      </c>
      <c r="J19" s="63">
        <v>58.480310774110556</v>
      </c>
      <c r="K19" s="63">
        <v>-7.2244772491603104</v>
      </c>
      <c r="L19" s="73"/>
      <c r="M19" s="340" t="s">
        <v>332</v>
      </c>
      <c r="N19" s="138">
        <v>9589774.3300000019</v>
      </c>
      <c r="O19" s="321">
        <v>39234</v>
      </c>
      <c r="P19" s="336">
        <v>10.566467539166664</v>
      </c>
      <c r="Q19" s="181"/>
      <c r="R19" s="181"/>
      <c r="S19" s="181"/>
      <c r="T19" s="181"/>
      <c r="U19" s="179"/>
      <c r="V19" s="179"/>
      <c r="W19" s="179"/>
      <c r="X19" s="179"/>
      <c r="Y19" s="179"/>
      <c r="Z19" s="179"/>
      <c r="AA19" s="179"/>
      <c r="AB19" s="179"/>
      <c r="AC19" s="179"/>
    </row>
    <row r="20" spans="1:29" s="136" customFormat="1" ht="14.25" x14ac:dyDescent="0.2">
      <c r="A20" s="72"/>
      <c r="B20" s="61" t="s">
        <v>11</v>
      </c>
      <c r="C20" s="62">
        <v>23.834432590000002</v>
      </c>
      <c r="D20" s="62">
        <v>34.619242879999994</v>
      </c>
      <c r="E20" s="62">
        <v>30.731780560000001</v>
      </c>
      <c r="F20" s="62">
        <v>37.344725919999988</v>
      </c>
      <c r="G20" s="62">
        <v>29.425808</v>
      </c>
      <c r="H20" s="62"/>
      <c r="I20" s="62" t="s">
        <v>332</v>
      </c>
      <c r="J20" s="62" t="s">
        <v>332</v>
      </c>
      <c r="K20" s="62" t="s">
        <v>332</v>
      </c>
      <c r="L20" s="73"/>
      <c r="M20" s="340" t="s">
        <v>332</v>
      </c>
      <c r="N20" s="138">
        <v>10814309.739999996</v>
      </c>
      <c r="O20" s="321">
        <v>39264</v>
      </c>
      <c r="P20" s="336">
        <v>10.810828588333333</v>
      </c>
      <c r="Q20" s="181"/>
      <c r="R20" s="181"/>
      <c r="S20" s="181"/>
      <c r="T20" s="181"/>
      <c r="U20" s="179"/>
      <c r="V20" s="179"/>
      <c r="W20" s="179"/>
      <c r="X20" s="179"/>
      <c r="Y20" s="179"/>
      <c r="Z20" s="179"/>
      <c r="AA20" s="179"/>
      <c r="AB20" s="179"/>
      <c r="AC20" s="179"/>
    </row>
    <row r="21" spans="1:29" s="136" customFormat="1" ht="14.25" x14ac:dyDescent="0.2">
      <c r="A21" s="72"/>
      <c r="B21" s="61" t="s">
        <v>12</v>
      </c>
      <c r="C21" s="62">
        <v>29.83417651000002</v>
      </c>
      <c r="D21" s="62">
        <v>30.855954839999981</v>
      </c>
      <c r="E21" s="62">
        <v>29.812521970000002</v>
      </c>
      <c r="F21" s="62">
        <v>31.186434239999997</v>
      </c>
      <c r="G21" s="62">
        <v>29.198070999999999</v>
      </c>
      <c r="H21" s="62"/>
      <c r="I21" s="62" t="s">
        <v>332</v>
      </c>
      <c r="J21" s="62" t="s">
        <v>332</v>
      </c>
      <c r="K21" s="62" t="s">
        <v>332</v>
      </c>
      <c r="L21" s="73"/>
      <c r="M21" s="340" t="s">
        <v>332</v>
      </c>
      <c r="N21" s="138">
        <v>13355512.720000004</v>
      </c>
      <c r="O21" s="321">
        <v>39295</v>
      </c>
      <c r="P21" s="336">
        <v>11.110180323333333</v>
      </c>
      <c r="Q21" s="181"/>
      <c r="R21" s="181"/>
      <c r="S21" s="181"/>
      <c r="T21" s="181"/>
      <c r="U21" s="179"/>
      <c r="V21" s="179"/>
      <c r="W21" s="179"/>
      <c r="X21" s="179"/>
      <c r="Y21" s="179"/>
      <c r="Z21" s="179"/>
      <c r="AA21" s="179"/>
      <c r="AB21" s="179"/>
      <c r="AC21" s="179"/>
    </row>
    <row r="22" spans="1:29" s="136" customFormat="1" ht="14.25" x14ac:dyDescent="0.2">
      <c r="A22" s="72"/>
      <c r="B22" s="61" t="s">
        <v>13</v>
      </c>
      <c r="C22" s="62">
        <v>23.347631589999995</v>
      </c>
      <c r="D22" s="62">
        <v>37.607348369999997</v>
      </c>
      <c r="E22" s="62">
        <v>36.361092670000005</v>
      </c>
      <c r="F22" s="62">
        <v>31.555100539999994</v>
      </c>
      <c r="G22" s="62">
        <v>27.026257999999999</v>
      </c>
      <c r="H22" s="62"/>
      <c r="I22" s="62" t="s">
        <v>332</v>
      </c>
      <c r="J22" s="62" t="s">
        <v>332</v>
      </c>
      <c r="K22" s="62" t="s">
        <v>332</v>
      </c>
      <c r="L22" s="73"/>
      <c r="M22" s="340" t="s">
        <v>332</v>
      </c>
      <c r="N22" s="138">
        <v>11662483.620000008</v>
      </c>
      <c r="O22" s="321">
        <v>39326</v>
      </c>
      <c r="P22" s="336">
        <v>11.375628107500001</v>
      </c>
      <c r="Q22" s="181"/>
      <c r="R22" s="181"/>
      <c r="S22" s="181"/>
      <c r="T22" s="181"/>
      <c r="U22" s="179"/>
      <c r="V22" s="179"/>
      <c r="W22" s="179"/>
      <c r="X22" s="179"/>
      <c r="Y22" s="179"/>
      <c r="Z22" s="179"/>
      <c r="AA22" s="179"/>
      <c r="AB22" s="179"/>
      <c r="AC22" s="179"/>
    </row>
    <row r="23" spans="1:29" s="136" customFormat="1" ht="14.25" x14ac:dyDescent="0.2">
      <c r="A23" s="72"/>
      <c r="B23" s="61" t="s">
        <v>14</v>
      </c>
      <c r="C23" s="62">
        <v>26.461800489999991</v>
      </c>
      <c r="D23" s="62">
        <v>29.11665265000001</v>
      </c>
      <c r="E23" s="62">
        <v>29.742592180000003</v>
      </c>
      <c r="F23" s="62">
        <v>29.792480599999998</v>
      </c>
      <c r="G23" s="62">
        <v>20.996074</v>
      </c>
      <c r="H23" s="62"/>
      <c r="I23" s="62" t="s">
        <v>332</v>
      </c>
      <c r="J23" s="62" t="s">
        <v>332</v>
      </c>
      <c r="K23" s="62" t="s">
        <v>332</v>
      </c>
      <c r="L23" s="73"/>
      <c r="M23" s="340" t="s">
        <v>332</v>
      </c>
      <c r="N23" s="138">
        <v>12754093.190000001</v>
      </c>
      <c r="O23" s="321">
        <v>39356</v>
      </c>
      <c r="P23" s="336">
        <v>11.468203815833332</v>
      </c>
      <c r="Q23" s="181"/>
      <c r="R23" s="181"/>
      <c r="S23" s="181"/>
      <c r="T23" s="181"/>
      <c r="U23" s="179"/>
      <c r="V23" s="179"/>
      <c r="W23" s="179"/>
      <c r="X23" s="179"/>
      <c r="Y23" s="179"/>
      <c r="Z23" s="179"/>
      <c r="AA23" s="179"/>
      <c r="AB23" s="179"/>
      <c r="AC23" s="179"/>
    </row>
    <row r="24" spans="1:29" s="136" customFormat="1" ht="14.25" x14ac:dyDescent="0.2">
      <c r="A24" s="72"/>
      <c r="B24" s="61" t="s">
        <v>15</v>
      </c>
      <c r="C24" s="62">
        <v>25.320685570000013</v>
      </c>
      <c r="D24" s="62">
        <v>28.803492920000007</v>
      </c>
      <c r="E24" s="62">
        <v>38.966182029999999</v>
      </c>
      <c r="F24" s="62">
        <v>35.498100629999982</v>
      </c>
      <c r="G24" s="62">
        <v>29.231460999999999</v>
      </c>
      <c r="H24" s="62"/>
      <c r="I24" s="62" t="s">
        <v>332</v>
      </c>
      <c r="J24" s="62" t="s">
        <v>332</v>
      </c>
      <c r="K24" s="62" t="s">
        <v>332</v>
      </c>
      <c r="L24" s="73"/>
      <c r="M24" s="340" t="s">
        <v>332</v>
      </c>
      <c r="N24" s="138">
        <v>13598155.579999994</v>
      </c>
      <c r="O24" s="321">
        <v>39387</v>
      </c>
      <c r="P24" s="336">
        <v>11.76030471</v>
      </c>
      <c r="Q24" s="181"/>
      <c r="R24" s="181"/>
      <c r="S24" s="181"/>
      <c r="T24" s="181"/>
      <c r="U24" s="179"/>
      <c r="V24" s="179"/>
      <c r="W24" s="179"/>
      <c r="X24" s="179"/>
      <c r="Y24" s="179"/>
      <c r="Z24" s="179"/>
      <c r="AA24" s="179"/>
      <c r="AB24" s="179"/>
      <c r="AC24" s="179"/>
    </row>
    <row r="25" spans="1:29" s="136" customFormat="1" x14ac:dyDescent="0.25">
      <c r="A25" s="72"/>
      <c r="B25" s="58" t="s">
        <v>19</v>
      </c>
      <c r="C25" s="65">
        <v>292.16717784000002</v>
      </c>
      <c r="D25" s="65">
        <v>364.49738717999998</v>
      </c>
      <c r="E25" s="65">
        <v>393.27319117000002</v>
      </c>
      <c r="F25" s="65">
        <v>423.39507907999996</v>
      </c>
      <c r="G25" s="65">
        <v>374.95787999999999</v>
      </c>
      <c r="H25" s="63">
        <v>188.18542890000003</v>
      </c>
      <c r="I25" s="111"/>
      <c r="J25" s="66"/>
      <c r="K25" s="66"/>
      <c r="L25" s="73"/>
      <c r="M25" s="179"/>
      <c r="N25" s="138">
        <v>10982768.560000001</v>
      </c>
      <c r="O25" s="321">
        <v>39417</v>
      </c>
      <c r="P25" s="336">
        <v>11.784242315833332</v>
      </c>
      <c r="Q25" s="179"/>
      <c r="R25" s="179"/>
      <c r="S25" s="179"/>
      <c r="T25" s="179"/>
      <c r="U25" s="179"/>
      <c r="V25" s="179"/>
      <c r="W25" s="179"/>
      <c r="X25" s="179"/>
      <c r="Y25" s="179"/>
      <c r="Z25" s="179"/>
      <c r="AA25" s="179"/>
      <c r="AB25" s="179"/>
      <c r="AC25" s="179"/>
    </row>
    <row r="26" spans="1:29" s="136" customFormat="1" x14ac:dyDescent="0.25">
      <c r="A26" s="72"/>
      <c r="B26" s="58" t="s">
        <v>16</v>
      </c>
      <c r="C26" s="291"/>
      <c r="D26" s="65">
        <v>24.756445907010892</v>
      </c>
      <c r="E26" s="65">
        <v>7.894653021419229</v>
      </c>
      <c r="F26" s="65">
        <v>7.6592782285480387</v>
      </c>
      <c r="G26" s="65">
        <v>-11.440189429043368</v>
      </c>
      <c r="H26" s="127"/>
      <c r="I26" s="66"/>
      <c r="J26" s="66"/>
      <c r="K26" s="66"/>
      <c r="L26" s="73"/>
      <c r="M26" s="179"/>
      <c r="N26" s="138">
        <v>15194519.890000001</v>
      </c>
      <c r="O26" s="321">
        <v>39448</v>
      </c>
      <c r="P26" s="336">
        <v>11.972757877499999</v>
      </c>
      <c r="Q26" s="179"/>
      <c r="R26" s="179"/>
      <c r="S26" s="179"/>
      <c r="T26" s="179"/>
      <c r="U26" s="179"/>
      <c r="V26" s="179"/>
      <c r="W26" s="179"/>
      <c r="X26" s="179"/>
      <c r="Y26" s="179"/>
      <c r="Z26" s="179"/>
      <c r="AA26" s="179"/>
      <c r="AB26" s="179"/>
      <c r="AC26" s="179"/>
    </row>
    <row r="27" spans="1:29" s="136" customFormat="1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79"/>
      <c r="N27" s="138">
        <v>12087827.859999996</v>
      </c>
      <c r="O27" s="321">
        <v>39479</v>
      </c>
      <c r="P27" s="336">
        <v>12.081826460833334</v>
      </c>
      <c r="Q27" s="179"/>
      <c r="R27" s="179"/>
      <c r="S27" s="179"/>
      <c r="T27" s="179"/>
      <c r="U27" s="179"/>
      <c r="V27" s="179"/>
      <c r="W27" s="179"/>
      <c r="X27" s="179"/>
      <c r="Y27" s="179"/>
      <c r="Z27" s="179"/>
      <c r="AA27" s="179"/>
      <c r="AB27" s="179"/>
      <c r="AC27" s="179"/>
    </row>
    <row r="28" spans="1:29" s="136" customFormat="1" x14ac:dyDescent="0.25">
      <c r="A28" s="72"/>
      <c r="B28" s="58" t="s">
        <v>17</v>
      </c>
      <c r="C28" s="65">
        <v>163.36845108999998</v>
      </c>
      <c r="D28" s="65">
        <v>203.49469551999999</v>
      </c>
      <c r="E28" s="65">
        <v>227.65902176000006</v>
      </c>
      <c r="F28" s="65">
        <v>258.01823715000006</v>
      </c>
      <c r="G28" s="65">
        <v>239.080208</v>
      </c>
      <c r="H28" s="63">
        <v>188.18542890000003</v>
      </c>
      <c r="I28" s="64">
        <v>-21.287742521957298</v>
      </c>
      <c r="J28" s="63">
        <v>78.712257478042702</v>
      </c>
      <c r="K28" s="63">
        <v>-7.3398025500772457</v>
      </c>
      <c r="L28" s="73"/>
      <c r="M28" s="195"/>
      <c r="N28" s="138">
        <v>13422323.739999993</v>
      </c>
      <c r="O28" s="321">
        <v>39508</v>
      </c>
      <c r="P28" s="336">
        <v>12.060475670833334</v>
      </c>
      <c r="Q28" s="179"/>
      <c r="R28" s="179"/>
      <c r="S28" s="179"/>
      <c r="T28" s="179"/>
      <c r="U28" s="179"/>
      <c r="V28" s="179"/>
      <c r="W28" s="179"/>
      <c r="X28" s="179"/>
      <c r="Y28" s="179"/>
      <c r="Z28" s="179"/>
      <c r="AA28" s="179"/>
      <c r="AB28" s="179"/>
      <c r="AC28" s="179"/>
    </row>
    <row r="29" spans="1:29" s="136" customFormat="1" x14ac:dyDescent="0.25">
      <c r="A29" s="72"/>
      <c r="B29" s="58" t="s">
        <v>16</v>
      </c>
      <c r="C29" s="291"/>
      <c r="D29" s="65">
        <v>24.561807474011243</v>
      </c>
      <c r="E29" s="65">
        <v>11.874671316739626</v>
      </c>
      <c r="F29" s="65">
        <v>13.335388668236003</v>
      </c>
      <c r="G29" s="65">
        <v>-7.3398025500772457</v>
      </c>
      <c r="H29" s="63">
        <v>-21.287742521957298</v>
      </c>
      <c r="I29" s="164"/>
      <c r="J29" s="164"/>
      <c r="K29" s="164"/>
      <c r="L29" s="73"/>
      <c r="M29" s="195"/>
      <c r="N29" s="138">
        <v>14197905.160000009</v>
      </c>
      <c r="O29" s="321">
        <v>39539</v>
      </c>
      <c r="P29" s="336">
        <v>12.441699618333333</v>
      </c>
      <c r="Q29" s="179"/>
      <c r="R29" s="179"/>
      <c r="S29" s="179"/>
      <c r="T29" s="179"/>
      <c r="U29" s="179"/>
      <c r="V29" s="179"/>
      <c r="W29" s="179"/>
      <c r="X29" s="179"/>
      <c r="Y29" s="179"/>
      <c r="Z29" s="179"/>
      <c r="AA29" s="179"/>
      <c r="AB29" s="179"/>
      <c r="AC29" s="179"/>
    </row>
    <row r="30" spans="1:29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95"/>
      <c r="N30" s="138">
        <v>13809250.409999996</v>
      </c>
      <c r="O30" s="321">
        <v>39569</v>
      </c>
      <c r="P30" s="336">
        <v>12.6224104</v>
      </c>
    </row>
    <row r="31" spans="1:29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95"/>
      <c r="N31" s="138">
        <v>15464320.130000001</v>
      </c>
      <c r="O31" s="321">
        <v>39600</v>
      </c>
      <c r="P31" s="336">
        <v>13.111955883333335</v>
      </c>
    </row>
    <row r="32" spans="1:29" ht="14.25" customHeight="1" x14ac:dyDescent="0.25">
      <c r="A32" s="29"/>
      <c r="B32" s="41"/>
      <c r="C32" s="386" t="s">
        <v>279</v>
      </c>
      <c r="D32" s="386"/>
      <c r="E32" s="386"/>
      <c r="F32" s="386"/>
      <c r="G32" s="386"/>
      <c r="H32" s="386"/>
      <c r="I32" s="386"/>
      <c r="J32" s="386"/>
      <c r="K32" s="386"/>
      <c r="L32" s="32"/>
      <c r="M32" s="195"/>
      <c r="N32" s="138">
        <v>19117831.570000004</v>
      </c>
      <c r="O32" s="321">
        <v>39630</v>
      </c>
      <c r="P32" s="336">
        <v>13.803916035833334</v>
      </c>
    </row>
    <row r="33" spans="1:29" ht="15.75" x14ac:dyDescent="0.2">
      <c r="A33" s="42"/>
      <c r="B33" s="34"/>
      <c r="C33" s="386" t="s">
        <v>307</v>
      </c>
      <c r="D33" s="386"/>
      <c r="E33" s="386"/>
      <c r="F33" s="386"/>
      <c r="G33" s="386"/>
      <c r="H33" s="386"/>
      <c r="I33" s="386"/>
      <c r="J33" s="386"/>
      <c r="K33" s="386"/>
      <c r="L33" s="32"/>
      <c r="M33" s="195"/>
      <c r="N33" s="138">
        <v>15310024.120000001</v>
      </c>
      <c r="O33" s="321">
        <v>39661</v>
      </c>
      <c r="P33" s="336">
        <v>13.966791985833334</v>
      </c>
    </row>
    <row r="34" spans="1:2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95"/>
      <c r="N34" s="138">
        <v>16149328.170000007</v>
      </c>
      <c r="O34" s="321">
        <v>39692</v>
      </c>
      <c r="P34" s="336">
        <v>14.340695698333336</v>
      </c>
    </row>
    <row r="35" spans="1:29" ht="15.75" x14ac:dyDescent="0.25">
      <c r="A35" s="42"/>
      <c r="B35" s="231"/>
      <c r="C35" s="85"/>
      <c r="D35" s="85"/>
      <c r="E35" s="85"/>
      <c r="F35" s="85"/>
      <c r="G35" s="43"/>
      <c r="H35" s="44"/>
      <c r="I35" s="45"/>
      <c r="J35" s="45"/>
      <c r="K35" s="45"/>
      <c r="L35" s="32"/>
      <c r="M35" s="195"/>
      <c r="N35" s="138">
        <v>18293271.819999993</v>
      </c>
      <c r="O35" s="321">
        <v>39722</v>
      </c>
      <c r="P35" s="336">
        <v>14.802293917499998</v>
      </c>
    </row>
    <row r="36" spans="1:29" ht="15.75" x14ac:dyDescent="0.25">
      <c r="A36" s="42"/>
      <c r="B36" s="231"/>
      <c r="C36" s="85"/>
      <c r="D36" s="85"/>
      <c r="E36" s="85"/>
      <c r="F36" s="85"/>
      <c r="G36" s="43"/>
      <c r="H36" s="44"/>
      <c r="I36" s="45"/>
      <c r="J36" s="45"/>
      <c r="K36" s="45"/>
      <c r="L36" s="32"/>
      <c r="M36" s="195"/>
      <c r="N36" s="138">
        <v>17108918.140000001</v>
      </c>
      <c r="O36" s="321">
        <v>39753</v>
      </c>
      <c r="P36" s="336">
        <v>15.094857464166665</v>
      </c>
    </row>
    <row r="37" spans="1:29" ht="15.75" x14ac:dyDescent="0.25">
      <c r="A37" s="42"/>
      <c r="B37" s="231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195"/>
      <c r="N37" s="138">
        <v>20037113.659999996</v>
      </c>
      <c r="O37" s="321">
        <v>39783</v>
      </c>
      <c r="P37" s="336">
        <v>15.849386222499998</v>
      </c>
    </row>
    <row r="38" spans="1:29" ht="15.75" x14ac:dyDescent="0.25">
      <c r="A38" s="42"/>
      <c r="B38" s="231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195"/>
      <c r="N38" s="138">
        <v>16075578.92</v>
      </c>
      <c r="O38" s="321">
        <v>39814</v>
      </c>
      <c r="P38" s="336">
        <v>15.922807808333332</v>
      </c>
    </row>
    <row r="39" spans="1:29" ht="15.75" x14ac:dyDescent="0.25">
      <c r="A39" s="42"/>
      <c r="B39" s="231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195"/>
      <c r="N39" s="138">
        <v>12790891.989999993</v>
      </c>
      <c r="O39" s="321">
        <v>39845</v>
      </c>
      <c r="P39" s="336">
        <v>15.981396485833329</v>
      </c>
    </row>
    <row r="40" spans="1:29" ht="15.75" x14ac:dyDescent="0.25">
      <c r="A40" s="42"/>
      <c r="B40" s="231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195"/>
      <c r="N40" s="138">
        <v>10246385.059999997</v>
      </c>
      <c r="O40" s="321">
        <v>39873</v>
      </c>
      <c r="P40" s="336">
        <v>15.716734929166666</v>
      </c>
    </row>
    <row r="41" spans="1:29" ht="15.75" x14ac:dyDescent="0.25">
      <c r="A41" s="42"/>
      <c r="B41" s="231"/>
      <c r="C41" s="85"/>
      <c r="D41" s="85"/>
      <c r="E41" s="85"/>
      <c r="F41" s="85"/>
      <c r="G41" s="43"/>
      <c r="H41" s="44"/>
      <c r="I41" s="45"/>
      <c r="J41" s="45"/>
      <c r="K41" s="45"/>
      <c r="L41" s="32"/>
      <c r="M41" s="195"/>
      <c r="N41" s="138">
        <v>12113806.840000002</v>
      </c>
      <c r="O41" s="321">
        <v>39904</v>
      </c>
      <c r="P41" s="336">
        <v>15.543060069166662</v>
      </c>
    </row>
    <row r="42" spans="1:29" ht="15.75" x14ac:dyDescent="0.25">
      <c r="A42" s="42"/>
      <c r="B42" s="231"/>
      <c r="C42" s="85"/>
      <c r="D42" s="85"/>
      <c r="E42" s="85"/>
      <c r="F42" s="85"/>
      <c r="G42" s="43"/>
      <c r="H42" s="44"/>
      <c r="I42" s="45"/>
      <c r="J42" s="45"/>
      <c r="K42" s="45"/>
      <c r="L42" s="32"/>
      <c r="N42" s="138">
        <v>12294273.470000006</v>
      </c>
      <c r="O42" s="321">
        <v>39934</v>
      </c>
      <c r="P42" s="336">
        <v>15.416811990833333</v>
      </c>
    </row>
    <row r="43" spans="1:29" ht="15.75" x14ac:dyDescent="0.25">
      <c r="A43" s="42"/>
      <c r="B43" s="231"/>
      <c r="C43" s="85"/>
      <c r="D43" s="85"/>
      <c r="E43" s="85"/>
      <c r="F43" s="85"/>
      <c r="G43" s="43"/>
      <c r="H43" s="44"/>
      <c r="I43" s="45"/>
      <c r="J43" s="45"/>
      <c r="K43" s="45"/>
      <c r="L43" s="32"/>
      <c r="N43" s="138">
        <v>11730718.820000002</v>
      </c>
      <c r="O43" s="321">
        <v>39965</v>
      </c>
      <c r="P43" s="336">
        <v>15.105678548333332</v>
      </c>
    </row>
    <row r="44" spans="1:29" ht="15.75" x14ac:dyDescent="0.25">
      <c r="A44" s="42"/>
      <c r="B44" s="231"/>
      <c r="C44" s="85"/>
      <c r="D44" s="85"/>
      <c r="E44" s="85"/>
      <c r="F44" s="85"/>
      <c r="G44" s="43"/>
      <c r="H44" s="44"/>
      <c r="I44" s="45"/>
      <c r="J44" s="45"/>
      <c r="K44" s="45"/>
      <c r="L44" s="32"/>
      <c r="N44" s="138">
        <v>13150113.740000004</v>
      </c>
      <c r="O44" s="321">
        <v>39995</v>
      </c>
      <c r="P44" s="336">
        <v>14.608368729166665</v>
      </c>
    </row>
    <row r="45" spans="1:29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  <c r="N45" s="138">
        <v>12834136.690000001</v>
      </c>
      <c r="O45" s="321">
        <v>40026</v>
      </c>
      <c r="P45" s="336">
        <v>14.402044776666665</v>
      </c>
    </row>
    <row r="46" spans="1:29" x14ac:dyDescent="0.2">
      <c r="A46" s="142" t="s">
        <v>286</v>
      </c>
      <c r="B46" s="232"/>
      <c r="C46" s="232"/>
      <c r="D46" s="48"/>
      <c r="E46" s="232"/>
      <c r="F46" s="232"/>
      <c r="G46" s="49"/>
      <c r="H46" s="49"/>
      <c r="I46" s="49"/>
      <c r="J46" s="49"/>
      <c r="K46" s="49"/>
      <c r="L46" s="50"/>
      <c r="N46" s="138">
        <v>16529980.75</v>
      </c>
      <c r="O46" s="321">
        <v>40057</v>
      </c>
      <c r="P46" s="336">
        <v>14.433765825000002</v>
      </c>
    </row>
    <row r="47" spans="1:29" s="141" customFormat="1" ht="14.25" x14ac:dyDescent="0.2">
      <c r="A47" s="75"/>
      <c r="B47" s="75"/>
      <c r="C47" s="75"/>
      <c r="D47" s="75"/>
      <c r="E47" s="75"/>
      <c r="F47" s="75"/>
      <c r="G47" s="75"/>
      <c r="H47" s="76"/>
      <c r="I47" s="76"/>
      <c r="J47" s="76"/>
      <c r="K47" s="76"/>
      <c r="L47" s="76"/>
      <c r="M47" s="179"/>
      <c r="N47" s="138">
        <v>16479053.869999992</v>
      </c>
      <c r="O47" s="321">
        <v>40087</v>
      </c>
      <c r="P47" s="336">
        <v>14.282580995833337</v>
      </c>
      <c r="Q47" s="179"/>
      <c r="R47" s="179"/>
      <c r="S47" s="179"/>
      <c r="T47" s="179"/>
      <c r="U47" s="179"/>
      <c r="V47" s="179"/>
      <c r="W47" s="179"/>
      <c r="X47" s="179"/>
      <c r="Y47" s="179"/>
      <c r="Z47" s="179"/>
      <c r="AA47" s="179"/>
      <c r="AB47" s="179"/>
      <c r="AC47" s="179"/>
    </row>
    <row r="48" spans="1:29" s="141" customFormat="1" ht="14.25" x14ac:dyDescent="0.2">
      <c r="A48" s="75"/>
      <c r="B48" s="75"/>
      <c r="C48" s="75"/>
      <c r="D48" s="75"/>
      <c r="E48" s="75"/>
      <c r="F48" s="75"/>
      <c r="G48" s="75"/>
      <c r="H48" s="76"/>
      <c r="I48" s="76"/>
      <c r="J48" s="76"/>
      <c r="K48" s="76"/>
      <c r="L48" s="76"/>
      <c r="N48" s="138">
        <v>13398742.300000008</v>
      </c>
      <c r="O48" s="321">
        <v>40118</v>
      </c>
      <c r="P48" s="336">
        <v>13.973399675833335</v>
      </c>
    </row>
    <row r="49" spans="1:16" s="141" customFormat="1" ht="14.25" x14ac:dyDescent="0.2">
      <c r="A49" s="75"/>
      <c r="E49" s="77"/>
      <c r="F49" s="75"/>
      <c r="G49" s="75"/>
      <c r="H49" s="95"/>
      <c r="I49" s="95"/>
      <c r="J49" s="76"/>
      <c r="K49" s="76"/>
      <c r="L49" s="76"/>
      <c r="N49" s="138">
        <v>16100881.750000002</v>
      </c>
      <c r="O49" s="321">
        <v>40148</v>
      </c>
      <c r="P49" s="336">
        <v>13.645380350000002</v>
      </c>
    </row>
    <row r="50" spans="1:16" s="141" customFormat="1" ht="14.25" x14ac:dyDescent="0.2">
      <c r="A50" s="74"/>
      <c r="F50" s="74"/>
      <c r="G50" s="74"/>
      <c r="H50" s="109"/>
      <c r="I50" s="109"/>
      <c r="J50" s="109"/>
      <c r="K50" s="109"/>
      <c r="L50" s="109"/>
      <c r="N50" s="138">
        <v>11931416.939999994</v>
      </c>
      <c r="O50" s="321">
        <v>40179</v>
      </c>
      <c r="P50" s="336">
        <v>13.300033518333333</v>
      </c>
    </row>
    <row r="51" spans="1:16" s="141" customFormat="1" ht="14.25" x14ac:dyDescent="0.2">
      <c r="A51" s="74"/>
      <c r="F51" s="74"/>
      <c r="G51" s="74"/>
      <c r="H51" s="109"/>
      <c r="I51" s="109"/>
      <c r="J51" s="109"/>
      <c r="K51" s="109"/>
      <c r="L51" s="109"/>
      <c r="N51" s="138">
        <v>13232293.270000001</v>
      </c>
      <c r="O51" s="321">
        <v>40210</v>
      </c>
      <c r="P51" s="336">
        <v>13.336816958333335</v>
      </c>
    </row>
    <row r="52" spans="1:16" s="141" customFormat="1" ht="14.25" x14ac:dyDescent="0.2">
      <c r="A52" s="74"/>
      <c r="F52" s="74"/>
      <c r="G52" s="74"/>
      <c r="H52" s="109"/>
      <c r="I52" s="109"/>
      <c r="J52" s="109"/>
      <c r="K52" s="109"/>
      <c r="L52" s="109"/>
      <c r="N52" s="138">
        <v>17929715.510000002</v>
      </c>
      <c r="O52" s="321">
        <v>40238</v>
      </c>
      <c r="P52" s="336">
        <v>13.977094495833336</v>
      </c>
    </row>
    <row r="53" spans="1:16" s="141" customFormat="1" ht="14.25" x14ac:dyDescent="0.2">
      <c r="A53" s="74"/>
      <c r="F53" s="74"/>
      <c r="G53" s="74"/>
      <c r="H53" s="109"/>
      <c r="I53" s="109"/>
      <c r="J53" s="109"/>
      <c r="K53" s="109"/>
      <c r="L53" s="109"/>
      <c r="N53" s="138">
        <v>13214860.869999995</v>
      </c>
      <c r="O53" s="321">
        <v>40269</v>
      </c>
      <c r="P53" s="336">
        <v>14.068848998333335</v>
      </c>
    </row>
    <row r="54" spans="1:16" s="141" customFormat="1" ht="14.25" x14ac:dyDescent="0.2">
      <c r="A54" s="74"/>
      <c r="F54" s="74"/>
      <c r="G54" s="74"/>
      <c r="H54" s="109"/>
      <c r="I54" s="109"/>
      <c r="J54" s="109"/>
      <c r="K54" s="109"/>
      <c r="L54" s="109"/>
      <c r="N54" s="138">
        <v>20303597.520000011</v>
      </c>
      <c r="O54" s="321">
        <v>40299</v>
      </c>
      <c r="P54" s="336">
        <v>14.736292669166669</v>
      </c>
    </row>
    <row r="55" spans="1:16" s="141" customFormat="1" ht="14.25" x14ac:dyDescent="0.2">
      <c r="A55" s="74"/>
      <c r="F55" s="74"/>
      <c r="G55" s="74"/>
      <c r="H55" s="109"/>
      <c r="I55" s="109"/>
      <c r="J55" s="109"/>
      <c r="K55" s="109"/>
      <c r="L55" s="109"/>
      <c r="N55" s="138">
        <v>20035842.970000006</v>
      </c>
      <c r="O55" s="321">
        <v>40330</v>
      </c>
      <c r="P55" s="336">
        <v>15.428386348333335</v>
      </c>
    </row>
    <row r="56" spans="1:16" s="141" customFormat="1" ht="14.25" x14ac:dyDescent="0.2">
      <c r="A56" s="74"/>
      <c r="F56" s="74"/>
      <c r="G56" s="74"/>
      <c r="H56" s="109"/>
      <c r="I56" s="109"/>
      <c r="J56" s="109"/>
      <c r="K56" s="109"/>
      <c r="L56" s="109"/>
      <c r="N56" s="138">
        <v>18593473.060000002</v>
      </c>
      <c r="O56" s="321">
        <v>40360</v>
      </c>
      <c r="P56" s="336">
        <v>15.881999625000001</v>
      </c>
    </row>
    <row r="57" spans="1:16" s="141" customFormat="1" ht="14.25" x14ac:dyDescent="0.2">
      <c r="A57" s="74"/>
      <c r="F57" s="74"/>
      <c r="G57" s="74"/>
      <c r="H57" s="109"/>
      <c r="I57" s="109"/>
      <c r="J57" s="109"/>
      <c r="K57" s="109"/>
      <c r="L57" s="109"/>
      <c r="N57" s="138">
        <v>22563651.870000008</v>
      </c>
      <c r="O57" s="321">
        <v>40391</v>
      </c>
      <c r="P57" s="336">
        <v>16.692792556666667</v>
      </c>
    </row>
    <row r="58" spans="1:16" s="141" customFormat="1" ht="14.25" x14ac:dyDescent="0.2">
      <c r="A58" s="74"/>
      <c r="F58" s="74"/>
      <c r="G58" s="74"/>
      <c r="H58" s="109"/>
      <c r="I58" s="109"/>
      <c r="J58" s="109"/>
      <c r="K58" s="109"/>
      <c r="L58" s="109"/>
      <c r="N58" s="138">
        <v>22582803.260000013</v>
      </c>
      <c r="O58" s="321">
        <v>40422</v>
      </c>
      <c r="P58" s="336">
        <v>17.197194432500002</v>
      </c>
    </row>
    <row r="59" spans="1:16" s="141" customFormat="1" ht="14.25" x14ac:dyDescent="0.2">
      <c r="A59" s="74"/>
      <c r="F59" s="74"/>
      <c r="G59" s="74"/>
      <c r="H59" s="109"/>
      <c r="I59" s="109"/>
      <c r="J59" s="109"/>
      <c r="K59" s="109"/>
      <c r="L59" s="109"/>
      <c r="N59" s="138">
        <v>25493685.149999999</v>
      </c>
      <c r="O59" s="321">
        <v>40452</v>
      </c>
      <c r="P59" s="336">
        <v>17.948413705833339</v>
      </c>
    </row>
    <row r="60" spans="1:16" s="141" customFormat="1" ht="14.25" x14ac:dyDescent="0.2">
      <c r="A60" s="74"/>
      <c r="F60" s="74"/>
      <c r="G60" s="74"/>
      <c r="H60" s="109"/>
      <c r="I60" s="109"/>
      <c r="J60" s="109"/>
      <c r="K60" s="109"/>
      <c r="L60" s="109"/>
      <c r="N60" s="138">
        <v>21393343.500000007</v>
      </c>
      <c r="O60" s="321">
        <v>40483</v>
      </c>
      <c r="P60" s="336">
        <v>18.614630472500004</v>
      </c>
    </row>
    <row r="61" spans="1:16" s="141" customFormat="1" ht="14.25" x14ac:dyDescent="0.2">
      <c r="A61" s="74"/>
      <c r="F61" s="74"/>
      <c r="G61" s="74"/>
      <c r="H61" s="109"/>
      <c r="I61" s="109"/>
      <c r="J61" s="109"/>
      <c r="K61" s="109"/>
      <c r="L61" s="109"/>
      <c r="N61" s="138">
        <v>22858937.459999993</v>
      </c>
      <c r="O61" s="321">
        <v>40513</v>
      </c>
      <c r="P61" s="336">
        <v>19.17780178166667</v>
      </c>
    </row>
    <row r="62" spans="1:16" s="141" customFormat="1" ht="14.25" x14ac:dyDescent="0.2">
      <c r="A62" s="74"/>
      <c r="F62" s="74"/>
      <c r="G62" s="74"/>
      <c r="H62" s="109"/>
      <c r="I62" s="109"/>
      <c r="J62" s="109"/>
      <c r="K62" s="109"/>
      <c r="L62" s="109"/>
      <c r="N62" s="138">
        <v>19472547.949999996</v>
      </c>
      <c r="O62" s="321">
        <v>40544</v>
      </c>
      <c r="P62" s="336">
        <v>19.806229365833339</v>
      </c>
    </row>
    <row r="63" spans="1:16" s="141" customFormat="1" ht="14.25" x14ac:dyDescent="0.2">
      <c r="A63" s="74"/>
      <c r="F63" s="74"/>
      <c r="G63" s="74"/>
      <c r="H63" s="109"/>
      <c r="I63" s="109"/>
      <c r="J63" s="109"/>
      <c r="K63" s="109"/>
      <c r="L63" s="109"/>
      <c r="N63" s="138">
        <v>16859515.710000001</v>
      </c>
      <c r="O63" s="321">
        <v>40575</v>
      </c>
      <c r="P63" s="336">
        <v>20.108497902499998</v>
      </c>
    </row>
    <row r="64" spans="1:16" s="141" customFormat="1" ht="14.25" x14ac:dyDescent="0.2">
      <c r="A64" s="74"/>
      <c r="F64" s="74"/>
      <c r="G64" s="74"/>
      <c r="H64" s="109"/>
      <c r="I64" s="109"/>
      <c r="J64" s="109"/>
      <c r="K64" s="109"/>
      <c r="L64" s="109"/>
      <c r="N64" s="138">
        <v>25384721.559999999</v>
      </c>
      <c r="O64" s="321">
        <v>40603</v>
      </c>
      <c r="P64" s="336">
        <v>20.729748406666669</v>
      </c>
    </row>
    <row r="65" spans="1:16" s="141" customFormat="1" ht="14.25" x14ac:dyDescent="0.2">
      <c r="A65" s="74"/>
      <c r="F65" s="74"/>
      <c r="G65" s="74"/>
      <c r="H65" s="109"/>
      <c r="I65" s="109"/>
      <c r="J65" s="109"/>
      <c r="K65" s="109"/>
      <c r="L65" s="109"/>
      <c r="N65" s="138">
        <v>23371840.849999987</v>
      </c>
      <c r="O65" s="321">
        <v>40634</v>
      </c>
      <c r="P65" s="336">
        <v>21.576163405000003</v>
      </c>
    </row>
    <row r="66" spans="1:16" s="141" customFormat="1" ht="14.25" x14ac:dyDescent="0.2">
      <c r="A66" s="74"/>
      <c r="F66" s="74"/>
      <c r="G66" s="74"/>
      <c r="H66" s="109"/>
      <c r="I66" s="109"/>
      <c r="J66" s="109"/>
      <c r="K66" s="109"/>
      <c r="L66" s="109"/>
      <c r="N66" s="138">
        <v>28173889.249999996</v>
      </c>
      <c r="O66" s="321">
        <v>40664</v>
      </c>
      <c r="P66" s="336">
        <v>22.232021049166669</v>
      </c>
    </row>
    <row r="67" spans="1:16" s="141" customFormat="1" ht="14.25" x14ac:dyDescent="0.2">
      <c r="A67" s="74"/>
      <c r="F67" s="74"/>
      <c r="G67" s="74"/>
      <c r="H67" s="109"/>
      <c r="I67" s="109"/>
      <c r="J67" s="109"/>
      <c r="K67" s="109"/>
      <c r="L67" s="109"/>
      <c r="N67" s="138">
        <v>25549108.359999999</v>
      </c>
      <c r="O67" s="321">
        <v>40695</v>
      </c>
      <c r="P67" s="336">
        <v>22.691459831666666</v>
      </c>
    </row>
    <row r="68" spans="1:16" s="141" customFormat="1" ht="14.25" x14ac:dyDescent="0.2">
      <c r="A68" s="74"/>
      <c r="F68" s="74"/>
      <c r="G68" s="74"/>
      <c r="H68" s="109"/>
      <c r="I68" s="109"/>
      <c r="J68" s="109"/>
      <c r="K68" s="109"/>
      <c r="L68" s="109"/>
      <c r="N68" s="138">
        <v>24556827.410000015</v>
      </c>
      <c r="O68" s="321">
        <v>40725</v>
      </c>
      <c r="P68" s="336">
        <v>23.188406027500005</v>
      </c>
    </row>
    <row r="69" spans="1:16" s="141" customFormat="1" ht="14.25" x14ac:dyDescent="0.2">
      <c r="A69" s="74"/>
      <c r="F69" s="74"/>
      <c r="G69" s="74"/>
      <c r="H69" s="109"/>
      <c r="I69" s="109"/>
      <c r="J69" s="109"/>
      <c r="K69" s="109"/>
      <c r="L69" s="109"/>
      <c r="N69" s="138">
        <v>23834432.590000004</v>
      </c>
      <c r="O69" s="321">
        <v>40756</v>
      </c>
      <c r="P69" s="336">
        <v>23.294304420833338</v>
      </c>
    </row>
    <row r="70" spans="1:16" s="141" customFormat="1" ht="14.25" x14ac:dyDescent="0.2">
      <c r="A70" s="74"/>
      <c r="F70" s="74"/>
      <c r="G70" s="74"/>
      <c r="H70" s="109"/>
      <c r="I70" s="109"/>
      <c r="J70" s="109"/>
      <c r="K70" s="109"/>
      <c r="L70" s="109"/>
      <c r="N70" s="138">
        <v>29834176.51000002</v>
      </c>
      <c r="O70" s="321">
        <v>40787</v>
      </c>
      <c r="P70" s="336">
        <v>23.898585525000005</v>
      </c>
    </row>
    <row r="71" spans="1:16" s="141" customFormat="1" ht="14.25" x14ac:dyDescent="0.2">
      <c r="A71" s="74"/>
      <c r="F71" s="74"/>
      <c r="G71" s="74"/>
      <c r="H71" s="109"/>
      <c r="I71" s="109"/>
      <c r="J71" s="109"/>
      <c r="K71" s="109"/>
      <c r="L71" s="109"/>
      <c r="N71" s="138">
        <v>23347631.589999996</v>
      </c>
      <c r="O71" s="321">
        <v>40817</v>
      </c>
      <c r="P71" s="336">
        <v>23.719747728333335</v>
      </c>
    </row>
    <row r="72" spans="1:16" s="141" customFormat="1" ht="14.25" x14ac:dyDescent="0.2">
      <c r="A72" s="74"/>
      <c r="F72" s="74"/>
      <c r="G72" s="74"/>
      <c r="H72" s="109"/>
      <c r="I72" s="109"/>
      <c r="J72" s="109"/>
      <c r="K72" s="109"/>
      <c r="L72" s="109"/>
      <c r="N72" s="138">
        <v>26461800.489999991</v>
      </c>
      <c r="O72" s="321">
        <v>40848</v>
      </c>
      <c r="P72" s="336">
        <v>24.142119144166667</v>
      </c>
    </row>
    <row r="73" spans="1:16" s="141" customFormat="1" ht="14.25" x14ac:dyDescent="0.2">
      <c r="A73" s="74"/>
      <c r="F73" s="74"/>
      <c r="G73" s="74"/>
      <c r="H73" s="109"/>
      <c r="I73" s="109"/>
      <c r="J73" s="109"/>
      <c r="K73" s="109"/>
      <c r="L73" s="109"/>
      <c r="N73" s="138">
        <v>25320685.570000011</v>
      </c>
      <c r="O73" s="321">
        <v>40878</v>
      </c>
      <c r="P73" s="336">
        <v>24.347264820000003</v>
      </c>
    </row>
    <row r="74" spans="1:16" s="141" customFormat="1" ht="14.25" x14ac:dyDescent="0.2">
      <c r="A74" s="74"/>
      <c r="F74" s="74"/>
      <c r="G74" s="74"/>
      <c r="H74" s="109"/>
      <c r="I74" s="109"/>
      <c r="J74" s="109"/>
      <c r="K74" s="109"/>
      <c r="L74" s="109"/>
      <c r="N74" s="138">
        <v>28084421.919999998</v>
      </c>
      <c r="O74" s="321">
        <v>40909</v>
      </c>
      <c r="P74" s="336">
        <v>25.064920984166665</v>
      </c>
    </row>
    <row r="75" spans="1:16" s="141" customFormat="1" ht="14.25" x14ac:dyDescent="0.2">
      <c r="A75" s="74"/>
      <c r="F75" s="74"/>
      <c r="G75" s="74"/>
      <c r="H75" s="109"/>
      <c r="I75" s="109"/>
      <c r="J75" s="109"/>
      <c r="K75" s="109"/>
      <c r="L75" s="109"/>
      <c r="N75" s="138">
        <v>25868632.389999982</v>
      </c>
      <c r="O75" s="321">
        <v>40940</v>
      </c>
      <c r="P75" s="336">
        <v>25.8156807075</v>
      </c>
    </row>
    <row r="76" spans="1:16" s="141" customFormat="1" ht="14.25" x14ac:dyDescent="0.2">
      <c r="A76" s="74"/>
      <c r="F76" s="74"/>
      <c r="G76" s="74"/>
      <c r="H76" s="109"/>
      <c r="I76" s="109"/>
      <c r="J76" s="109"/>
      <c r="K76" s="109"/>
      <c r="L76" s="109"/>
      <c r="N76" s="138">
        <v>25000036.950000007</v>
      </c>
      <c r="O76" s="321">
        <v>40969</v>
      </c>
      <c r="P76" s="336">
        <v>25.783623656666666</v>
      </c>
    </row>
    <row r="77" spans="1:16" s="141" customFormat="1" ht="14.25" x14ac:dyDescent="0.2">
      <c r="A77" s="74"/>
      <c r="F77" s="74"/>
      <c r="G77" s="74"/>
      <c r="H77" s="109"/>
      <c r="I77" s="109"/>
      <c r="J77" s="109"/>
      <c r="K77" s="109"/>
      <c r="L77" s="109"/>
      <c r="N77" s="138">
        <v>25712169.530000001</v>
      </c>
      <c r="O77" s="321">
        <v>41000</v>
      </c>
      <c r="P77" s="336">
        <v>25.97865104666667</v>
      </c>
    </row>
    <row r="78" spans="1:16" s="141" customFormat="1" ht="14.25" x14ac:dyDescent="0.2">
      <c r="A78" s="74"/>
      <c r="F78" s="74"/>
      <c r="G78" s="74"/>
      <c r="H78" s="109"/>
      <c r="I78" s="109"/>
      <c r="J78" s="109"/>
      <c r="K78" s="109"/>
      <c r="L78" s="109"/>
      <c r="N78" s="138">
        <v>37236869.620000005</v>
      </c>
      <c r="O78" s="321">
        <v>41030</v>
      </c>
      <c r="P78" s="336">
        <v>26.733899410833342</v>
      </c>
    </row>
    <row r="79" spans="1:16" s="141" customFormat="1" ht="14.25" x14ac:dyDescent="0.2">
      <c r="A79" s="74"/>
      <c r="F79" s="74"/>
      <c r="G79" s="74"/>
      <c r="H79" s="109"/>
      <c r="I79" s="109"/>
      <c r="J79" s="109"/>
      <c r="K79" s="109"/>
      <c r="L79" s="109"/>
      <c r="N79" s="138">
        <v>31509272.009999998</v>
      </c>
      <c r="O79" s="321">
        <v>41061</v>
      </c>
      <c r="P79" s="336">
        <v>27.230579715000005</v>
      </c>
    </row>
    <row r="80" spans="1:16" s="141" customFormat="1" ht="14.25" x14ac:dyDescent="0.2">
      <c r="A80" s="74"/>
      <c r="F80" s="74"/>
      <c r="G80" s="74"/>
      <c r="H80" s="109"/>
      <c r="I80" s="109"/>
      <c r="J80" s="109"/>
      <c r="K80" s="109"/>
      <c r="L80" s="109"/>
      <c r="N80" s="138">
        <v>30083293.100000009</v>
      </c>
      <c r="O80" s="321">
        <v>41091</v>
      </c>
      <c r="P80" s="336">
        <v>27.691118522500005</v>
      </c>
    </row>
    <row r="81" spans="1:16" s="141" customFormat="1" ht="14.25" x14ac:dyDescent="0.2">
      <c r="A81" s="74"/>
      <c r="F81" s="74"/>
      <c r="G81" s="74"/>
      <c r="H81" s="109"/>
      <c r="I81" s="109"/>
      <c r="J81" s="109"/>
      <c r="K81" s="109"/>
      <c r="L81" s="109"/>
      <c r="N81" s="138">
        <v>34619242.879999995</v>
      </c>
      <c r="O81" s="321">
        <v>41122</v>
      </c>
      <c r="P81" s="336">
        <v>28.58985271333334</v>
      </c>
    </row>
    <row r="82" spans="1:16" s="141" customFormat="1" ht="14.25" x14ac:dyDescent="0.2">
      <c r="A82" s="74"/>
      <c r="F82" s="74"/>
      <c r="G82" s="74"/>
      <c r="H82" s="109"/>
      <c r="I82" s="109"/>
      <c r="J82" s="109"/>
      <c r="K82" s="109"/>
      <c r="L82" s="109"/>
      <c r="N82" s="138">
        <v>30855954.839999981</v>
      </c>
      <c r="O82" s="321">
        <v>41153</v>
      </c>
      <c r="P82" s="336">
        <v>28.675000907499999</v>
      </c>
    </row>
    <row r="83" spans="1:16" s="141" customFormat="1" ht="14.25" x14ac:dyDescent="0.2">
      <c r="A83" s="74"/>
      <c r="F83" s="74"/>
      <c r="G83" s="74"/>
      <c r="H83" s="109"/>
      <c r="I83" s="109"/>
      <c r="J83" s="109"/>
      <c r="K83" s="109"/>
      <c r="L83" s="109"/>
      <c r="N83" s="138">
        <v>37607348.369999997</v>
      </c>
      <c r="O83" s="321">
        <v>41183</v>
      </c>
      <c r="P83" s="336">
        <v>29.863310639166663</v>
      </c>
    </row>
    <row r="84" spans="1:16" s="141" customFormat="1" ht="14.25" x14ac:dyDescent="0.2">
      <c r="A84" s="74"/>
      <c r="F84" s="74"/>
      <c r="G84" s="74"/>
      <c r="H84" s="109"/>
      <c r="I84" s="109"/>
      <c r="J84" s="109"/>
      <c r="K84" s="109"/>
      <c r="L84" s="109"/>
      <c r="N84" s="138">
        <v>29116652.65000001</v>
      </c>
      <c r="O84" s="321">
        <v>41214</v>
      </c>
      <c r="P84" s="336">
        <v>30.084548319166672</v>
      </c>
    </row>
    <row r="85" spans="1:16" s="141" customFormat="1" ht="14.25" x14ac:dyDescent="0.2">
      <c r="A85" s="74"/>
      <c r="F85" s="74"/>
      <c r="G85" s="74"/>
      <c r="H85" s="109"/>
      <c r="I85" s="109"/>
      <c r="J85" s="109"/>
      <c r="K85" s="109"/>
      <c r="L85" s="109"/>
      <c r="N85" s="138">
        <v>28803492.920000006</v>
      </c>
      <c r="O85" s="321">
        <v>41244</v>
      </c>
      <c r="P85" s="336">
        <v>30.374782265</v>
      </c>
    </row>
    <row r="86" spans="1:16" s="141" customFormat="1" ht="14.25" x14ac:dyDescent="0.2">
      <c r="A86" s="74"/>
      <c r="F86" s="74"/>
      <c r="G86" s="74"/>
      <c r="H86" s="109"/>
      <c r="I86" s="109"/>
      <c r="J86" s="109"/>
      <c r="K86" s="109"/>
      <c r="L86" s="109"/>
      <c r="N86" s="138">
        <v>30200031.920000009</v>
      </c>
      <c r="O86" s="321">
        <v>41275</v>
      </c>
      <c r="P86" s="336">
        <v>30.55108309833334</v>
      </c>
    </row>
    <row r="87" spans="1:16" s="141" customFormat="1" ht="14.25" x14ac:dyDescent="0.2">
      <c r="A87" s="74"/>
      <c r="F87" s="74"/>
      <c r="G87" s="74"/>
      <c r="H87" s="109"/>
      <c r="I87" s="109"/>
      <c r="J87" s="109"/>
      <c r="K87" s="109"/>
      <c r="L87" s="109"/>
      <c r="N87" s="138">
        <v>29874961.709999997</v>
      </c>
      <c r="O87" s="321">
        <v>41306</v>
      </c>
      <c r="P87" s="336">
        <v>30.884943875000005</v>
      </c>
    </row>
    <row r="88" spans="1:16" s="141" customFormat="1" ht="14.25" x14ac:dyDescent="0.2">
      <c r="A88" s="74"/>
      <c r="F88" s="74"/>
      <c r="G88" s="74"/>
      <c r="H88" s="109"/>
      <c r="I88" s="109"/>
      <c r="J88" s="109"/>
      <c r="K88" s="109"/>
      <c r="L88" s="109"/>
      <c r="N88" s="138">
        <v>30593566.610000007</v>
      </c>
      <c r="O88" s="321">
        <v>41334</v>
      </c>
      <c r="P88" s="336">
        <v>31.351071346666664</v>
      </c>
    </row>
    <row r="89" spans="1:16" s="141" customFormat="1" ht="14.25" x14ac:dyDescent="0.2">
      <c r="A89" s="74"/>
      <c r="F89" s="74"/>
      <c r="G89" s="74"/>
      <c r="H89" s="109"/>
      <c r="I89" s="109"/>
      <c r="J89" s="109"/>
      <c r="K89" s="109"/>
      <c r="L89" s="109"/>
      <c r="N89" s="138">
        <v>29236039.160000008</v>
      </c>
      <c r="O89" s="321">
        <v>41365</v>
      </c>
      <c r="P89" s="336">
        <v>31.64472714916667</v>
      </c>
    </row>
    <row r="90" spans="1:16" s="141" customFormat="1" ht="14.25" x14ac:dyDescent="0.2">
      <c r="A90" s="74"/>
      <c r="F90" s="74"/>
      <c r="G90" s="74"/>
      <c r="H90" s="109"/>
      <c r="I90" s="109"/>
      <c r="J90" s="109"/>
      <c r="K90" s="109"/>
      <c r="L90" s="109"/>
      <c r="N90" s="138">
        <v>35580951.49000001</v>
      </c>
      <c r="O90" s="321">
        <v>41395</v>
      </c>
      <c r="P90" s="336">
        <v>31.506733971666677</v>
      </c>
    </row>
    <row r="91" spans="1:16" s="141" customFormat="1" ht="14.25" x14ac:dyDescent="0.2">
      <c r="A91" s="74"/>
      <c r="F91" s="74"/>
      <c r="G91" s="74"/>
      <c r="H91" s="109"/>
      <c r="I91" s="109"/>
      <c r="J91" s="109"/>
      <c r="K91" s="109"/>
      <c r="L91" s="109"/>
      <c r="N91" s="138">
        <v>36598555.450000018</v>
      </c>
      <c r="O91" s="321">
        <v>41426</v>
      </c>
      <c r="P91" s="336">
        <v>31.930840925000012</v>
      </c>
    </row>
    <row r="92" spans="1:16" s="141" customFormat="1" ht="14.25" x14ac:dyDescent="0.2">
      <c r="A92" s="74"/>
      <c r="F92" s="74"/>
      <c r="G92" s="74"/>
      <c r="H92" s="109"/>
      <c r="I92" s="109"/>
      <c r="J92" s="109"/>
      <c r="K92" s="109"/>
      <c r="L92" s="109"/>
      <c r="N92" s="138">
        <v>35574915.420000002</v>
      </c>
      <c r="O92" s="321">
        <v>41456</v>
      </c>
      <c r="P92" s="336">
        <v>32.388476118333344</v>
      </c>
    </row>
    <row r="93" spans="1:16" s="141" customFormat="1" ht="14.25" x14ac:dyDescent="0.2">
      <c r="A93" s="74"/>
      <c r="F93" s="74"/>
      <c r="G93" s="74"/>
      <c r="H93" s="109"/>
      <c r="I93" s="109"/>
      <c r="J93" s="109"/>
      <c r="K93" s="109"/>
      <c r="L93" s="109"/>
      <c r="N93" s="138">
        <v>30731780.560000002</v>
      </c>
      <c r="O93" s="321">
        <v>41487</v>
      </c>
      <c r="P93" s="336">
        <v>32.064520925000004</v>
      </c>
    </row>
    <row r="94" spans="1:16" s="141" customFormat="1" ht="14.25" x14ac:dyDescent="0.2">
      <c r="A94" s="74"/>
      <c r="F94" s="74"/>
      <c r="G94" s="74"/>
      <c r="H94" s="109"/>
      <c r="I94" s="109"/>
      <c r="J94" s="109"/>
      <c r="K94" s="109"/>
      <c r="L94" s="109"/>
      <c r="N94" s="138">
        <v>29812521.970000003</v>
      </c>
      <c r="O94" s="321">
        <v>41518</v>
      </c>
      <c r="P94" s="336">
        <v>31.977568185833345</v>
      </c>
    </row>
    <row r="95" spans="1:16" s="141" customFormat="1" ht="14.25" x14ac:dyDescent="0.2">
      <c r="A95" s="74"/>
      <c r="F95" s="74"/>
      <c r="G95" s="74"/>
      <c r="H95" s="109"/>
      <c r="I95" s="109"/>
      <c r="J95" s="109"/>
      <c r="K95" s="109"/>
      <c r="L95" s="109"/>
      <c r="N95" s="138">
        <v>36361092.670000002</v>
      </c>
      <c r="O95" s="321">
        <v>41548</v>
      </c>
      <c r="P95" s="336">
        <v>31.873713544166673</v>
      </c>
    </row>
    <row r="96" spans="1:16" s="141" customFormat="1" ht="14.25" x14ac:dyDescent="0.2">
      <c r="A96" s="74"/>
      <c r="F96" s="74"/>
      <c r="G96" s="74"/>
      <c r="H96" s="109"/>
      <c r="I96" s="109"/>
      <c r="J96" s="109"/>
      <c r="K96" s="109"/>
      <c r="L96" s="109"/>
      <c r="N96" s="138">
        <v>29742592.180000003</v>
      </c>
      <c r="O96" s="321">
        <v>41579</v>
      </c>
      <c r="P96" s="336">
        <v>31.925875171666679</v>
      </c>
    </row>
    <row r="97" spans="1:16" s="141" customFormat="1" ht="14.25" x14ac:dyDescent="0.2">
      <c r="A97" s="74"/>
      <c r="F97" s="74"/>
      <c r="G97" s="74"/>
      <c r="H97" s="109"/>
      <c r="I97" s="109"/>
      <c r="J97" s="109"/>
      <c r="K97" s="109"/>
      <c r="L97" s="109"/>
      <c r="N97" s="138">
        <v>38966182.030000001</v>
      </c>
      <c r="O97" s="321">
        <v>41609</v>
      </c>
      <c r="P97" s="336">
        <v>32.772765930833337</v>
      </c>
    </row>
    <row r="98" spans="1:16" s="141" customFormat="1" ht="14.25" x14ac:dyDescent="0.2">
      <c r="A98" s="74"/>
      <c r="F98" s="74"/>
      <c r="G98" s="74"/>
      <c r="H98" s="109"/>
      <c r="I98" s="109"/>
      <c r="J98" s="109"/>
      <c r="K98" s="109"/>
      <c r="L98" s="109"/>
      <c r="N98" s="341">
        <v>33028953.880000003</v>
      </c>
      <c r="O98" s="321">
        <v>41640</v>
      </c>
      <c r="P98" s="336">
        <v>33.008509427500002</v>
      </c>
    </row>
    <row r="99" spans="1:16" s="141" customFormat="1" ht="14.25" x14ac:dyDescent="0.2">
      <c r="A99" s="74"/>
      <c r="F99" s="74"/>
      <c r="G99" s="74"/>
      <c r="H99" s="109"/>
      <c r="I99" s="109"/>
      <c r="J99" s="109"/>
      <c r="K99" s="109"/>
      <c r="L99" s="109"/>
      <c r="N99" s="341">
        <v>38986252.620000005</v>
      </c>
      <c r="O99" s="321">
        <v>41671</v>
      </c>
      <c r="P99" s="336">
        <v>33.767783670000007</v>
      </c>
    </row>
    <row r="100" spans="1:16" s="141" customFormat="1" ht="14.25" x14ac:dyDescent="0.2">
      <c r="A100" s="74"/>
      <c r="F100" s="74"/>
      <c r="G100" s="74"/>
      <c r="H100" s="109"/>
      <c r="I100" s="109"/>
      <c r="J100" s="109"/>
      <c r="K100" s="109"/>
      <c r="L100" s="109"/>
      <c r="N100" s="341">
        <v>40507897.190000013</v>
      </c>
      <c r="O100" s="321">
        <v>41699</v>
      </c>
      <c r="P100" s="336">
        <v>34.593977885000008</v>
      </c>
    </row>
    <row r="101" spans="1:16" s="141" customFormat="1" ht="14.25" x14ac:dyDescent="0.2">
      <c r="A101" s="74"/>
      <c r="F101" s="74"/>
      <c r="G101" s="74"/>
      <c r="H101" s="109"/>
      <c r="I101" s="109"/>
      <c r="J101" s="109"/>
      <c r="K101" s="109"/>
      <c r="L101" s="109"/>
      <c r="N101" s="341">
        <v>34968782.289999999</v>
      </c>
      <c r="O101" s="321">
        <v>41730</v>
      </c>
      <c r="P101" s="336">
        <v>35.071706479166664</v>
      </c>
    </row>
    <row r="102" spans="1:16" s="141" customFormat="1" ht="14.25" x14ac:dyDescent="0.2">
      <c r="A102" s="74"/>
      <c r="F102" s="74"/>
      <c r="G102" s="74"/>
      <c r="H102" s="109"/>
      <c r="I102" s="109"/>
      <c r="J102" s="109"/>
      <c r="K102" s="109"/>
      <c r="L102" s="109"/>
      <c r="N102" s="341">
        <v>35404562.160000004</v>
      </c>
      <c r="O102" s="321">
        <v>41760</v>
      </c>
      <c r="P102" s="336">
        <v>35.057007368333338</v>
      </c>
    </row>
    <row r="103" spans="1:16" s="141" customFormat="1" ht="14.25" x14ac:dyDescent="0.2">
      <c r="A103" s="74"/>
      <c r="F103" s="74"/>
      <c r="G103" s="74"/>
      <c r="H103" s="109"/>
      <c r="I103" s="109"/>
      <c r="J103" s="109"/>
      <c r="K103" s="109"/>
      <c r="L103" s="109"/>
      <c r="N103" s="341">
        <v>34150834.739999995</v>
      </c>
      <c r="O103" s="321">
        <v>41791</v>
      </c>
      <c r="P103" s="336">
        <v>34.853030642500009</v>
      </c>
    </row>
    <row r="104" spans="1:16" s="141" customFormat="1" ht="14.25" x14ac:dyDescent="0.2">
      <c r="A104" s="74"/>
      <c r="F104" s="74"/>
      <c r="G104" s="74"/>
      <c r="H104" s="109"/>
      <c r="I104" s="109"/>
      <c r="J104" s="109"/>
      <c r="K104" s="109"/>
      <c r="L104" s="109"/>
      <c r="N104" s="341">
        <v>40970954.270000026</v>
      </c>
      <c r="O104" s="321">
        <v>41821</v>
      </c>
      <c r="P104" s="336">
        <v>35.302700546666671</v>
      </c>
    </row>
    <row r="105" spans="1:16" s="141" customFormat="1" ht="14.25" x14ac:dyDescent="0.2">
      <c r="A105" s="74"/>
      <c r="F105" s="74"/>
      <c r="G105" s="74"/>
      <c r="H105" s="109"/>
      <c r="I105" s="109"/>
      <c r="J105" s="109"/>
      <c r="K105" s="109"/>
      <c r="L105" s="109"/>
      <c r="N105" s="341">
        <v>37344725.919999987</v>
      </c>
      <c r="O105" s="321">
        <v>41852</v>
      </c>
      <c r="P105" s="336">
        <v>35.853779326666675</v>
      </c>
    </row>
    <row r="106" spans="1:16" s="141" customFormat="1" ht="14.25" x14ac:dyDescent="0.2">
      <c r="A106" s="74"/>
      <c r="F106" s="74"/>
      <c r="G106" s="74"/>
      <c r="H106" s="109"/>
      <c r="I106" s="109"/>
      <c r="J106" s="109"/>
      <c r="K106" s="109"/>
      <c r="L106" s="109"/>
      <c r="N106" s="341">
        <v>31186434.239999998</v>
      </c>
      <c r="O106" s="321">
        <v>41883</v>
      </c>
      <c r="P106" s="336">
        <v>35.968272015833342</v>
      </c>
    </row>
    <row r="107" spans="1:16" s="141" customFormat="1" ht="14.25" x14ac:dyDescent="0.2">
      <c r="A107" s="74"/>
      <c r="F107" s="74"/>
      <c r="G107" s="74"/>
      <c r="H107" s="109"/>
      <c r="I107" s="109"/>
      <c r="J107" s="109"/>
      <c r="K107" s="109"/>
      <c r="L107" s="109"/>
      <c r="N107" s="341">
        <v>31555100.539999995</v>
      </c>
      <c r="O107" s="321">
        <v>41913</v>
      </c>
      <c r="P107" s="336">
        <v>35.567772671666674</v>
      </c>
    </row>
    <row r="108" spans="1:16" s="141" customFormat="1" ht="14.25" x14ac:dyDescent="0.2">
      <c r="A108" s="74"/>
      <c r="F108" s="74"/>
      <c r="G108" s="74"/>
      <c r="H108" s="109"/>
      <c r="I108" s="109"/>
      <c r="J108" s="109"/>
      <c r="K108" s="109"/>
      <c r="L108" s="109"/>
      <c r="N108" s="341">
        <v>29792480.599999998</v>
      </c>
      <c r="O108" s="321">
        <v>41944</v>
      </c>
      <c r="P108" s="336">
        <v>35.571930040000005</v>
      </c>
    </row>
    <row r="109" spans="1:16" s="141" customFormat="1" ht="14.25" x14ac:dyDescent="0.2">
      <c r="A109" s="74"/>
      <c r="F109" s="74"/>
      <c r="G109" s="74"/>
      <c r="H109" s="109"/>
      <c r="I109" s="109"/>
      <c r="J109" s="109"/>
      <c r="K109" s="109"/>
      <c r="L109" s="109"/>
      <c r="N109" s="341">
        <v>35498100.62999998</v>
      </c>
      <c r="O109" s="321">
        <v>41974</v>
      </c>
      <c r="P109" s="336">
        <v>35.282923256666678</v>
      </c>
    </row>
    <row r="110" spans="1:16" s="141" customFormat="1" ht="14.25" x14ac:dyDescent="0.2">
      <c r="A110" s="74"/>
      <c r="F110" s="74"/>
      <c r="G110" s="74"/>
      <c r="H110" s="109"/>
      <c r="I110" s="109"/>
      <c r="J110" s="109"/>
      <c r="K110" s="109"/>
      <c r="L110" s="109"/>
      <c r="N110" s="138">
        <v>33416423</v>
      </c>
      <c r="O110" s="321">
        <v>42005</v>
      </c>
      <c r="P110" s="336">
        <v>35.315212350000003</v>
      </c>
    </row>
    <row r="111" spans="1:16" s="141" customFormat="1" ht="14.25" x14ac:dyDescent="0.2">
      <c r="A111" s="74"/>
      <c r="F111" s="74"/>
      <c r="G111" s="74"/>
      <c r="H111" s="109"/>
      <c r="I111" s="109"/>
      <c r="J111" s="109"/>
      <c r="K111" s="109"/>
      <c r="L111" s="109"/>
      <c r="N111" s="138">
        <v>38377255</v>
      </c>
      <c r="O111" s="321">
        <v>42036</v>
      </c>
      <c r="P111" s="336">
        <v>35.264462548333341</v>
      </c>
    </row>
    <row r="112" spans="1:16" s="141" customFormat="1" ht="14.25" x14ac:dyDescent="0.2">
      <c r="A112" s="74"/>
      <c r="F112" s="74"/>
      <c r="G112" s="74"/>
      <c r="H112" s="109"/>
      <c r="I112" s="109"/>
      <c r="J112" s="109"/>
      <c r="K112" s="109"/>
      <c r="L112" s="109"/>
      <c r="N112" s="138">
        <v>32323388</v>
      </c>
      <c r="O112" s="321">
        <v>42064</v>
      </c>
      <c r="P112" s="336">
        <v>34.582420115833337</v>
      </c>
    </row>
    <row r="113" spans="1:16" s="141" customFormat="1" ht="14.25" x14ac:dyDescent="0.2">
      <c r="A113" s="74"/>
      <c r="F113" s="74"/>
      <c r="G113" s="74"/>
      <c r="H113" s="109"/>
      <c r="I113" s="109"/>
      <c r="J113" s="109"/>
      <c r="K113" s="109"/>
      <c r="L113" s="109"/>
      <c r="N113" s="138">
        <v>25820565</v>
      </c>
      <c r="O113" s="321">
        <v>42095</v>
      </c>
      <c r="P113" s="336">
        <v>33.820068675000002</v>
      </c>
    </row>
    <row r="114" spans="1:16" s="141" customFormat="1" ht="14.25" x14ac:dyDescent="0.2">
      <c r="A114" s="74"/>
      <c r="F114" s="74"/>
      <c r="G114" s="74"/>
      <c r="H114" s="109"/>
      <c r="I114" s="109"/>
      <c r="J114" s="109"/>
      <c r="K114" s="109"/>
      <c r="L114" s="109"/>
      <c r="N114" s="138">
        <v>34861994</v>
      </c>
      <c r="O114" s="321">
        <v>42125</v>
      </c>
      <c r="P114" s="336">
        <v>33.774854661666666</v>
      </c>
    </row>
    <row r="115" spans="1:16" s="141" customFormat="1" ht="14.25" x14ac:dyDescent="0.2">
      <c r="A115" s="74"/>
      <c r="F115" s="74"/>
      <c r="G115" s="74"/>
      <c r="H115" s="109"/>
      <c r="I115" s="109"/>
      <c r="J115" s="109"/>
      <c r="K115" s="109"/>
      <c r="L115" s="109"/>
      <c r="N115" s="138">
        <v>36269566</v>
      </c>
      <c r="O115" s="321">
        <v>42156</v>
      </c>
      <c r="P115" s="336">
        <v>33.951415600000004</v>
      </c>
    </row>
    <row r="116" spans="1:16" s="141" customFormat="1" ht="14.25" x14ac:dyDescent="0.2">
      <c r="A116" s="74"/>
      <c r="F116" s="74"/>
      <c r="G116" s="74"/>
      <c r="H116" s="109"/>
      <c r="I116" s="109"/>
      <c r="J116" s="109"/>
      <c r="K116" s="109"/>
      <c r="L116" s="109"/>
      <c r="N116" s="138">
        <v>38011017</v>
      </c>
      <c r="O116" s="321">
        <v>42186</v>
      </c>
      <c r="P116" s="336">
        <v>33.704754160833332</v>
      </c>
    </row>
    <row r="117" spans="1:16" s="141" customFormat="1" ht="14.25" x14ac:dyDescent="0.2">
      <c r="A117" s="74"/>
      <c r="F117" s="74"/>
      <c r="G117" s="74"/>
      <c r="H117" s="109"/>
      <c r="I117" s="109"/>
      <c r="J117" s="109"/>
      <c r="K117" s="109"/>
      <c r="L117" s="109"/>
      <c r="N117" s="138">
        <v>29425808</v>
      </c>
      <c r="O117" s="321">
        <v>42217</v>
      </c>
      <c r="P117" s="336">
        <v>33.044844334166662</v>
      </c>
    </row>
    <row r="118" spans="1:16" s="141" customFormat="1" ht="14.25" x14ac:dyDescent="0.2">
      <c r="A118" s="74"/>
      <c r="F118" s="74"/>
      <c r="G118" s="74"/>
      <c r="H118" s="109"/>
      <c r="I118" s="109"/>
      <c r="J118" s="109"/>
      <c r="K118" s="109"/>
      <c r="L118" s="109"/>
      <c r="N118" s="138">
        <v>29198071</v>
      </c>
      <c r="O118" s="321">
        <v>42248</v>
      </c>
      <c r="P118" s="336">
        <v>32.879147397499999</v>
      </c>
    </row>
    <row r="119" spans="1:16" s="141" customFormat="1" ht="14.25" x14ac:dyDescent="0.2">
      <c r="A119" s="74"/>
      <c r="F119" s="74"/>
      <c r="G119" s="74"/>
      <c r="H119" s="109"/>
      <c r="I119" s="109"/>
      <c r="J119" s="109"/>
      <c r="K119" s="109"/>
      <c r="L119" s="109"/>
      <c r="N119" s="138">
        <v>27026258</v>
      </c>
      <c r="O119" s="321">
        <v>42278</v>
      </c>
      <c r="P119" s="336">
        <v>32.501743852499999</v>
      </c>
    </row>
    <row r="120" spans="1:16" s="141" customFormat="1" ht="14.25" x14ac:dyDescent="0.2">
      <c r="A120" s="74"/>
      <c r="F120" s="74"/>
      <c r="G120" s="74"/>
      <c r="H120" s="109"/>
      <c r="I120" s="109"/>
      <c r="J120" s="109"/>
      <c r="K120" s="109"/>
      <c r="L120" s="109"/>
      <c r="N120" s="138">
        <v>20996074</v>
      </c>
      <c r="O120" s="321">
        <v>42309</v>
      </c>
      <c r="P120" s="336">
        <v>31.768709969166665</v>
      </c>
    </row>
    <row r="121" spans="1:16" s="141" customFormat="1" ht="14.25" x14ac:dyDescent="0.2">
      <c r="A121" s="74"/>
      <c r="F121" s="74"/>
      <c r="G121" s="74"/>
      <c r="H121" s="109"/>
      <c r="I121" s="109"/>
      <c r="J121" s="109"/>
      <c r="K121" s="109"/>
      <c r="L121" s="109"/>
      <c r="N121" s="138">
        <v>29231461</v>
      </c>
      <c r="O121" s="321">
        <v>42339</v>
      </c>
      <c r="P121" s="336">
        <v>31.246490000000001</v>
      </c>
    </row>
    <row r="122" spans="1:16" s="141" customFormat="1" ht="14.25" x14ac:dyDescent="0.2">
      <c r="A122" s="74"/>
      <c r="F122" s="74"/>
      <c r="G122" s="74"/>
      <c r="H122" s="109"/>
      <c r="I122" s="109"/>
      <c r="J122" s="109"/>
      <c r="K122" s="109"/>
      <c r="L122" s="109"/>
      <c r="N122" s="138">
        <v>29116453.120000005</v>
      </c>
      <c r="O122" s="321">
        <v>42370</v>
      </c>
      <c r="P122" s="336">
        <v>30.888159176666665</v>
      </c>
    </row>
    <row r="123" spans="1:16" s="141" customFormat="1" ht="14.25" x14ac:dyDescent="0.2">
      <c r="A123" s="74"/>
      <c r="F123" s="74"/>
      <c r="G123" s="74"/>
      <c r="H123" s="109"/>
      <c r="I123" s="109"/>
      <c r="J123" s="109"/>
      <c r="K123" s="109"/>
      <c r="L123" s="109"/>
      <c r="N123" s="138">
        <v>29732878.109999996</v>
      </c>
      <c r="O123" s="321">
        <v>42401</v>
      </c>
      <c r="P123" s="336">
        <v>30.167794435833336</v>
      </c>
    </row>
    <row r="124" spans="1:16" s="141" customFormat="1" ht="14.25" x14ac:dyDescent="0.2">
      <c r="A124" s="74"/>
      <c r="F124" s="74"/>
      <c r="G124" s="74"/>
      <c r="H124" s="109"/>
      <c r="I124" s="109"/>
      <c r="J124" s="109"/>
      <c r="K124" s="109"/>
      <c r="L124" s="109"/>
      <c r="N124" s="138">
        <v>29559522.730000008</v>
      </c>
      <c r="O124" s="321">
        <v>42430</v>
      </c>
      <c r="P124" s="336">
        <v>29.937472330000002</v>
      </c>
    </row>
    <row r="125" spans="1:16" s="141" customFormat="1" ht="14.25" x14ac:dyDescent="0.2">
      <c r="A125" s="74"/>
      <c r="F125" s="74"/>
      <c r="G125" s="74"/>
      <c r="H125" s="109"/>
      <c r="I125" s="109"/>
      <c r="J125" s="109"/>
      <c r="K125" s="109"/>
      <c r="L125" s="109"/>
      <c r="N125" s="138">
        <v>24112102.949999999</v>
      </c>
      <c r="O125" s="321">
        <v>42461</v>
      </c>
      <c r="P125" s="336">
        <v>29.795100492500005</v>
      </c>
    </row>
    <row r="126" spans="1:16" s="141" customFormat="1" ht="14.25" x14ac:dyDescent="0.2">
      <c r="A126" s="74"/>
      <c r="F126" s="74"/>
      <c r="G126" s="74"/>
      <c r="H126" s="109"/>
      <c r="I126" s="109"/>
      <c r="J126" s="109"/>
      <c r="K126" s="109"/>
      <c r="L126" s="109"/>
      <c r="N126" s="138">
        <v>26242071.420000002</v>
      </c>
      <c r="O126" s="321">
        <v>42491</v>
      </c>
      <c r="P126" s="336">
        <v>29.076773610833335</v>
      </c>
    </row>
    <row r="127" spans="1:16" s="141" customFormat="1" ht="14.25" x14ac:dyDescent="0.2">
      <c r="A127" s="74"/>
      <c r="F127" s="74"/>
      <c r="G127" s="74"/>
      <c r="H127" s="109"/>
      <c r="I127" s="109"/>
      <c r="J127" s="109"/>
      <c r="K127" s="109"/>
      <c r="L127" s="109"/>
      <c r="N127" s="138">
        <v>27193439.699999988</v>
      </c>
      <c r="O127" s="321">
        <v>42522</v>
      </c>
      <c r="P127" s="336">
        <v>28.320429752500001</v>
      </c>
    </row>
    <row r="128" spans="1:16" s="141" customFormat="1" ht="14.25" x14ac:dyDescent="0.2">
      <c r="A128" s="74"/>
      <c r="F128" s="74"/>
      <c r="G128" s="74"/>
      <c r="H128" s="109"/>
      <c r="I128" s="109"/>
      <c r="J128" s="109"/>
      <c r="K128" s="109"/>
      <c r="L128" s="109"/>
      <c r="N128" s="138">
        <v>22228960.869999994</v>
      </c>
      <c r="O128" s="321">
        <v>42552</v>
      </c>
      <c r="P128" s="336">
        <v>27.005258408333333</v>
      </c>
    </row>
    <row r="129" spans="1:16" s="141" customFormat="1" ht="14.25" x14ac:dyDescent="0.2">
      <c r="A129" s="74"/>
      <c r="F129" s="74"/>
      <c r="G129" s="74"/>
      <c r="H129" s="109"/>
      <c r="I129" s="109"/>
      <c r="J129" s="109"/>
      <c r="K129" s="109"/>
      <c r="L129" s="109"/>
      <c r="N129" s="179"/>
      <c r="O129" s="179"/>
      <c r="P129" s="179"/>
    </row>
    <row r="130" spans="1:16" s="141" customFormat="1" ht="14.25" x14ac:dyDescent="0.2">
      <c r="A130" s="74"/>
      <c r="F130" s="74"/>
      <c r="G130" s="74"/>
      <c r="H130" s="109"/>
      <c r="I130" s="109"/>
      <c r="J130" s="109"/>
      <c r="K130" s="109"/>
      <c r="L130" s="109"/>
      <c r="N130" s="179"/>
      <c r="O130" s="179"/>
      <c r="P130" s="179"/>
    </row>
    <row r="131" spans="1:16" s="141" customFormat="1" ht="14.25" x14ac:dyDescent="0.2">
      <c r="A131" s="74"/>
      <c r="F131" s="74"/>
      <c r="G131" s="74"/>
      <c r="H131" s="109"/>
      <c r="I131" s="109"/>
      <c r="J131" s="109"/>
      <c r="K131" s="109"/>
      <c r="L131" s="109"/>
      <c r="N131" s="179"/>
      <c r="O131" s="179"/>
      <c r="P131" s="179"/>
    </row>
    <row r="132" spans="1:16" s="141" customFormat="1" ht="14.25" x14ac:dyDescent="0.2">
      <c r="A132" s="74"/>
      <c r="F132" s="74"/>
      <c r="G132" s="74"/>
      <c r="H132" s="109"/>
      <c r="I132" s="109"/>
      <c r="J132" s="109"/>
      <c r="K132" s="109"/>
      <c r="L132" s="109"/>
      <c r="N132" s="179"/>
      <c r="O132" s="179"/>
      <c r="P132" s="179"/>
    </row>
    <row r="133" spans="1:16" s="141" customFormat="1" ht="14.25" x14ac:dyDescent="0.2">
      <c r="A133" s="74"/>
      <c r="F133" s="74"/>
      <c r="G133" s="74"/>
      <c r="H133" s="109"/>
      <c r="I133" s="109"/>
      <c r="J133" s="109"/>
      <c r="K133" s="109"/>
      <c r="L133" s="109"/>
      <c r="N133" s="179"/>
      <c r="O133" s="179"/>
      <c r="P133" s="179"/>
    </row>
    <row r="134" spans="1:16" s="141" customFormat="1" ht="14.25" x14ac:dyDescent="0.2">
      <c r="A134" s="74"/>
      <c r="F134" s="74"/>
      <c r="G134" s="74"/>
      <c r="H134" s="109"/>
      <c r="I134" s="109"/>
      <c r="J134" s="109"/>
      <c r="K134" s="109"/>
      <c r="L134" s="109"/>
      <c r="N134" s="179"/>
      <c r="O134" s="179"/>
      <c r="P134" s="179"/>
    </row>
    <row r="135" spans="1:16" s="141" customFormat="1" ht="14.25" x14ac:dyDescent="0.2">
      <c r="A135" s="74"/>
      <c r="F135" s="74"/>
      <c r="G135" s="74"/>
      <c r="H135" s="109"/>
      <c r="I135" s="109"/>
      <c r="J135" s="109"/>
      <c r="K135" s="109"/>
      <c r="L135" s="109"/>
      <c r="N135" s="179"/>
      <c r="O135" s="179"/>
      <c r="P135" s="179"/>
    </row>
    <row r="136" spans="1:16" s="141" customFormat="1" ht="14.25" x14ac:dyDescent="0.2">
      <c r="A136" s="74"/>
      <c r="F136" s="74"/>
      <c r="G136" s="74"/>
      <c r="H136" s="109"/>
      <c r="I136" s="109"/>
      <c r="J136" s="109"/>
      <c r="K136" s="109"/>
      <c r="L136" s="109"/>
      <c r="N136" s="179"/>
      <c r="O136" s="179"/>
      <c r="P136" s="179"/>
    </row>
    <row r="137" spans="1:16" s="141" customFormat="1" ht="14.25" x14ac:dyDescent="0.2">
      <c r="A137" s="74"/>
      <c r="F137" s="74"/>
      <c r="G137" s="74"/>
      <c r="H137" s="109"/>
      <c r="I137" s="109"/>
      <c r="J137" s="109"/>
      <c r="K137" s="109"/>
      <c r="L137" s="109"/>
      <c r="N137" s="179"/>
      <c r="O137" s="179"/>
      <c r="P137" s="179"/>
    </row>
    <row r="138" spans="1:16" s="141" customFormat="1" ht="14.25" x14ac:dyDescent="0.2">
      <c r="A138" s="74"/>
      <c r="F138" s="74"/>
      <c r="G138" s="74"/>
      <c r="H138" s="109"/>
      <c r="I138" s="109"/>
      <c r="J138" s="109"/>
      <c r="K138" s="109"/>
      <c r="L138" s="109"/>
      <c r="N138" s="179"/>
      <c r="O138" s="179"/>
      <c r="P138" s="179"/>
    </row>
    <row r="139" spans="1:16" s="141" customFormat="1" ht="14.25" x14ac:dyDescent="0.2">
      <c r="A139" s="74"/>
      <c r="F139" s="74"/>
      <c r="G139" s="74"/>
      <c r="H139" s="109"/>
      <c r="I139" s="109"/>
      <c r="J139" s="109"/>
      <c r="K139" s="109"/>
      <c r="L139" s="109"/>
      <c r="N139" s="179"/>
      <c r="O139" s="179"/>
      <c r="P139" s="179"/>
    </row>
    <row r="140" spans="1:16" s="141" customFormat="1" ht="14.25" x14ac:dyDescent="0.2">
      <c r="A140" s="74"/>
      <c r="F140" s="74"/>
      <c r="G140" s="74"/>
      <c r="H140" s="109"/>
      <c r="I140" s="109"/>
      <c r="J140" s="109"/>
      <c r="K140" s="109"/>
      <c r="L140" s="109"/>
      <c r="N140" s="179"/>
      <c r="O140" s="179"/>
      <c r="P140" s="179"/>
    </row>
    <row r="141" spans="1:16" s="141" customFormat="1" ht="14.25" x14ac:dyDescent="0.2">
      <c r="A141" s="74"/>
      <c r="F141" s="74"/>
      <c r="G141" s="74"/>
      <c r="H141" s="109"/>
      <c r="I141" s="109"/>
      <c r="J141" s="109"/>
      <c r="K141" s="109"/>
      <c r="L141" s="109"/>
      <c r="N141" s="179"/>
      <c r="O141" s="179"/>
      <c r="P141" s="179"/>
    </row>
    <row r="142" spans="1:16" s="141" customFormat="1" ht="14.25" x14ac:dyDescent="0.2">
      <c r="A142" s="74"/>
      <c r="F142" s="74"/>
      <c r="G142" s="74"/>
      <c r="H142" s="109"/>
      <c r="I142" s="109"/>
      <c r="J142" s="109"/>
      <c r="K142" s="109"/>
      <c r="L142" s="109"/>
      <c r="N142" s="179"/>
      <c r="O142" s="179"/>
      <c r="P142" s="179"/>
    </row>
    <row r="143" spans="1:16" s="141" customFormat="1" ht="14.25" x14ac:dyDescent="0.2">
      <c r="A143" s="74"/>
      <c r="F143" s="74"/>
      <c r="G143" s="74"/>
      <c r="H143" s="109"/>
      <c r="I143" s="109"/>
      <c r="J143" s="109"/>
      <c r="K143" s="109"/>
      <c r="L143" s="109"/>
      <c r="N143" s="179"/>
      <c r="O143" s="179"/>
      <c r="P143" s="179"/>
    </row>
    <row r="144" spans="1:16" s="141" customFormat="1" ht="14.25" x14ac:dyDescent="0.2">
      <c r="A144" s="74"/>
      <c r="F144" s="74"/>
      <c r="G144" s="74"/>
      <c r="H144" s="109"/>
      <c r="I144" s="109"/>
      <c r="J144" s="109"/>
      <c r="K144" s="109"/>
      <c r="L144" s="109"/>
      <c r="N144" s="179"/>
      <c r="O144" s="179"/>
      <c r="P144" s="179"/>
    </row>
    <row r="145" spans="1:16" s="141" customFormat="1" ht="14.25" x14ac:dyDescent="0.2">
      <c r="A145" s="74"/>
      <c r="F145" s="74"/>
      <c r="G145" s="74"/>
      <c r="H145" s="109"/>
      <c r="I145" s="109"/>
      <c r="J145" s="109"/>
      <c r="K145" s="109"/>
      <c r="L145" s="109"/>
      <c r="N145" s="179"/>
      <c r="O145" s="179"/>
      <c r="P145" s="179"/>
    </row>
    <row r="146" spans="1:16" s="141" customFormat="1" ht="14.25" x14ac:dyDescent="0.2">
      <c r="A146" s="74"/>
      <c r="F146" s="74"/>
      <c r="G146" s="74"/>
      <c r="H146" s="109"/>
      <c r="I146" s="109"/>
      <c r="J146" s="109"/>
      <c r="K146" s="109"/>
      <c r="L146" s="109"/>
      <c r="N146" s="179"/>
      <c r="O146" s="179"/>
      <c r="P146" s="179"/>
    </row>
    <row r="147" spans="1:16" s="141" customFormat="1" ht="14.25" x14ac:dyDescent="0.2">
      <c r="A147" s="74"/>
      <c r="F147" s="74"/>
      <c r="G147" s="74"/>
      <c r="H147" s="109"/>
      <c r="I147" s="109"/>
      <c r="J147" s="109"/>
      <c r="K147" s="109"/>
      <c r="L147" s="109"/>
      <c r="N147" s="179"/>
      <c r="O147" s="179"/>
      <c r="P147" s="179"/>
    </row>
    <row r="148" spans="1:16" s="141" customFormat="1" ht="14.25" x14ac:dyDescent="0.2">
      <c r="A148" s="74"/>
      <c r="F148" s="74"/>
      <c r="G148" s="74"/>
      <c r="H148" s="109"/>
      <c r="I148" s="109"/>
      <c r="J148" s="109"/>
      <c r="K148" s="109"/>
      <c r="L148" s="109"/>
      <c r="N148" s="179"/>
      <c r="O148" s="179"/>
      <c r="P148" s="179"/>
    </row>
    <row r="149" spans="1:16" s="141" customFormat="1" ht="14.25" x14ac:dyDescent="0.2">
      <c r="A149" s="74"/>
      <c r="F149" s="74"/>
      <c r="G149" s="74"/>
      <c r="H149" s="109"/>
      <c r="I149" s="109"/>
      <c r="J149" s="109"/>
      <c r="K149" s="109"/>
      <c r="L149" s="109"/>
      <c r="N149" s="179"/>
      <c r="O149" s="179"/>
      <c r="P149" s="179"/>
    </row>
    <row r="150" spans="1:16" s="141" customFormat="1" ht="14.25" x14ac:dyDescent="0.2">
      <c r="A150" s="74"/>
      <c r="F150" s="74"/>
      <c r="G150" s="74"/>
      <c r="H150" s="109"/>
      <c r="I150" s="109"/>
      <c r="J150" s="109"/>
      <c r="K150" s="109"/>
      <c r="L150" s="109"/>
      <c r="N150" s="179"/>
      <c r="O150" s="179"/>
      <c r="P150" s="179"/>
    </row>
    <row r="151" spans="1:16" s="141" customFormat="1" ht="14.25" x14ac:dyDescent="0.2">
      <c r="A151" s="74"/>
      <c r="F151" s="74"/>
      <c r="G151" s="74"/>
      <c r="H151" s="109"/>
      <c r="I151" s="109"/>
      <c r="J151" s="109"/>
      <c r="K151" s="109"/>
      <c r="L151" s="109"/>
      <c r="N151" s="179"/>
      <c r="O151" s="179"/>
      <c r="P151" s="179"/>
    </row>
    <row r="152" spans="1:16" s="141" customFormat="1" ht="14.25" x14ac:dyDescent="0.2">
      <c r="A152" s="74"/>
      <c r="F152" s="74"/>
      <c r="G152" s="74"/>
      <c r="H152" s="109"/>
      <c r="I152" s="109"/>
      <c r="J152" s="109"/>
      <c r="K152" s="109"/>
      <c r="L152" s="109"/>
      <c r="N152" s="179"/>
      <c r="O152" s="179"/>
      <c r="P152" s="179"/>
    </row>
    <row r="153" spans="1:16" s="141" customFormat="1" ht="14.25" x14ac:dyDescent="0.2">
      <c r="A153" s="74"/>
      <c r="F153" s="74"/>
      <c r="G153" s="74"/>
      <c r="H153" s="109"/>
      <c r="I153" s="109"/>
      <c r="J153" s="109"/>
      <c r="K153" s="109"/>
      <c r="L153" s="109"/>
      <c r="N153" s="179"/>
      <c r="O153" s="179"/>
      <c r="P153" s="179"/>
    </row>
    <row r="154" spans="1:16" s="141" customFormat="1" ht="14.25" x14ac:dyDescent="0.2">
      <c r="A154" s="74"/>
      <c r="F154" s="74"/>
      <c r="G154" s="74"/>
      <c r="H154" s="109"/>
      <c r="I154" s="109"/>
      <c r="J154" s="109"/>
      <c r="K154" s="109"/>
      <c r="L154" s="109"/>
      <c r="N154" s="179"/>
      <c r="O154" s="179"/>
      <c r="P154" s="179"/>
    </row>
    <row r="155" spans="1:16" s="141" customFormat="1" ht="14.25" x14ac:dyDescent="0.2">
      <c r="A155" s="74"/>
      <c r="F155" s="74"/>
      <c r="G155" s="74"/>
      <c r="H155" s="109"/>
      <c r="I155" s="109"/>
      <c r="J155" s="109"/>
      <c r="K155" s="109"/>
      <c r="L155" s="109"/>
      <c r="N155" s="179"/>
      <c r="O155" s="179"/>
      <c r="P155" s="179"/>
    </row>
    <row r="156" spans="1:16" s="141" customFormat="1" ht="14.25" x14ac:dyDescent="0.2">
      <c r="A156" s="74"/>
      <c r="F156" s="74"/>
      <c r="G156" s="74"/>
      <c r="H156" s="109"/>
      <c r="I156" s="109"/>
      <c r="J156" s="109"/>
      <c r="K156" s="109"/>
      <c r="L156" s="109"/>
      <c r="N156" s="179"/>
      <c r="O156" s="179"/>
      <c r="P156" s="179"/>
    </row>
    <row r="157" spans="1:16" s="141" customFormat="1" ht="14.25" x14ac:dyDescent="0.2">
      <c r="A157" s="74"/>
      <c r="F157" s="74"/>
      <c r="G157" s="74"/>
      <c r="H157" s="109"/>
      <c r="I157" s="109"/>
      <c r="J157" s="109"/>
      <c r="K157" s="109"/>
      <c r="L157" s="109"/>
      <c r="N157" s="179"/>
      <c r="O157" s="179"/>
      <c r="P157" s="179"/>
    </row>
    <row r="158" spans="1:16" s="141" customFormat="1" ht="14.25" x14ac:dyDescent="0.2">
      <c r="A158" s="74"/>
      <c r="F158" s="74"/>
      <c r="G158" s="74"/>
      <c r="H158" s="109"/>
      <c r="I158" s="109"/>
      <c r="J158" s="109"/>
      <c r="K158" s="109"/>
      <c r="L158" s="109"/>
      <c r="N158" s="179"/>
      <c r="O158" s="179"/>
      <c r="P158" s="179"/>
    </row>
    <row r="159" spans="1:16" s="141" customFormat="1" ht="14.25" x14ac:dyDescent="0.2">
      <c r="A159" s="74"/>
      <c r="F159" s="74"/>
      <c r="G159" s="74"/>
      <c r="H159" s="109"/>
      <c r="I159" s="109"/>
      <c r="J159" s="109"/>
      <c r="K159" s="109"/>
      <c r="L159" s="109"/>
      <c r="N159" s="179"/>
      <c r="O159" s="179"/>
      <c r="P159" s="179"/>
    </row>
    <row r="160" spans="1:16" s="141" customFormat="1" ht="14.25" x14ac:dyDescent="0.2">
      <c r="A160" s="74"/>
      <c r="F160" s="226"/>
      <c r="G160" s="74"/>
      <c r="H160" s="109"/>
      <c r="I160" s="109"/>
      <c r="J160" s="109"/>
      <c r="K160" s="109"/>
      <c r="L160" s="109"/>
      <c r="N160" s="179"/>
      <c r="O160" s="179"/>
      <c r="P160" s="179"/>
    </row>
    <row r="161" spans="1:29" s="136" customFormat="1" ht="14.25" x14ac:dyDescent="0.2">
      <c r="A161" s="74"/>
      <c r="F161" s="74"/>
      <c r="G161" s="74"/>
      <c r="H161" s="78"/>
      <c r="I161" s="78"/>
      <c r="J161" s="78"/>
      <c r="K161" s="78"/>
      <c r="L161" s="78"/>
      <c r="M161" s="179"/>
      <c r="N161" s="179"/>
      <c r="O161" s="179"/>
      <c r="P161" s="179"/>
      <c r="Q161" s="179"/>
      <c r="R161" s="179"/>
      <c r="S161" s="179"/>
      <c r="T161" s="179"/>
      <c r="U161" s="179"/>
      <c r="V161" s="179"/>
      <c r="W161" s="179"/>
      <c r="X161" s="179"/>
      <c r="Y161" s="179"/>
      <c r="Z161" s="179"/>
      <c r="AA161" s="179"/>
      <c r="AB161" s="179"/>
      <c r="AC161" s="179"/>
    </row>
    <row r="162" spans="1:29" s="136" customFormat="1" ht="14.25" x14ac:dyDescent="0.2">
      <c r="A162" s="74"/>
      <c r="F162" s="74"/>
      <c r="G162" s="74"/>
      <c r="H162" s="78"/>
      <c r="I162" s="78"/>
      <c r="J162" s="78"/>
      <c r="K162" s="78"/>
      <c r="L162" s="78"/>
      <c r="M162" s="179"/>
      <c r="N162" s="179"/>
      <c r="O162" s="179"/>
      <c r="P162" s="179"/>
      <c r="Q162" s="179"/>
      <c r="R162" s="179"/>
      <c r="S162" s="179"/>
      <c r="T162" s="179"/>
      <c r="U162" s="179"/>
      <c r="V162" s="179"/>
      <c r="W162" s="179"/>
      <c r="X162" s="179"/>
      <c r="Y162" s="179"/>
      <c r="Z162" s="179"/>
      <c r="AA162" s="179"/>
      <c r="AB162" s="179"/>
      <c r="AC162" s="179"/>
    </row>
    <row r="163" spans="1:29" x14ac:dyDescent="0.2">
      <c r="A163" s="25"/>
      <c r="F163" s="25"/>
      <c r="G163" s="25"/>
    </row>
    <row r="164" spans="1:29" x14ac:dyDescent="0.2">
      <c r="A164" s="25"/>
      <c r="F164" s="25"/>
      <c r="G164" s="25"/>
    </row>
    <row r="165" spans="1:29" x14ac:dyDescent="0.2">
      <c r="A165" s="25"/>
      <c r="F165" s="25"/>
      <c r="G165" s="25"/>
    </row>
    <row r="166" spans="1:29" x14ac:dyDescent="0.2">
      <c r="A166" s="25"/>
      <c r="F166" s="25"/>
      <c r="G166" s="25"/>
    </row>
    <row r="167" spans="1:29" x14ac:dyDescent="0.2">
      <c r="A167" s="25"/>
      <c r="F167" s="25"/>
      <c r="G167" s="25"/>
    </row>
    <row r="168" spans="1:29" x14ac:dyDescent="0.2">
      <c r="A168" s="25"/>
      <c r="F168" s="25"/>
      <c r="G168" s="25"/>
    </row>
    <row r="169" spans="1:29" x14ac:dyDescent="0.2">
      <c r="A169" s="25"/>
      <c r="F169" s="25"/>
      <c r="G169" s="25"/>
    </row>
    <row r="170" spans="1:29" x14ac:dyDescent="0.2">
      <c r="A170" s="25"/>
      <c r="F170" s="25"/>
      <c r="G170" s="25"/>
    </row>
    <row r="171" spans="1:29" x14ac:dyDescent="0.2">
      <c r="A171" s="25"/>
      <c r="F171" s="25"/>
      <c r="G171" s="25"/>
    </row>
    <row r="172" spans="1:29" x14ac:dyDescent="0.2">
      <c r="A172" s="25"/>
      <c r="E172" s="25"/>
      <c r="F172" s="25"/>
      <c r="G172" s="25"/>
    </row>
    <row r="173" spans="1:29" x14ac:dyDescent="0.2">
      <c r="A173" s="25"/>
      <c r="E173" s="25"/>
      <c r="F173" s="25"/>
      <c r="G173" s="25"/>
    </row>
    <row r="174" spans="1:29" x14ac:dyDescent="0.2">
      <c r="A174" s="25"/>
      <c r="E174" s="25"/>
      <c r="F174" s="25"/>
      <c r="G174" s="25"/>
    </row>
    <row r="175" spans="1:29" x14ac:dyDescent="0.2">
      <c r="A175" s="25"/>
      <c r="E175" s="25"/>
      <c r="F175" s="25"/>
      <c r="G175" s="25"/>
    </row>
    <row r="176" spans="1:29" x14ac:dyDescent="0.2">
      <c r="A176" s="25"/>
      <c r="B176" s="25"/>
      <c r="C176" s="25"/>
      <c r="D176" s="25"/>
      <c r="E176" s="25"/>
      <c r="F176" s="25"/>
      <c r="G176" s="25"/>
    </row>
    <row r="177" spans="2:6" x14ac:dyDescent="0.2">
      <c r="B177" s="25"/>
      <c r="C177" s="25"/>
      <c r="D177" s="25"/>
      <c r="E177" s="25"/>
      <c r="F177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72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2.140625" style="166" bestFit="1" customWidth="1"/>
    <col min="14" max="15" width="12.42578125" style="166" customWidth="1"/>
    <col min="16" max="16" width="12.5703125" style="166" customWidth="1"/>
    <col min="17" max="17" width="11.5703125" style="166" bestFit="1" customWidth="1"/>
    <col min="18" max="31" width="11.42578125" style="166"/>
    <col min="32" max="16384" width="11.42578125" style="135"/>
  </cols>
  <sheetData>
    <row r="1" spans="1:3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23"/>
      <c r="N1" s="77" t="s">
        <v>268</v>
      </c>
      <c r="O1" s="77"/>
      <c r="P1" s="77"/>
    </row>
    <row r="2" spans="1:3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23"/>
      <c r="N2" s="138">
        <v>6831662.7700000014</v>
      </c>
      <c r="O2" s="321">
        <v>38718</v>
      </c>
      <c r="P2" s="335"/>
    </row>
    <row r="3" spans="1:3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23"/>
      <c r="N3" s="138">
        <v>4100501.9100000006</v>
      </c>
      <c r="O3" s="321">
        <v>38749</v>
      </c>
      <c r="P3" s="335"/>
    </row>
    <row r="4" spans="1:3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23"/>
      <c r="N4" s="138">
        <v>4609107.87</v>
      </c>
      <c r="O4" s="321">
        <v>38777</v>
      </c>
      <c r="P4" s="335"/>
    </row>
    <row r="5" spans="1:3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23"/>
      <c r="N5" s="138">
        <v>6881581.9699999988</v>
      </c>
      <c r="O5" s="321">
        <v>38808</v>
      </c>
      <c r="P5" s="335"/>
    </row>
    <row r="6" spans="1:3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23"/>
      <c r="N6" s="138">
        <v>9172372.7899999991</v>
      </c>
      <c r="O6" s="321">
        <v>38838</v>
      </c>
      <c r="P6" s="335"/>
    </row>
    <row r="7" spans="1:31" ht="15.75" x14ac:dyDescent="0.25">
      <c r="A7" s="29"/>
      <c r="B7" s="30"/>
      <c r="C7" s="378" t="s">
        <v>280</v>
      </c>
      <c r="D7" s="378"/>
      <c r="E7" s="378"/>
      <c r="F7" s="378"/>
      <c r="G7" s="378"/>
      <c r="H7" s="378"/>
      <c r="I7" s="378"/>
      <c r="J7" s="378"/>
      <c r="K7" s="378"/>
      <c r="L7" s="32"/>
      <c r="M7" s="350"/>
      <c r="N7" s="138">
        <v>6353267.1299999999</v>
      </c>
      <c r="O7" s="321">
        <v>38869</v>
      </c>
      <c r="P7" s="335"/>
    </row>
    <row r="8" spans="1:31" ht="15.75" x14ac:dyDescent="0.25">
      <c r="A8" s="29"/>
      <c r="B8" s="30"/>
      <c r="C8" s="379" t="s">
        <v>306</v>
      </c>
      <c r="D8" s="379"/>
      <c r="E8" s="379"/>
      <c r="F8" s="379"/>
      <c r="G8" s="379"/>
      <c r="H8" s="379"/>
      <c r="I8" s="379"/>
      <c r="J8" s="379"/>
      <c r="K8" s="379"/>
      <c r="L8" s="32"/>
      <c r="M8" s="350"/>
      <c r="N8" s="138">
        <v>5557744.6599999992</v>
      </c>
      <c r="O8" s="321">
        <v>38899</v>
      </c>
      <c r="P8" s="335"/>
    </row>
    <row r="9" spans="1:31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2"/>
      <c r="L9" s="32"/>
      <c r="M9" s="339"/>
      <c r="N9" s="138">
        <v>4102488.6699999985</v>
      </c>
      <c r="O9" s="321">
        <v>38930</v>
      </c>
      <c r="P9" s="335"/>
    </row>
    <row r="10" spans="1:31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M10" s="339"/>
      <c r="N10" s="138">
        <v>5506408.7800000003</v>
      </c>
      <c r="O10" s="321">
        <v>38961</v>
      </c>
      <c r="P10" s="335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  <c r="AE10" s="179"/>
    </row>
    <row r="11" spans="1:31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5"/>
      <c r="J11" s="385"/>
      <c r="K11" s="385"/>
      <c r="L11" s="73"/>
      <c r="M11" s="179"/>
      <c r="N11" s="138">
        <v>3183789.9199999995</v>
      </c>
      <c r="O11" s="321">
        <v>38991</v>
      </c>
      <c r="P11" s="335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  <c r="AE11" s="179"/>
    </row>
    <row r="12" spans="1:31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38">
        <v>9914796.4200000018</v>
      </c>
      <c r="O12" s="321">
        <v>39022</v>
      </c>
      <c r="P12" s="335"/>
      <c r="Q12" s="140"/>
      <c r="R12" s="140"/>
      <c r="S12" s="140"/>
      <c r="T12" s="140"/>
      <c r="U12" s="140"/>
      <c r="V12" s="140"/>
      <c r="W12" s="140"/>
      <c r="X12" s="179"/>
      <c r="Y12" s="179"/>
      <c r="Z12" s="179"/>
      <c r="AA12" s="179"/>
      <c r="AB12" s="179"/>
      <c r="AC12" s="179"/>
      <c r="AD12" s="179"/>
      <c r="AE12" s="179"/>
    </row>
    <row r="13" spans="1:31" s="136" customFormat="1" ht="14.25" x14ac:dyDescent="0.2">
      <c r="A13" s="72"/>
      <c r="B13" s="61" t="s">
        <v>4</v>
      </c>
      <c r="C13" s="62">
        <v>16.832785310000006</v>
      </c>
      <c r="D13" s="62">
        <v>32.440338059999988</v>
      </c>
      <c r="E13" s="62">
        <v>25.963671569999999</v>
      </c>
      <c r="F13" s="62">
        <v>26.649037370000006</v>
      </c>
      <c r="G13" s="62">
        <v>27.875409999999999</v>
      </c>
      <c r="H13" s="62">
        <v>21.589488589999995</v>
      </c>
      <c r="I13" s="62">
        <v>-22.550059030521897</v>
      </c>
      <c r="J13" s="62">
        <v>77.449940969478106</v>
      </c>
      <c r="K13" s="62">
        <v>4.601939698506996</v>
      </c>
      <c r="L13" s="73"/>
      <c r="M13" s="340"/>
      <c r="N13" s="138">
        <v>4904807.3400000008</v>
      </c>
      <c r="O13" s="321">
        <v>39052</v>
      </c>
      <c r="P13" s="336">
        <v>5.9265441858333343</v>
      </c>
      <c r="Q13" s="140"/>
      <c r="R13" s="140"/>
      <c r="S13" s="140"/>
      <c r="T13" s="140"/>
      <c r="U13" s="140"/>
      <c r="V13" s="140"/>
      <c r="W13" s="140"/>
      <c r="X13" s="179"/>
      <c r="Y13" s="179"/>
      <c r="Z13" s="179"/>
      <c r="AA13" s="179"/>
      <c r="AB13" s="179"/>
      <c r="AC13" s="179"/>
      <c r="AD13" s="179"/>
      <c r="AE13" s="179"/>
    </row>
    <row r="14" spans="1:31" s="136" customFormat="1" ht="14.25" x14ac:dyDescent="0.2">
      <c r="A14" s="72"/>
      <c r="B14" s="61" t="s">
        <v>5</v>
      </c>
      <c r="C14" s="62">
        <v>18.464775310000004</v>
      </c>
      <c r="D14" s="62">
        <v>45.104690349999991</v>
      </c>
      <c r="E14" s="62">
        <v>33.27274405</v>
      </c>
      <c r="F14" s="62">
        <v>17.198840920000002</v>
      </c>
      <c r="G14" s="62">
        <v>24.547650000000001</v>
      </c>
      <c r="H14" s="62">
        <v>18.270290369999998</v>
      </c>
      <c r="I14" s="62">
        <v>-25.572140836291879</v>
      </c>
      <c r="J14" s="62">
        <v>74.427859163708121</v>
      </c>
      <c r="K14" s="62">
        <v>42.728513591019343</v>
      </c>
      <c r="L14" s="73"/>
      <c r="M14" s="340"/>
      <c r="N14" s="138">
        <v>3089824.2900000005</v>
      </c>
      <c r="O14" s="321">
        <v>39083</v>
      </c>
      <c r="P14" s="336">
        <v>5.6147243125000008</v>
      </c>
      <c r="Q14" s="140"/>
      <c r="R14" s="140"/>
      <c r="S14" s="140"/>
      <c r="T14" s="140"/>
      <c r="U14" s="140"/>
      <c r="V14" s="140"/>
      <c r="W14" s="140"/>
      <c r="X14" s="179"/>
      <c r="Y14" s="179"/>
      <c r="Z14" s="179"/>
      <c r="AA14" s="179"/>
      <c r="AB14" s="179"/>
      <c r="AC14" s="179"/>
      <c r="AD14" s="179"/>
      <c r="AE14" s="179"/>
    </row>
    <row r="15" spans="1:31" s="136" customFormat="1" ht="14.25" x14ac:dyDescent="0.2">
      <c r="A15" s="72"/>
      <c r="B15" s="61" t="s">
        <v>6</v>
      </c>
      <c r="C15" s="62">
        <v>19.821027459999996</v>
      </c>
      <c r="D15" s="62">
        <v>29.276431249999995</v>
      </c>
      <c r="E15" s="62">
        <v>16.038252179999997</v>
      </c>
      <c r="F15" s="62">
        <v>24.45425263000001</v>
      </c>
      <c r="G15" s="62">
        <v>21.396975999999999</v>
      </c>
      <c r="H15" s="62">
        <v>16.363448199999997</v>
      </c>
      <c r="I15" s="62">
        <v>-23.524482151122672</v>
      </c>
      <c r="J15" s="62">
        <v>76.475517848877331</v>
      </c>
      <c r="K15" s="62">
        <v>-12.502024397381916</v>
      </c>
      <c r="L15" s="73"/>
      <c r="M15" s="340"/>
      <c r="N15" s="138">
        <v>6427992.5700000012</v>
      </c>
      <c r="O15" s="321">
        <v>39114</v>
      </c>
      <c r="P15" s="336">
        <v>5.8086818675000007</v>
      </c>
      <c r="Q15" s="140"/>
      <c r="R15" s="140"/>
      <c r="S15" s="140"/>
      <c r="T15" s="140"/>
      <c r="U15" s="140"/>
      <c r="V15" s="140"/>
      <c r="W15" s="140"/>
      <c r="X15" s="179"/>
      <c r="Y15" s="179"/>
      <c r="Z15" s="179"/>
      <c r="AA15" s="179"/>
      <c r="AB15" s="179"/>
      <c r="AC15" s="179"/>
      <c r="AD15" s="179"/>
      <c r="AE15" s="179"/>
    </row>
    <row r="16" spans="1:31" s="136" customFormat="1" ht="14.25" x14ac:dyDescent="0.2">
      <c r="A16" s="72"/>
      <c r="B16" s="61" t="s">
        <v>7</v>
      </c>
      <c r="C16" s="62">
        <v>45.531547790000005</v>
      </c>
      <c r="D16" s="62">
        <v>44.191763659999992</v>
      </c>
      <c r="E16" s="62">
        <v>42.851674999999993</v>
      </c>
      <c r="F16" s="62">
        <v>27.559068270000001</v>
      </c>
      <c r="G16" s="62">
        <v>30.356304999999999</v>
      </c>
      <c r="H16" s="62">
        <v>13.276298689999999</v>
      </c>
      <c r="I16" s="62">
        <v>-56.265103114493023</v>
      </c>
      <c r="J16" s="62">
        <v>43.734896885506977</v>
      </c>
      <c r="K16" s="62">
        <v>10.149968433602631</v>
      </c>
      <c r="L16" s="73"/>
      <c r="M16" s="340"/>
      <c r="N16" s="138">
        <v>4954030.95</v>
      </c>
      <c r="O16" s="321">
        <v>39142</v>
      </c>
      <c r="P16" s="336">
        <v>5.8374254574999993</v>
      </c>
      <c r="Q16" s="140"/>
      <c r="R16" s="140"/>
      <c r="S16" s="140"/>
      <c r="T16" s="140"/>
      <c r="U16" s="140"/>
      <c r="V16" s="140"/>
      <c r="W16" s="140"/>
      <c r="X16" s="179"/>
      <c r="Y16" s="179"/>
      <c r="Z16" s="179"/>
      <c r="AA16" s="179"/>
      <c r="AB16" s="179"/>
      <c r="AC16" s="179"/>
      <c r="AD16" s="179"/>
      <c r="AE16" s="179"/>
    </row>
    <row r="17" spans="1:31" s="136" customFormat="1" ht="14.25" x14ac:dyDescent="0.2">
      <c r="A17" s="72"/>
      <c r="B17" s="61" t="s">
        <v>8</v>
      </c>
      <c r="C17" s="62">
        <v>52.322141410000015</v>
      </c>
      <c r="D17" s="62">
        <v>31.328359290000002</v>
      </c>
      <c r="E17" s="62">
        <v>35.106341599999993</v>
      </c>
      <c r="F17" s="62">
        <v>33.420949530000001</v>
      </c>
      <c r="G17" s="62">
        <v>13.946624999999999</v>
      </c>
      <c r="H17" s="62">
        <v>13.590329040000007</v>
      </c>
      <c r="I17" s="62">
        <v>-2.5547109784624711</v>
      </c>
      <c r="J17" s="62">
        <v>97.445289021537533</v>
      </c>
      <c r="K17" s="62">
        <v>-58.269812210209814</v>
      </c>
      <c r="L17" s="73"/>
      <c r="M17" s="340"/>
      <c r="N17" s="138">
        <v>5658188.4700000025</v>
      </c>
      <c r="O17" s="321">
        <v>39173</v>
      </c>
      <c r="P17" s="336">
        <v>5.7354759991666677</v>
      </c>
      <c r="Q17" s="140"/>
      <c r="R17" s="140"/>
      <c r="S17" s="140"/>
      <c r="T17" s="140"/>
      <c r="U17" s="140"/>
      <c r="V17" s="140"/>
      <c r="W17" s="140"/>
      <c r="X17" s="179"/>
      <c r="Y17" s="179"/>
      <c r="Z17" s="179"/>
      <c r="AA17" s="179"/>
      <c r="AB17" s="179"/>
      <c r="AC17" s="179"/>
      <c r="AD17" s="179"/>
      <c r="AE17" s="179"/>
    </row>
    <row r="18" spans="1:31" s="136" customFormat="1" ht="14.25" x14ac:dyDescent="0.2">
      <c r="A18" s="72"/>
      <c r="B18" s="61" t="s">
        <v>9</v>
      </c>
      <c r="C18" s="62">
        <v>23.851592759999999</v>
      </c>
      <c r="D18" s="62">
        <v>27.577562969999999</v>
      </c>
      <c r="E18" s="62">
        <v>29.580333479999997</v>
      </c>
      <c r="F18" s="62">
        <v>30.402601369999996</v>
      </c>
      <c r="G18" s="62">
        <v>21.081533</v>
      </c>
      <c r="H18" s="62">
        <v>17.091474870000003</v>
      </c>
      <c r="I18" s="62">
        <v>-18.926793084734385</v>
      </c>
      <c r="J18" s="62">
        <v>81.073206915265615</v>
      </c>
      <c r="K18" s="62">
        <v>-30.65878559720101</v>
      </c>
      <c r="L18" s="73"/>
      <c r="M18" s="340"/>
      <c r="N18" s="138">
        <v>5827393.1500000013</v>
      </c>
      <c r="O18" s="321">
        <v>39203</v>
      </c>
      <c r="P18" s="336">
        <v>5.4567276958333339</v>
      </c>
      <c r="Q18" s="140"/>
      <c r="R18" s="140"/>
      <c r="S18" s="140"/>
      <c r="T18" s="140"/>
      <c r="U18" s="140"/>
      <c r="V18" s="140"/>
      <c r="W18" s="140"/>
      <c r="X18" s="179"/>
      <c r="Y18" s="179"/>
      <c r="Z18" s="179"/>
      <c r="AA18" s="179"/>
      <c r="AB18" s="179"/>
      <c r="AC18" s="179"/>
      <c r="AD18" s="179"/>
      <c r="AE18" s="179"/>
    </row>
    <row r="19" spans="1:31" s="136" customFormat="1" x14ac:dyDescent="0.25">
      <c r="A19" s="72"/>
      <c r="B19" s="61" t="s">
        <v>10</v>
      </c>
      <c r="C19" s="62">
        <v>26.303620480000003</v>
      </c>
      <c r="D19" s="62">
        <v>42.807862869999987</v>
      </c>
      <c r="E19" s="62">
        <v>28.268586160000005</v>
      </c>
      <c r="F19" s="62">
        <v>23.935332180000003</v>
      </c>
      <c r="G19" s="62">
        <v>23.745024000000001</v>
      </c>
      <c r="H19" s="63">
        <v>16.294428219999997</v>
      </c>
      <c r="I19" s="63">
        <v>-31.377503682455753</v>
      </c>
      <c r="J19" s="63">
        <v>68.622496317544247</v>
      </c>
      <c r="K19" s="63">
        <v>-0.79509312245527042</v>
      </c>
      <c r="L19" s="73"/>
      <c r="M19" s="340"/>
      <c r="N19" s="138">
        <v>6211379.1299999999</v>
      </c>
      <c r="O19" s="321">
        <v>39234</v>
      </c>
      <c r="P19" s="336">
        <v>5.4449036958333341</v>
      </c>
      <c r="Q19" s="140"/>
      <c r="R19" s="140"/>
      <c r="S19" s="140"/>
      <c r="T19" s="140"/>
      <c r="U19" s="140"/>
      <c r="V19" s="140"/>
      <c r="W19" s="140"/>
      <c r="X19" s="179"/>
      <c r="Y19" s="179"/>
      <c r="Z19" s="179"/>
      <c r="AA19" s="179"/>
      <c r="AB19" s="179"/>
      <c r="AC19" s="179"/>
      <c r="AD19" s="179"/>
      <c r="AE19" s="179"/>
    </row>
    <row r="20" spans="1:31" s="136" customFormat="1" ht="14.25" x14ac:dyDescent="0.2">
      <c r="A20" s="72"/>
      <c r="B20" s="61" t="s">
        <v>11</v>
      </c>
      <c r="C20" s="62">
        <v>29.455080269999996</v>
      </c>
      <c r="D20" s="62">
        <v>33.98401642000001</v>
      </c>
      <c r="E20" s="62">
        <v>21.704849269999997</v>
      </c>
      <c r="F20" s="62">
        <v>25.425635319999998</v>
      </c>
      <c r="G20" s="62">
        <v>24.850963</v>
      </c>
      <c r="H20" s="62"/>
      <c r="I20" s="62" t="s">
        <v>332</v>
      </c>
      <c r="J20" s="62" t="s">
        <v>332</v>
      </c>
      <c r="K20" s="62" t="s">
        <v>332</v>
      </c>
      <c r="L20" s="73"/>
      <c r="M20" s="340"/>
      <c r="N20" s="138">
        <v>6128427.2300000004</v>
      </c>
      <c r="O20" s="321">
        <v>39264</v>
      </c>
      <c r="P20" s="336">
        <v>5.4924605766666676</v>
      </c>
      <c r="Q20" s="140"/>
      <c r="R20" s="140"/>
      <c r="S20" s="140"/>
      <c r="T20" s="140"/>
      <c r="U20" s="140"/>
      <c r="V20" s="140"/>
      <c r="W20" s="140"/>
      <c r="X20" s="179"/>
      <c r="Y20" s="179"/>
      <c r="Z20" s="179"/>
      <c r="AA20" s="179"/>
      <c r="AB20" s="179"/>
      <c r="AC20" s="179"/>
      <c r="AD20" s="179"/>
      <c r="AE20" s="179"/>
    </row>
    <row r="21" spans="1:31" s="136" customFormat="1" ht="14.25" x14ac:dyDescent="0.2">
      <c r="A21" s="72"/>
      <c r="B21" s="61" t="s">
        <v>12</v>
      </c>
      <c r="C21" s="62">
        <v>19.691319600000011</v>
      </c>
      <c r="D21" s="62">
        <v>33.837966250000001</v>
      </c>
      <c r="E21" s="62">
        <v>72.595211169999985</v>
      </c>
      <c r="F21" s="62">
        <v>20.233918200000002</v>
      </c>
      <c r="G21" s="62">
        <v>24.583686</v>
      </c>
      <c r="H21" s="62"/>
      <c r="I21" s="62" t="s">
        <v>332</v>
      </c>
      <c r="J21" s="62" t="s">
        <v>332</v>
      </c>
      <c r="K21" s="62" t="s">
        <v>332</v>
      </c>
      <c r="L21" s="73"/>
      <c r="M21" s="340"/>
      <c r="N21" s="138">
        <v>16197235.98</v>
      </c>
      <c r="O21" s="321">
        <v>39295</v>
      </c>
      <c r="P21" s="336">
        <v>6.5003561858333345</v>
      </c>
      <c r="Q21" s="140"/>
      <c r="R21" s="140"/>
      <c r="S21" s="140"/>
      <c r="T21" s="140"/>
      <c r="U21" s="140"/>
      <c r="V21" s="140"/>
      <c r="W21" s="140"/>
      <c r="X21" s="179"/>
      <c r="Y21" s="179"/>
      <c r="Z21" s="179"/>
      <c r="AA21" s="179"/>
      <c r="AB21" s="179"/>
      <c r="AC21" s="179"/>
      <c r="AD21" s="179"/>
      <c r="AE21" s="179"/>
    </row>
    <row r="22" spans="1:31" s="136" customFormat="1" ht="14.25" x14ac:dyDescent="0.2">
      <c r="A22" s="72"/>
      <c r="B22" s="61" t="s">
        <v>13</v>
      </c>
      <c r="C22" s="62">
        <v>64.947969780000008</v>
      </c>
      <c r="D22" s="62">
        <v>25.842702419999998</v>
      </c>
      <c r="E22" s="62">
        <v>41.073504370000002</v>
      </c>
      <c r="F22" s="62">
        <v>31.737892889999994</v>
      </c>
      <c r="G22" s="62">
        <v>24.638206</v>
      </c>
      <c r="H22" s="62"/>
      <c r="I22" s="62" t="s">
        <v>332</v>
      </c>
      <c r="J22" s="62" t="s">
        <v>332</v>
      </c>
      <c r="K22" s="62" t="s">
        <v>332</v>
      </c>
      <c r="L22" s="73"/>
      <c r="M22" s="340"/>
      <c r="N22" s="138">
        <v>13251532.770000001</v>
      </c>
      <c r="O22" s="321">
        <v>39326</v>
      </c>
      <c r="P22" s="336">
        <v>7.1457831850000018</v>
      </c>
      <c r="Q22" s="140"/>
      <c r="R22" s="140"/>
      <c r="S22" s="140"/>
      <c r="T22" s="140"/>
      <c r="U22" s="140"/>
      <c r="V22" s="140"/>
      <c r="W22" s="140"/>
      <c r="X22" s="179"/>
      <c r="Y22" s="179"/>
      <c r="Z22" s="179"/>
      <c r="AA22" s="179"/>
      <c r="AB22" s="179"/>
      <c r="AC22" s="179"/>
      <c r="AD22" s="179"/>
      <c r="AE22" s="179"/>
    </row>
    <row r="23" spans="1:31" s="136" customFormat="1" ht="14.25" x14ac:dyDescent="0.2">
      <c r="A23" s="72"/>
      <c r="B23" s="61" t="s">
        <v>14</v>
      </c>
      <c r="C23" s="62">
        <v>38.11224893</v>
      </c>
      <c r="D23" s="62">
        <v>34.512673230000004</v>
      </c>
      <c r="E23" s="62">
        <v>15.042201839999999</v>
      </c>
      <c r="F23" s="62">
        <v>27.81846745999999</v>
      </c>
      <c r="G23" s="62">
        <v>19.446439999999999</v>
      </c>
      <c r="H23" s="62"/>
      <c r="I23" s="62" t="s">
        <v>332</v>
      </c>
      <c r="J23" s="62" t="s">
        <v>332</v>
      </c>
      <c r="K23" s="62" t="s">
        <v>332</v>
      </c>
      <c r="L23" s="73"/>
      <c r="M23" s="340"/>
      <c r="N23" s="138">
        <v>10011851.719999999</v>
      </c>
      <c r="O23" s="321">
        <v>39356</v>
      </c>
      <c r="P23" s="336">
        <v>7.7147883350000006</v>
      </c>
      <c r="Q23" s="140"/>
      <c r="R23" s="140"/>
      <c r="S23" s="140"/>
      <c r="T23" s="140"/>
      <c r="U23" s="140"/>
      <c r="V23" s="140"/>
      <c r="W23" s="140"/>
      <c r="X23" s="179"/>
      <c r="Y23" s="179"/>
      <c r="Z23" s="179"/>
      <c r="AA23" s="179"/>
      <c r="AB23" s="179"/>
      <c r="AC23" s="179"/>
      <c r="AD23" s="179"/>
      <c r="AE23" s="179"/>
    </row>
    <row r="24" spans="1:31" s="136" customFormat="1" ht="14.25" x14ac:dyDescent="0.2">
      <c r="A24" s="72"/>
      <c r="B24" s="61" t="s">
        <v>15</v>
      </c>
      <c r="C24" s="62">
        <v>96.00489266999999</v>
      </c>
      <c r="D24" s="62">
        <v>43.552774460000009</v>
      </c>
      <c r="E24" s="62">
        <v>30.847528039999997</v>
      </c>
      <c r="F24" s="62">
        <v>46.371341570000006</v>
      </c>
      <c r="G24" s="62">
        <v>15.909088000000001</v>
      </c>
      <c r="H24" s="62"/>
      <c r="I24" s="62" t="s">
        <v>332</v>
      </c>
      <c r="J24" s="62" t="s">
        <v>332</v>
      </c>
      <c r="K24" s="62" t="s">
        <v>332</v>
      </c>
      <c r="L24" s="73"/>
      <c r="M24" s="340"/>
      <c r="N24" s="138">
        <v>20022779.769999996</v>
      </c>
      <c r="O24" s="321">
        <v>39387</v>
      </c>
      <c r="P24" s="336">
        <v>8.5571202808333329</v>
      </c>
      <c r="Q24" s="140"/>
      <c r="R24" s="140"/>
      <c r="S24" s="140"/>
      <c r="T24" s="140"/>
      <c r="U24" s="140"/>
      <c r="V24" s="140"/>
      <c r="W24" s="140"/>
      <c r="X24" s="179"/>
      <c r="Y24" s="179"/>
      <c r="Z24" s="179"/>
      <c r="AA24" s="179"/>
      <c r="AB24" s="179"/>
      <c r="AC24" s="179"/>
      <c r="AD24" s="179"/>
      <c r="AE24" s="179"/>
    </row>
    <row r="25" spans="1:31" s="136" customFormat="1" x14ac:dyDescent="0.25">
      <c r="A25" s="72"/>
      <c r="B25" s="58" t="s">
        <v>19</v>
      </c>
      <c r="C25" s="65">
        <v>451.33900177000004</v>
      </c>
      <c r="D25" s="65">
        <v>424.45714123000005</v>
      </c>
      <c r="E25" s="65">
        <v>392.34489873000001</v>
      </c>
      <c r="F25" s="65">
        <v>335.20733770999999</v>
      </c>
      <c r="G25" s="65">
        <v>272.377906</v>
      </c>
      <c r="H25" s="63">
        <v>116.47575798</v>
      </c>
      <c r="I25" s="111"/>
      <c r="J25" s="66"/>
      <c r="K25" s="66"/>
      <c r="L25" s="73"/>
      <c r="M25" s="179"/>
      <c r="N25" s="138">
        <v>9278097.349999994</v>
      </c>
      <c r="O25" s="321">
        <v>39417</v>
      </c>
      <c r="P25" s="336">
        <v>8.9215611149999994</v>
      </c>
      <c r="Q25" s="140"/>
      <c r="R25" s="140"/>
      <c r="S25" s="140"/>
      <c r="T25" s="140"/>
      <c r="U25" s="140"/>
      <c r="V25" s="140"/>
      <c r="W25" s="140"/>
      <c r="X25" s="179"/>
      <c r="Y25" s="179"/>
      <c r="Z25" s="179"/>
      <c r="AA25" s="179"/>
      <c r="AB25" s="179"/>
      <c r="AC25" s="179"/>
      <c r="AD25" s="179"/>
      <c r="AE25" s="179"/>
    </row>
    <row r="26" spans="1:31" s="136" customFormat="1" x14ac:dyDescent="0.25">
      <c r="A26" s="72"/>
      <c r="B26" s="58" t="s">
        <v>16</v>
      </c>
      <c r="C26" s="291"/>
      <c r="D26" s="65">
        <v>-5.9560242820980154</v>
      </c>
      <c r="E26" s="65">
        <v>-7.5654852706552589</v>
      </c>
      <c r="F26" s="65">
        <v>-14.563095175941198</v>
      </c>
      <c r="G26" s="65">
        <v>-18.743453570922732</v>
      </c>
      <c r="H26" s="127"/>
      <c r="I26" s="66"/>
      <c r="J26" s="66"/>
      <c r="K26" s="66"/>
      <c r="L26" s="73"/>
      <c r="M26" s="179"/>
      <c r="N26" s="138">
        <v>19760990.979999997</v>
      </c>
      <c r="O26" s="321">
        <v>39448</v>
      </c>
      <c r="P26" s="336">
        <v>10.310825005833333</v>
      </c>
      <c r="Q26" s="140"/>
      <c r="R26" s="140"/>
      <c r="S26" s="140"/>
      <c r="T26" s="140"/>
      <c r="U26" s="140"/>
      <c r="V26" s="140"/>
      <c r="W26" s="140"/>
      <c r="X26" s="179"/>
      <c r="Y26" s="179"/>
      <c r="Z26" s="179"/>
      <c r="AA26" s="179"/>
      <c r="AB26" s="179"/>
      <c r="AC26" s="179"/>
      <c r="AD26" s="179"/>
      <c r="AE26" s="179"/>
    </row>
    <row r="27" spans="1:31" s="136" customFormat="1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95"/>
      <c r="N27" s="138">
        <v>11585339.960000003</v>
      </c>
      <c r="O27" s="321">
        <v>39479</v>
      </c>
      <c r="P27" s="336">
        <v>10.740603954999999</v>
      </c>
      <c r="Q27" s="179"/>
      <c r="R27" s="179"/>
      <c r="S27" s="179"/>
      <c r="T27" s="179"/>
      <c r="U27" s="179"/>
      <c r="V27" s="179"/>
      <c r="W27" s="179"/>
      <c r="X27" s="179"/>
      <c r="Y27" s="179"/>
      <c r="Z27" s="179"/>
      <c r="AA27" s="179"/>
      <c r="AB27" s="179"/>
      <c r="AC27" s="179"/>
      <c r="AD27" s="179"/>
      <c r="AE27" s="179"/>
    </row>
    <row r="28" spans="1:31" s="136" customFormat="1" x14ac:dyDescent="0.25">
      <c r="A28" s="72"/>
      <c r="B28" s="58" t="s">
        <v>17</v>
      </c>
      <c r="C28" s="65">
        <v>203.12749052000001</v>
      </c>
      <c r="D28" s="65">
        <v>252.72700844999997</v>
      </c>
      <c r="E28" s="65">
        <v>211.08160404</v>
      </c>
      <c r="F28" s="65">
        <v>183.62008227000001</v>
      </c>
      <c r="G28" s="65">
        <v>162.949523</v>
      </c>
      <c r="H28" s="63">
        <v>116.47575798</v>
      </c>
      <c r="I28" s="64">
        <v>-28.5203443154602</v>
      </c>
      <c r="J28" s="63">
        <v>71.479655684539807</v>
      </c>
      <c r="K28" s="63">
        <v>-11.257243224412383</v>
      </c>
      <c r="L28" s="73"/>
      <c r="M28" s="195"/>
      <c r="N28" s="138">
        <v>8656631.7100000009</v>
      </c>
      <c r="O28" s="321">
        <v>39508</v>
      </c>
      <c r="P28" s="336">
        <v>11.049154018333333</v>
      </c>
      <c r="Q28" s="179"/>
      <c r="R28" s="179"/>
      <c r="S28" s="179"/>
      <c r="T28" s="179"/>
      <c r="U28" s="179"/>
      <c r="V28" s="179"/>
      <c r="W28" s="179"/>
      <c r="X28" s="179"/>
      <c r="Y28" s="179"/>
      <c r="Z28" s="179"/>
      <c r="AA28" s="179"/>
      <c r="AB28" s="179"/>
      <c r="AC28" s="179"/>
      <c r="AD28" s="179"/>
      <c r="AE28" s="179"/>
    </row>
    <row r="29" spans="1:31" s="136" customFormat="1" x14ac:dyDescent="0.25">
      <c r="A29" s="72"/>
      <c r="B29" s="58" t="s">
        <v>16</v>
      </c>
      <c r="C29" s="291"/>
      <c r="D29" s="65">
        <v>24.417924822990102</v>
      </c>
      <c r="E29" s="65">
        <v>-16.478414659919171</v>
      </c>
      <c r="F29" s="65">
        <v>-13.009907658649411</v>
      </c>
      <c r="G29" s="65">
        <v>-11.257243224412383</v>
      </c>
      <c r="H29" s="63">
        <v>-28.5203443154602</v>
      </c>
      <c r="I29" s="164"/>
      <c r="J29" s="164"/>
      <c r="K29" s="164"/>
      <c r="L29" s="73"/>
      <c r="M29" s="195"/>
      <c r="N29" s="138">
        <v>8570165.5699999984</v>
      </c>
      <c r="O29" s="321">
        <v>39539</v>
      </c>
      <c r="P29" s="336">
        <v>11.291818776666666</v>
      </c>
      <c r="Q29" s="179"/>
      <c r="R29" s="179"/>
      <c r="S29" s="179"/>
      <c r="T29" s="179"/>
      <c r="U29" s="179"/>
      <c r="V29" s="179"/>
      <c r="W29" s="179"/>
      <c r="X29" s="179"/>
      <c r="Y29" s="179"/>
      <c r="Z29" s="179"/>
      <c r="AA29" s="179"/>
      <c r="AB29" s="179"/>
      <c r="AC29" s="179"/>
      <c r="AD29" s="179"/>
      <c r="AE29" s="179"/>
    </row>
    <row r="30" spans="1:31" ht="12" customHeight="1" x14ac:dyDescent="0.25">
      <c r="A30" s="29"/>
      <c r="B30" s="231"/>
      <c r="C30" s="233"/>
      <c r="D30" s="233"/>
      <c r="E30" s="233"/>
      <c r="F30" s="233"/>
      <c r="G30" s="233"/>
      <c r="H30" s="234"/>
      <c r="I30" s="235"/>
      <c r="J30" s="235"/>
      <c r="K30" s="235"/>
      <c r="L30" s="32"/>
      <c r="M30" s="195"/>
      <c r="N30" s="138">
        <v>15317317.839999996</v>
      </c>
      <c r="O30" s="321">
        <v>39569</v>
      </c>
      <c r="P30" s="336">
        <v>12.082645834166666</v>
      </c>
    </row>
    <row r="31" spans="1:31" ht="12" customHeight="1" x14ac:dyDescent="0.25">
      <c r="A31" s="29"/>
      <c r="B31" s="231"/>
      <c r="C31" s="233"/>
      <c r="D31" s="233"/>
      <c r="E31" s="233"/>
      <c r="F31" s="233"/>
      <c r="G31" s="233"/>
      <c r="H31" s="234"/>
      <c r="I31" s="235"/>
      <c r="J31" s="235"/>
      <c r="K31" s="235"/>
      <c r="L31" s="32"/>
      <c r="M31" s="195"/>
      <c r="N31" s="138">
        <v>11033052.390000002</v>
      </c>
      <c r="O31" s="321">
        <v>39600</v>
      </c>
      <c r="P31" s="336">
        <v>12.484451939166666</v>
      </c>
    </row>
    <row r="32" spans="1:31" ht="14.25" customHeight="1" x14ac:dyDescent="0.25">
      <c r="A32" s="29"/>
      <c r="B32" s="35"/>
      <c r="C32" s="386" t="s">
        <v>280</v>
      </c>
      <c r="D32" s="386"/>
      <c r="E32" s="386"/>
      <c r="F32" s="386"/>
      <c r="G32" s="386"/>
      <c r="H32" s="386"/>
      <c r="I32" s="386"/>
      <c r="J32" s="386"/>
      <c r="K32" s="386"/>
      <c r="L32" s="32"/>
      <c r="M32" s="195"/>
      <c r="N32" s="138">
        <v>10203803.780000001</v>
      </c>
      <c r="O32" s="321">
        <v>39630</v>
      </c>
      <c r="P32" s="336">
        <v>12.824066651666669</v>
      </c>
    </row>
    <row r="33" spans="1:31" ht="15.75" x14ac:dyDescent="0.2">
      <c r="A33" s="42"/>
      <c r="B33" s="231"/>
      <c r="C33" s="386" t="s">
        <v>307</v>
      </c>
      <c r="D33" s="386"/>
      <c r="E33" s="386"/>
      <c r="F33" s="386"/>
      <c r="G33" s="386"/>
      <c r="H33" s="386"/>
      <c r="I33" s="386"/>
      <c r="J33" s="386"/>
      <c r="K33" s="386"/>
      <c r="L33" s="32"/>
      <c r="M33" s="141"/>
      <c r="N33" s="138">
        <v>14447363.959999997</v>
      </c>
      <c r="O33" s="321">
        <v>39661</v>
      </c>
      <c r="P33" s="336">
        <v>12.678243983333333</v>
      </c>
    </row>
    <row r="34" spans="1:31" ht="15.75" x14ac:dyDescent="0.25">
      <c r="A34" s="42"/>
      <c r="B34" s="231"/>
      <c r="C34" s="85"/>
      <c r="D34" s="85"/>
      <c r="E34" s="85"/>
      <c r="F34" s="85"/>
      <c r="G34" s="85"/>
      <c r="H34" s="86"/>
      <c r="I34" s="87"/>
      <c r="J34" s="87"/>
      <c r="K34" s="87"/>
      <c r="L34" s="32"/>
      <c r="M34" s="141"/>
      <c r="N34" s="138">
        <v>7413296.9500000011</v>
      </c>
      <c r="O34" s="321">
        <v>39692</v>
      </c>
      <c r="P34" s="336">
        <v>12.191724331666663</v>
      </c>
    </row>
    <row r="35" spans="1:31" ht="15.75" x14ac:dyDescent="0.25">
      <c r="A35" s="42"/>
      <c r="B35" s="231"/>
      <c r="C35" s="85"/>
      <c r="D35" s="85"/>
      <c r="E35" s="85"/>
      <c r="F35" s="85"/>
      <c r="G35" s="85"/>
      <c r="H35" s="86"/>
      <c r="I35" s="87"/>
      <c r="J35" s="87"/>
      <c r="K35" s="87"/>
      <c r="L35" s="32"/>
      <c r="M35" s="141"/>
      <c r="N35" s="138">
        <v>17955155.960000005</v>
      </c>
      <c r="O35" s="321">
        <v>39722</v>
      </c>
      <c r="P35" s="336">
        <v>12.853666351666664</v>
      </c>
    </row>
    <row r="36" spans="1:31" ht="15.75" x14ac:dyDescent="0.25">
      <c r="A36" s="42"/>
      <c r="B36" s="231"/>
      <c r="C36" s="85"/>
      <c r="D36" s="85"/>
      <c r="E36" s="85"/>
      <c r="F36" s="85"/>
      <c r="G36" s="85"/>
      <c r="H36" s="86"/>
      <c r="I36" s="87"/>
      <c r="J36" s="87"/>
      <c r="K36" s="87"/>
      <c r="L36" s="32"/>
      <c r="M36" s="141"/>
      <c r="N36" s="138">
        <v>27155673.600000001</v>
      </c>
      <c r="O36" s="321">
        <v>39753</v>
      </c>
      <c r="P36" s="336">
        <v>13.448074170833333</v>
      </c>
    </row>
    <row r="37" spans="1:31" ht="15.75" x14ac:dyDescent="0.25">
      <c r="A37" s="42"/>
      <c r="B37" s="231"/>
      <c r="C37" s="85"/>
      <c r="D37" s="85"/>
      <c r="E37" s="85"/>
      <c r="F37" s="85"/>
      <c r="G37" s="85"/>
      <c r="H37" s="86"/>
      <c r="I37" s="87"/>
      <c r="J37" s="87"/>
      <c r="K37" s="87"/>
      <c r="L37" s="32"/>
      <c r="M37" s="141"/>
      <c r="N37" s="138">
        <v>17467346.400000006</v>
      </c>
      <c r="O37" s="321">
        <v>39783</v>
      </c>
      <c r="P37" s="336">
        <v>14.130511591666668</v>
      </c>
    </row>
    <row r="38" spans="1:31" ht="15.75" x14ac:dyDescent="0.25">
      <c r="A38" s="42"/>
      <c r="B38" s="231"/>
      <c r="C38" s="85"/>
      <c r="D38" s="85"/>
      <c r="E38" s="85"/>
      <c r="F38" s="85"/>
      <c r="G38" s="85"/>
      <c r="H38" s="86"/>
      <c r="I38" s="87"/>
      <c r="J38" s="87"/>
      <c r="K38" s="87"/>
      <c r="L38" s="32"/>
      <c r="M38" s="141"/>
      <c r="N38" s="138">
        <v>61983702.780000001</v>
      </c>
      <c r="O38" s="321">
        <v>39814</v>
      </c>
      <c r="P38" s="336">
        <v>17.649070908333336</v>
      </c>
    </row>
    <row r="39" spans="1:31" ht="15.75" x14ac:dyDescent="0.25">
      <c r="A39" s="42"/>
      <c r="B39" s="231"/>
      <c r="C39" s="85"/>
      <c r="D39" s="85"/>
      <c r="E39" s="85"/>
      <c r="F39" s="85"/>
      <c r="G39" s="85"/>
      <c r="H39" s="86"/>
      <c r="I39" s="87"/>
      <c r="J39" s="87"/>
      <c r="K39" s="87"/>
      <c r="L39" s="32"/>
      <c r="M39" s="141"/>
      <c r="N39" s="138">
        <v>18947781.509999998</v>
      </c>
      <c r="O39" s="321">
        <v>39845</v>
      </c>
      <c r="P39" s="336">
        <v>18.262607704166669</v>
      </c>
    </row>
    <row r="40" spans="1:31" ht="15.75" x14ac:dyDescent="0.25">
      <c r="A40" s="42"/>
      <c r="B40" s="231"/>
      <c r="C40" s="85"/>
      <c r="D40" s="85"/>
      <c r="E40" s="85"/>
      <c r="F40" s="85"/>
      <c r="G40" s="85"/>
      <c r="H40" s="86"/>
      <c r="I40" s="87"/>
      <c r="J40" s="87"/>
      <c r="K40" s="87"/>
      <c r="L40" s="32"/>
      <c r="M40" s="141"/>
      <c r="N40" s="138">
        <v>12912186.260000004</v>
      </c>
      <c r="O40" s="321">
        <v>39873</v>
      </c>
      <c r="P40" s="336">
        <v>18.617237249999999</v>
      </c>
    </row>
    <row r="41" spans="1:31" ht="15.75" x14ac:dyDescent="0.25">
      <c r="A41" s="42"/>
      <c r="B41" s="231"/>
      <c r="C41" s="85"/>
      <c r="D41" s="85"/>
      <c r="E41" s="85"/>
      <c r="F41" s="85"/>
      <c r="G41" s="85"/>
      <c r="H41" s="86"/>
      <c r="I41" s="87"/>
      <c r="J41" s="87"/>
      <c r="K41" s="87"/>
      <c r="L41" s="32"/>
      <c r="M41" s="141"/>
      <c r="N41" s="138">
        <v>11056911.710000001</v>
      </c>
      <c r="O41" s="321">
        <v>39904</v>
      </c>
      <c r="P41" s="336">
        <v>18.824466095000002</v>
      </c>
    </row>
    <row r="42" spans="1:31" ht="15.75" x14ac:dyDescent="0.25">
      <c r="A42" s="42"/>
      <c r="B42" s="231"/>
      <c r="C42" s="85"/>
      <c r="D42" s="85"/>
      <c r="E42" s="85"/>
      <c r="F42" s="85"/>
      <c r="G42" s="85"/>
      <c r="H42" s="86"/>
      <c r="I42" s="87"/>
      <c r="J42" s="87"/>
      <c r="K42" s="87"/>
      <c r="L42" s="32"/>
      <c r="M42" s="141"/>
      <c r="N42" s="138">
        <v>6145797.2800000021</v>
      </c>
      <c r="O42" s="321">
        <v>39934</v>
      </c>
      <c r="P42" s="336">
        <v>18.060172715</v>
      </c>
    </row>
    <row r="43" spans="1:31" ht="15.75" x14ac:dyDescent="0.25">
      <c r="A43" s="42"/>
      <c r="B43" s="231"/>
      <c r="C43" s="85"/>
      <c r="D43" s="85"/>
      <c r="E43" s="85"/>
      <c r="F43" s="85"/>
      <c r="G43" s="85"/>
      <c r="H43" s="86"/>
      <c r="I43" s="87"/>
      <c r="J43" s="87"/>
      <c r="K43" s="87"/>
      <c r="L43" s="32"/>
      <c r="N43" s="138">
        <v>9947179.1300000008</v>
      </c>
      <c r="O43" s="321">
        <v>39965</v>
      </c>
      <c r="P43" s="336">
        <v>17.969683276666668</v>
      </c>
    </row>
    <row r="44" spans="1:31" ht="15.75" x14ac:dyDescent="0.25">
      <c r="A44" s="42"/>
      <c r="B44" s="231"/>
      <c r="C44" s="85"/>
      <c r="D44" s="85"/>
      <c r="E44" s="85"/>
      <c r="F44" s="85"/>
      <c r="G44" s="85"/>
      <c r="H44" s="86"/>
      <c r="I44" s="87"/>
      <c r="J44" s="87"/>
      <c r="K44" s="87"/>
      <c r="L44" s="32"/>
      <c r="N44" s="138">
        <v>9358727.5100000016</v>
      </c>
      <c r="O44" s="321">
        <v>39995</v>
      </c>
      <c r="P44" s="336">
        <v>17.899260254166666</v>
      </c>
    </row>
    <row r="45" spans="1:31" ht="15.75" x14ac:dyDescent="0.25">
      <c r="A45" s="42"/>
      <c r="B45" s="35"/>
      <c r="C45" s="86"/>
      <c r="D45" s="86"/>
      <c r="E45" s="86"/>
      <c r="F45" s="86"/>
      <c r="G45" s="86"/>
      <c r="H45" s="86"/>
      <c r="I45" s="236"/>
      <c r="J45" s="236"/>
      <c r="K45" s="236"/>
      <c r="L45" s="32"/>
      <c r="N45" s="138">
        <v>7305039.6600000001</v>
      </c>
      <c r="O45" s="321">
        <v>40026</v>
      </c>
      <c r="P45" s="336">
        <v>17.304066562500001</v>
      </c>
    </row>
    <row r="46" spans="1:31" x14ac:dyDescent="0.2">
      <c r="A46" s="142" t="s">
        <v>286</v>
      </c>
      <c r="B46" s="232"/>
      <c r="C46" s="232"/>
      <c r="D46" s="48"/>
      <c r="E46" s="232"/>
      <c r="F46" s="232"/>
      <c r="G46" s="232"/>
      <c r="H46" s="232"/>
      <c r="I46" s="232"/>
      <c r="J46" s="232"/>
      <c r="K46" s="232"/>
      <c r="L46" s="50"/>
      <c r="N46" s="138">
        <v>5202003.6500000004</v>
      </c>
      <c r="O46" s="321">
        <v>40057</v>
      </c>
      <c r="P46" s="336">
        <v>17.119792120833335</v>
      </c>
    </row>
    <row r="47" spans="1:31" s="141" customFormat="1" ht="14.25" x14ac:dyDescent="0.2">
      <c r="A47" s="76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6"/>
      <c r="M47" s="179"/>
      <c r="N47" s="138">
        <v>9309963.3699999992</v>
      </c>
      <c r="O47" s="321">
        <v>40087</v>
      </c>
      <c r="P47" s="336">
        <v>16.399359404999998</v>
      </c>
      <c r="Q47" s="179"/>
      <c r="R47" s="179"/>
      <c r="S47" s="179"/>
      <c r="T47" s="179"/>
      <c r="U47" s="179"/>
      <c r="V47" s="179"/>
      <c r="W47" s="179"/>
      <c r="X47" s="179"/>
      <c r="Y47" s="179"/>
      <c r="Z47" s="179"/>
      <c r="AA47" s="179"/>
      <c r="AB47" s="179"/>
      <c r="AC47" s="179"/>
      <c r="AD47" s="179"/>
      <c r="AE47" s="179"/>
    </row>
    <row r="48" spans="1:31" s="141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6"/>
      <c r="N48" s="138">
        <v>6581733.29</v>
      </c>
      <c r="O48" s="321">
        <v>40118</v>
      </c>
      <c r="P48" s="336">
        <v>14.684864379166665</v>
      </c>
    </row>
    <row r="49" spans="1:16" s="141" customFormat="1" ht="14.25" x14ac:dyDescent="0.2">
      <c r="A49" s="75"/>
      <c r="E49" s="75"/>
      <c r="F49" s="75"/>
      <c r="G49" s="75"/>
      <c r="H49" s="79"/>
      <c r="I49" s="79"/>
      <c r="J49" s="75"/>
      <c r="K49" s="75"/>
      <c r="L49" s="76"/>
      <c r="N49" s="138">
        <v>21531966.449999999</v>
      </c>
      <c r="O49" s="321">
        <v>40148</v>
      </c>
      <c r="P49" s="336">
        <v>15.023582716666667</v>
      </c>
    </row>
    <row r="50" spans="1:16" s="141" customFormat="1" ht="14.25" x14ac:dyDescent="0.2">
      <c r="A50" s="74"/>
      <c r="F50" s="74"/>
      <c r="G50" s="74"/>
      <c r="H50" s="74"/>
      <c r="I50" s="74"/>
      <c r="J50" s="74"/>
      <c r="K50" s="74"/>
      <c r="L50" s="109"/>
      <c r="N50" s="138">
        <v>9365877.1500000004</v>
      </c>
      <c r="O50" s="321">
        <v>40179</v>
      </c>
      <c r="P50" s="336">
        <v>10.638763914166669</v>
      </c>
    </row>
    <row r="51" spans="1:16" s="141" customFormat="1" ht="14.25" x14ac:dyDescent="0.2">
      <c r="A51" s="74"/>
      <c r="F51" s="74"/>
      <c r="G51" s="74"/>
      <c r="H51" s="74"/>
      <c r="I51" s="74"/>
      <c r="J51" s="74"/>
      <c r="K51" s="74"/>
      <c r="L51" s="109"/>
      <c r="N51" s="138">
        <v>20874094.989999998</v>
      </c>
      <c r="O51" s="321">
        <v>40210</v>
      </c>
      <c r="P51" s="336">
        <v>10.799290037500002</v>
      </c>
    </row>
    <row r="52" spans="1:16" s="141" customFormat="1" ht="14.25" x14ac:dyDescent="0.2">
      <c r="A52" s="74"/>
      <c r="F52" s="74"/>
      <c r="G52" s="74"/>
      <c r="H52" s="74"/>
      <c r="I52" s="74"/>
      <c r="J52" s="74"/>
      <c r="K52" s="74"/>
      <c r="L52" s="109"/>
      <c r="N52" s="138">
        <v>16506350.879999999</v>
      </c>
      <c r="O52" s="321">
        <v>40238</v>
      </c>
      <c r="P52" s="336">
        <v>11.098803755833334</v>
      </c>
    </row>
    <row r="53" spans="1:16" s="141" customFormat="1" ht="14.25" x14ac:dyDescent="0.2">
      <c r="A53" s="74"/>
      <c r="F53" s="74"/>
      <c r="G53" s="74"/>
      <c r="H53" s="74"/>
      <c r="I53" s="74"/>
      <c r="J53" s="74"/>
      <c r="K53" s="74"/>
      <c r="L53" s="109"/>
      <c r="N53" s="138">
        <v>17800530.099999998</v>
      </c>
      <c r="O53" s="321">
        <v>40269</v>
      </c>
      <c r="P53" s="336">
        <v>11.660771955</v>
      </c>
    </row>
    <row r="54" spans="1:16" s="141" customFormat="1" ht="14.25" x14ac:dyDescent="0.2">
      <c r="A54" s="74"/>
      <c r="F54" s="74"/>
      <c r="G54" s="74"/>
      <c r="H54" s="74"/>
      <c r="I54" s="74"/>
      <c r="J54" s="74"/>
      <c r="K54" s="74"/>
      <c r="L54" s="109"/>
      <c r="N54" s="138">
        <v>12540779.860000001</v>
      </c>
      <c r="O54" s="321">
        <v>40299</v>
      </c>
      <c r="P54" s="336">
        <v>12.19368717</v>
      </c>
    </row>
    <row r="55" spans="1:16" s="141" customFormat="1" ht="14.25" x14ac:dyDescent="0.2">
      <c r="A55" s="74"/>
      <c r="F55" s="74"/>
      <c r="G55" s="74"/>
      <c r="H55" s="74"/>
      <c r="I55" s="74"/>
      <c r="J55" s="74"/>
      <c r="K55" s="74"/>
      <c r="L55" s="109"/>
      <c r="N55" s="138">
        <v>17838260.479999997</v>
      </c>
      <c r="O55" s="321">
        <v>40330</v>
      </c>
      <c r="P55" s="336">
        <v>12.851277282499998</v>
      </c>
    </row>
    <row r="56" spans="1:16" s="141" customFormat="1" ht="14.25" x14ac:dyDescent="0.2">
      <c r="A56" s="74"/>
      <c r="F56" s="74"/>
      <c r="G56" s="74"/>
      <c r="H56" s="74"/>
      <c r="I56" s="74"/>
      <c r="J56" s="74"/>
      <c r="K56" s="74"/>
      <c r="L56" s="109"/>
      <c r="N56" s="138">
        <v>21902113.430000003</v>
      </c>
      <c r="O56" s="321">
        <v>40360</v>
      </c>
      <c r="P56" s="336">
        <v>13.896559442500001</v>
      </c>
    </row>
    <row r="57" spans="1:16" s="141" customFormat="1" ht="14.25" x14ac:dyDescent="0.2">
      <c r="A57" s="74"/>
      <c r="F57" s="74"/>
      <c r="G57" s="74"/>
      <c r="H57" s="74"/>
      <c r="I57" s="74"/>
      <c r="J57" s="74"/>
      <c r="K57" s="74"/>
      <c r="L57" s="109"/>
      <c r="N57" s="138">
        <v>17180560.570000008</v>
      </c>
      <c r="O57" s="321">
        <v>40391</v>
      </c>
      <c r="P57" s="336">
        <v>14.71951951833333</v>
      </c>
    </row>
    <row r="58" spans="1:16" s="141" customFormat="1" ht="14.25" x14ac:dyDescent="0.2">
      <c r="A58" s="74"/>
      <c r="F58" s="74"/>
      <c r="G58" s="74"/>
      <c r="H58" s="74"/>
      <c r="I58" s="74"/>
      <c r="J58" s="74"/>
      <c r="K58" s="74"/>
      <c r="L58" s="109"/>
      <c r="N58" s="138">
        <v>25705572.830000002</v>
      </c>
      <c r="O58" s="321">
        <v>40422</v>
      </c>
      <c r="P58" s="336">
        <v>16.428150283333334</v>
      </c>
    </row>
    <row r="59" spans="1:16" s="141" customFormat="1" ht="14.25" x14ac:dyDescent="0.2">
      <c r="A59" s="74"/>
      <c r="F59" s="74"/>
      <c r="G59" s="74"/>
      <c r="H59" s="74"/>
      <c r="I59" s="74"/>
      <c r="J59" s="74"/>
      <c r="K59" s="74"/>
      <c r="L59" s="109"/>
      <c r="N59" s="138">
        <v>32551349.25</v>
      </c>
      <c r="O59" s="321">
        <v>40452</v>
      </c>
      <c r="P59" s="336">
        <v>18.36493244</v>
      </c>
    </row>
    <row r="60" spans="1:16" s="141" customFormat="1" ht="14.25" x14ac:dyDescent="0.2">
      <c r="A60" s="74"/>
      <c r="F60" s="74"/>
      <c r="G60" s="74"/>
      <c r="H60" s="74"/>
      <c r="I60" s="74"/>
      <c r="J60" s="74"/>
      <c r="K60" s="74"/>
      <c r="L60" s="109"/>
      <c r="N60" s="138">
        <v>16725578.669999996</v>
      </c>
      <c r="O60" s="321">
        <v>40483</v>
      </c>
      <c r="P60" s="336">
        <v>19.210252888333336</v>
      </c>
    </row>
    <row r="61" spans="1:16" s="141" customFormat="1" ht="14.25" x14ac:dyDescent="0.2">
      <c r="A61" s="74"/>
      <c r="F61" s="74"/>
      <c r="G61" s="74"/>
      <c r="H61" s="74"/>
      <c r="I61" s="74"/>
      <c r="J61" s="74"/>
      <c r="K61" s="74"/>
      <c r="L61" s="109"/>
      <c r="N61" s="138">
        <v>31168093.27</v>
      </c>
      <c r="O61" s="321">
        <v>40513</v>
      </c>
      <c r="P61" s="336">
        <v>20.013263456666667</v>
      </c>
    </row>
    <row r="62" spans="1:16" s="141" customFormat="1" ht="14.25" x14ac:dyDescent="0.2">
      <c r="A62" s="74"/>
      <c r="F62" s="74"/>
      <c r="G62" s="74"/>
      <c r="H62" s="74"/>
      <c r="I62" s="74"/>
      <c r="J62" s="74"/>
      <c r="K62" s="74"/>
      <c r="L62" s="109"/>
      <c r="N62" s="138">
        <v>16832785.310000006</v>
      </c>
      <c r="O62" s="321">
        <v>40544</v>
      </c>
      <c r="P62" s="336">
        <v>20.635505803333334</v>
      </c>
    </row>
    <row r="63" spans="1:16" s="141" customFormat="1" ht="14.25" x14ac:dyDescent="0.2">
      <c r="A63" s="74"/>
      <c r="F63" s="74"/>
      <c r="G63" s="74"/>
      <c r="H63" s="74"/>
      <c r="I63" s="74"/>
      <c r="J63" s="74"/>
      <c r="K63" s="74"/>
      <c r="L63" s="109"/>
      <c r="N63" s="138">
        <v>18464775.310000002</v>
      </c>
      <c r="O63" s="321">
        <v>40575</v>
      </c>
      <c r="P63" s="336">
        <v>20.434729163333333</v>
      </c>
    </row>
    <row r="64" spans="1:16" s="141" customFormat="1" ht="14.25" x14ac:dyDescent="0.2">
      <c r="A64" s="74"/>
      <c r="F64" s="74"/>
      <c r="G64" s="74"/>
      <c r="H64" s="74"/>
      <c r="I64" s="74"/>
      <c r="J64" s="74"/>
      <c r="K64" s="74"/>
      <c r="L64" s="109"/>
      <c r="N64" s="138">
        <v>19821027.459999997</v>
      </c>
      <c r="O64" s="321">
        <v>40603</v>
      </c>
      <c r="P64" s="336">
        <v>20.710952211666669</v>
      </c>
    </row>
    <row r="65" spans="1:16" s="141" customFormat="1" ht="14.25" x14ac:dyDescent="0.2">
      <c r="A65" s="74"/>
      <c r="F65" s="74"/>
      <c r="G65" s="74"/>
      <c r="H65" s="74"/>
      <c r="I65" s="74"/>
      <c r="J65" s="74"/>
      <c r="K65" s="74"/>
      <c r="L65" s="109"/>
      <c r="N65" s="138">
        <v>45531547.790000007</v>
      </c>
      <c r="O65" s="321">
        <v>40634</v>
      </c>
      <c r="P65" s="336">
        <v>23.021870352500002</v>
      </c>
    </row>
    <row r="66" spans="1:16" s="141" customFormat="1" ht="14.25" x14ac:dyDescent="0.2">
      <c r="A66" s="74"/>
      <c r="F66" s="74"/>
      <c r="G66" s="74"/>
      <c r="H66" s="74"/>
      <c r="I66" s="74"/>
      <c r="J66" s="74"/>
      <c r="K66" s="74"/>
      <c r="L66" s="109"/>
      <c r="N66" s="138">
        <v>52322141.410000011</v>
      </c>
      <c r="O66" s="321">
        <v>40664</v>
      </c>
      <c r="P66" s="336">
        <v>26.336983815</v>
      </c>
    </row>
    <row r="67" spans="1:16" s="141" customFormat="1" ht="14.25" x14ac:dyDescent="0.2">
      <c r="A67" s="74"/>
      <c r="F67" s="74"/>
      <c r="G67" s="74"/>
      <c r="H67" s="74"/>
      <c r="I67" s="74"/>
      <c r="J67" s="74"/>
      <c r="K67" s="74"/>
      <c r="L67" s="109"/>
      <c r="N67" s="138">
        <v>23851592.759999998</v>
      </c>
      <c r="O67" s="321">
        <v>40695</v>
      </c>
      <c r="P67" s="336">
        <v>26.838094838333337</v>
      </c>
    </row>
    <row r="68" spans="1:16" s="141" customFormat="1" ht="14.25" x14ac:dyDescent="0.2">
      <c r="A68" s="74"/>
      <c r="F68" s="74"/>
      <c r="G68" s="74"/>
      <c r="H68" s="74"/>
      <c r="I68" s="74"/>
      <c r="J68" s="74"/>
      <c r="K68" s="74"/>
      <c r="L68" s="109"/>
      <c r="N68" s="138">
        <v>26303620.480000004</v>
      </c>
      <c r="O68" s="321">
        <v>40725</v>
      </c>
      <c r="P68" s="336">
        <v>27.204887092500005</v>
      </c>
    </row>
    <row r="69" spans="1:16" s="141" customFormat="1" ht="14.25" x14ac:dyDescent="0.2">
      <c r="A69" s="74"/>
      <c r="F69" s="74"/>
      <c r="G69" s="74"/>
      <c r="H69" s="74"/>
      <c r="I69" s="74"/>
      <c r="J69" s="74"/>
      <c r="K69" s="74"/>
      <c r="L69" s="109"/>
      <c r="N69" s="138">
        <v>29455080.269999996</v>
      </c>
      <c r="O69" s="321">
        <v>40756</v>
      </c>
      <c r="P69" s="336">
        <v>28.227763734166668</v>
      </c>
    </row>
    <row r="70" spans="1:16" s="141" customFormat="1" ht="14.25" x14ac:dyDescent="0.2">
      <c r="A70" s="74"/>
      <c r="F70" s="74"/>
      <c r="G70" s="74"/>
      <c r="H70" s="74"/>
      <c r="I70" s="74"/>
      <c r="J70" s="74"/>
      <c r="K70" s="74"/>
      <c r="L70" s="109"/>
      <c r="N70" s="138">
        <v>19691319.600000009</v>
      </c>
      <c r="O70" s="321">
        <v>40787</v>
      </c>
      <c r="P70" s="336">
        <v>27.726575965000002</v>
      </c>
    </row>
    <row r="71" spans="1:16" s="141" customFormat="1" ht="14.25" x14ac:dyDescent="0.2">
      <c r="A71" s="74"/>
      <c r="F71" s="74"/>
      <c r="G71" s="74"/>
      <c r="H71" s="74"/>
      <c r="I71" s="74"/>
      <c r="J71" s="74"/>
      <c r="K71" s="74"/>
      <c r="L71" s="109"/>
      <c r="N71" s="138">
        <v>64947969.780000009</v>
      </c>
      <c r="O71" s="321">
        <v>40817</v>
      </c>
      <c r="P71" s="336">
        <v>30.426294342500004</v>
      </c>
    </row>
    <row r="72" spans="1:16" s="141" customFormat="1" ht="14.25" x14ac:dyDescent="0.2">
      <c r="A72" s="74"/>
      <c r="F72" s="74"/>
      <c r="G72" s="74"/>
      <c r="H72" s="74"/>
      <c r="I72" s="74"/>
      <c r="J72" s="74"/>
      <c r="K72" s="74"/>
      <c r="L72" s="109"/>
      <c r="N72" s="138">
        <v>38112248.93</v>
      </c>
      <c r="O72" s="321">
        <v>40848</v>
      </c>
      <c r="P72" s="336">
        <v>32.208516864166675</v>
      </c>
    </row>
    <row r="73" spans="1:16" s="141" customFormat="1" ht="14.25" x14ac:dyDescent="0.2">
      <c r="A73" s="74"/>
      <c r="F73" s="74"/>
      <c r="G73" s="74"/>
      <c r="H73" s="74"/>
      <c r="I73" s="74"/>
      <c r="J73" s="74"/>
      <c r="K73" s="74"/>
      <c r="L73" s="109"/>
      <c r="N73" s="138">
        <v>96004892.669999987</v>
      </c>
      <c r="O73" s="321">
        <v>40878</v>
      </c>
      <c r="P73" s="336">
        <v>37.611583480833346</v>
      </c>
    </row>
    <row r="74" spans="1:16" s="141" customFormat="1" ht="14.25" x14ac:dyDescent="0.2">
      <c r="A74" s="74"/>
      <c r="F74" s="74"/>
      <c r="G74" s="74"/>
      <c r="H74" s="74"/>
      <c r="I74" s="74"/>
      <c r="J74" s="74"/>
      <c r="K74" s="74"/>
      <c r="L74" s="109"/>
      <c r="N74" s="138">
        <v>32440338.059999987</v>
      </c>
      <c r="O74" s="321">
        <v>40909</v>
      </c>
      <c r="P74" s="336">
        <v>38.912212876666672</v>
      </c>
    </row>
    <row r="75" spans="1:16" s="141" customFormat="1" ht="14.25" x14ac:dyDescent="0.2">
      <c r="A75" s="74"/>
      <c r="F75" s="74"/>
      <c r="G75" s="74"/>
      <c r="H75" s="74"/>
      <c r="I75" s="74"/>
      <c r="J75" s="74"/>
      <c r="K75" s="74"/>
      <c r="L75" s="109"/>
      <c r="N75" s="138">
        <v>45104690.349999994</v>
      </c>
      <c r="O75" s="321">
        <v>40940</v>
      </c>
      <c r="P75" s="336">
        <v>41.132205796666675</v>
      </c>
    </row>
    <row r="76" spans="1:16" s="141" customFormat="1" ht="14.25" x14ac:dyDescent="0.2">
      <c r="A76" s="74"/>
      <c r="F76" s="74"/>
      <c r="G76" s="74"/>
      <c r="H76" s="74"/>
      <c r="I76" s="74"/>
      <c r="J76" s="74"/>
      <c r="K76" s="74"/>
      <c r="L76" s="109"/>
      <c r="N76" s="138">
        <v>29276431.249999996</v>
      </c>
      <c r="O76" s="321">
        <v>40969</v>
      </c>
      <c r="P76" s="336">
        <v>41.920156112499988</v>
      </c>
    </row>
    <row r="77" spans="1:16" s="141" customFormat="1" ht="14.25" x14ac:dyDescent="0.2">
      <c r="A77" s="74"/>
      <c r="F77" s="74"/>
      <c r="G77" s="74"/>
      <c r="H77" s="74"/>
      <c r="I77" s="74"/>
      <c r="J77" s="74"/>
      <c r="K77" s="74"/>
      <c r="L77" s="109"/>
      <c r="N77" s="138">
        <v>44191763.659999989</v>
      </c>
      <c r="O77" s="321">
        <v>41000</v>
      </c>
      <c r="P77" s="336">
        <v>41.808507435000003</v>
      </c>
    </row>
    <row r="78" spans="1:16" s="141" customFormat="1" ht="14.25" x14ac:dyDescent="0.2">
      <c r="A78" s="74"/>
      <c r="F78" s="74"/>
      <c r="G78" s="74"/>
      <c r="H78" s="74"/>
      <c r="I78" s="74"/>
      <c r="J78" s="74"/>
      <c r="K78" s="74"/>
      <c r="L78" s="109"/>
      <c r="N78" s="138">
        <v>31328359.290000003</v>
      </c>
      <c r="O78" s="321">
        <v>41030</v>
      </c>
      <c r="P78" s="336">
        <v>40.059025591666661</v>
      </c>
    </row>
    <row r="79" spans="1:16" s="141" customFormat="1" ht="14.25" x14ac:dyDescent="0.2">
      <c r="A79" s="74"/>
      <c r="F79" s="74"/>
      <c r="G79" s="74"/>
      <c r="H79" s="74"/>
      <c r="I79" s="74"/>
      <c r="J79" s="74"/>
      <c r="K79" s="74"/>
      <c r="L79" s="109"/>
      <c r="N79" s="138">
        <v>27577562.969999999</v>
      </c>
      <c r="O79" s="321">
        <v>41061</v>
      </c>
      <c r="P79" s="336">
        <v>40.369523109166657</v>
      </c>
    </row>
    <row r="80" spans="1:16" s="141" customFormat="1" ht="14.25" x14ac:dyDescent="0.2">
      <c r="A80" s="74"/>
      <c r="F80" s="74"/>
      <c r="G80" s="74"/>
      <c r="H80" s="74"/>
      <c r="I80" s="74"/>
      <c r="J80" s="74"/>
      <c r="K80" s="74"/>
      <c r="L80" s="109"/>
      <c r="N80" s="138">
        <v>42807862.86999999</v>
      </c>
      <c r="O80" s="321">
        <v>41091</v>
      </c>
      <c r="P80" s="336">
        <v>41.744876641666657</v>
      </c>
    </row>
    <row r="81" spans="1:16" s="141" customFormat="1" ht="14.25" x14ac:dyDescent="0.2">
      <c r="A81" s="74"/>
      <c r="F81" s="74"/>
      <c r="G81" s="74"/>
      <c r="H81" s="74"/>
      <c r="I81" s="74"/>
      <c r="J81" s="74"/>
      <c r="K81" s="74"/>
      <c r="L81" s="109"/>
      <c r="N81" s="138">
        <v>33984016.420000009</v>
      </c>
      <c r="O81" s="321">
        <v>41122</v>
      </c>
      <c r="P81" s="336">
        <v>42.122287987499995</v>
      </c>
    </row>
    <row r="82" spans="1:16" s="141" customFormat="1" ht="14.25" x14ac:dyDescent="0.2">
      <c r="A82" s="74"/>
      <c r="F82" s="74"/>
      <c r="G82" s="74"/>
      <c r="H82" s="74"/>
      <c r="I82" s="74"/>
      <c r="J82" s="74"/>
      <c r="K82" s="74"/>
      <c r="L82" s="109"/>
      <c r="N82" s="138">
        <v>33837966.25</v>
      </c>
      <c r="O82" s="321">
        <v>41153</v>
      </c>
      <c r="P82" s="336">
        <v>43.301175208333326</v>
      </c>
    </row>
    <row r="83" spans="1:16" s="141" customFormat="1" ht="14.25" x14ac:dyDescent="0.2">
      <c r="A83" s="74"/>
      <c r="F83" s="74"/>
      <c r="G83" s="74"/>
      <c r="H83" s="74"/>
      <c r="I83" s="74"/>
      <c r="J83" s="74"/>
      <c r="K83" s="74"/>
      <c r="L83" s="109"/>
      <c r="N83" s="138">
        <v>25842702.419999998</v>
      </c>
      <c r="O83" s="321">
        <v>41183</v>
      </c>
      <c r="P83" s="336">
        <v>40.042402928333331</v>
      </c>
    </row>
    <row r="84" spans="1:16" s="141" customFormat="1" ht="14.25" x14ac:dyDescent="0.2">
      <c r="A84" s="74"/>
      <c r="F84" s="74"/>
      <c r="G84" s="74"/>
      <c r="H84" s="74"/>
      <c r="I84" s="74"/>
      <c r="J84" s="74"/>
      <c r="K84" s="74"/>
      <c r="L84" s="109"/>
      <c r="N84" s="138">
        <v>34512673.230000004</v>
      </c>
      <c r="O84" s="321">
        <v>41214</v>
      </c>
      <c r="P84" s="336">
        <v>39.742438286666669</v>
      </c>
    </row>
    <row r="85" spans="1:16" s="141" customFormat="1" ht="14.25" x14ac:dyDescent="0.2">
      <c r="A85" s="74"/>
      <c r="F85" s="74"/>
      <c r="G85" s="74"/>
      <c r="H85" s="74"/>
      <c r="I85" s="74"/>
      <c r="J85" s="74"/>
      <c r="K85" s="74"/>
      <c r="L85" s="109"/>
      <c r="N85" s="138">
        <v>43552774.460000008</v>
      </c>
      <c r="O85" s="321">
        <v>41244</v>
      </c>
      <c r="P85" s="336">
        <v>35.371428435833337</v>
      </c>
    </row>
    <row r="86" spans="1:16" s="141" customFormat="1" ht="14.25" x14ac:dyDescent="0.2">
      <c r="A86" s="74"/>
      <c r="F86" s="74"/>
      <c r="G86" s="74"/>
      <c r="H86" s="74"/>
      <c r="I86" s="74"/>
      <c r="J86" s="74"/>
      <c r="K86" s="74"/>
      <c r="L86" s="109"/>
      <c r="N86" s="138">
        <v>25963671.57</v>
      </c>
      <c r="O86" s="321">
        <v>41275</v>
      </c>
      <c r="P86" s="336">
        <v>34.831706228333339</v>
      </c>
    </row>
    <row r="87" spans="1:16" s="141" customFormat="1" ht="14.25" x14ac:dyDescent="0.2">
      <c r="A87" s="74"/>
      <c r="F87" s="74"/>
      <c r="G87" s="74"/>
      <c r="H87" s="74"/>
      <c r="I87" s="74"/>
      <c r="J87" s="74"/>
      <c r="K87" s="74"/>
      <c r="L87" s="109"/>
      <c r="N87" s="138">
        <v>33272744.050000001</v>
      </c>
      <c r="O87" s="321">
        <v>41306</v>
      </c>
      <c r="P87" s="336">
        <v>33.845710703333339</v>
      </c>
    </row>
    <row r="88" spans="1:16" s="141" customFormat="1" ht="14.25" x14ac:dyDescent="0.2">
      <c r="A88" s="74"/>
      <c r="F88" s="74"/>
      <c r="G88" s="74"/>
      <c r="H88" s="74"/>
      <c r="I88" s="74"/>
      <c r="J88" s="74"/>
      <c r="K88" s="74"/>
      <c r="L88" s="109"/>
      <c r="N88" s="138">
        <v>16038252.179999998</v>
      </c>
      <c r="O88" s="321">
        <v>41334</v>
      </c>
      <c r="P88" s="336">
        <v>32.742529114166665</v>
      </c>
    </row>
    <row r="89" spans="1:16" s="141" customFormat="1" ht="14.25" x14ac:dyDescent="0.2">
      <c r="A89" s="74"/>
      <c r="F89" s="74"/>
      <c r="G89" s="74"/>
      <c r="H89" s="74"/>
      <c r="I89" s="74"/>
      <c r="J89" s="74"/>
      <c r="K89" s="74"/>
      <c r="L89" s="109"/>
      <c r="N89" s="138">
        <v>42851674.999999993</v>
      </c>
      <c r="O89" s="321">
        <v>41365</v>
      </c>
      <c r="P89" s="336">
        <v>32.630855059166663</v>
      </c>
    </row>
    <row r="90" spans="1:16" s="141" customFormat="1" ht="14.25" x14ac:dyDescent="0.2">
      <c r="A90" s="74"/>
      <c r="F90" s="74"/>
      <c r="G90" s="74"/>
      <c r="H90" s="74"/>
      <c r="I90" s="74"/>
      <c r="J90" s="74"/>
      <c r="K90" s="74"/>
      <c r="L90" s="109"/>
      <c r="N90" s="138">
        <v>35106341.599999994</v>
      </c>
      <c r="O90" s="321">
        <v>41395</v>
      </c>
      <c r="P90" s="336">
        <v>32.94568691833333</v>
      </c>
    </row>
    <row r="91" spans="1:16" s="141" customFormat="1" ht="14.25" x14ac:dyDescent="0.2">
      <c r="A91" s="74"/>
      <c r="F91" s="74"/>
      <c r="G91" s="74"/>
      <c r="H91" s="74"/>
      <c r="I91" s="74"/>
      <c r="J91" s="74"/>
      <c r="K91" s="74"/>
      <c r="L91" s="109"/>
      <c r="N91" s="138">
        <v>29580333.479999997</v>
      </c>
      <c r="O91" s="321">
        <v>41426</v>
      </c>
      <c r="P91" s="336">
        <v>33.112584460833332</v>
      </c>
    </row>
    <row r="92" spans="1:16" s="141" customFormat="1" ht="14.25" x14ac:dyDescent="0.2">
      <c r="A92" s="74"/>
      <c r="F92" s="74"/>
      <c r="G92" s="74"/>
      <c r="H92" s="74"/>
      <c r="I92" s="74"/>
      <c r="J92" s="74"/>
      <c r="K92" s="74"/>
      <c r="L92" s="109"/>
      <c r="N92" s="138">
        <v>28268586.160000004</v>
      </c>
      <c r="O92" s="321">
        <v>41456</v>
      </c>
      <c r="P92" s="336">
        <v>31.900978068333341</v>
      </c>
    </row>
    <row r="93" spans="1:16" s="141" customFormat="1" ht="14.25" x14ac:dyDescent="0.2">
      <c r="A93" s="74"/>
      <c r="F93" s="74"/>
      <c r="G93" s="74"/>
      <c r="H93" s="74"/>
      <c r="I93" s="74"/>
      <c r="J93" s="74"/>
      <c r="K93" s="74"/>
      <c r="L93" s="109"/>
      <c r="N93" s="138">
        <v>21704849.269999996</v>
      </c>
      <c r="O93" s="321">
        <v>41487</v>
      </c>
      <c r="P93" s="336">
        <v>30.877714139166667</v>
      </c>
    </row>
    <row r="94" spans="1:16" s="141" customFormat="1" ht="14.25" x14ac:dyDescent="0.2">
      <c r="A94" s="74"/>
      <c r="F94" s="74"/>
      <c r="G94" s="74"/>
      <c r="H94" s="74"/>
      <c r="I94" s="74"/>
      <c r="J94" s="74"/>
      <c r="K94" s="74"/>
      <c r="L94" s="109"/>
      <c r="N94" s="138">
        <v>72595211.169999987</v>
      </c>
      <c r="O94" s="321">
        <v>41518</v>
      </c>
      <c r="P94" s="336">
        <v>34.107484549166671</v>
      </c>
    </row>
    <row r="95" spans="1:16" s="141" customFormat="1" ht="14.25" x14ac:dyDescent="0.2">
      <c r="A95" s="74"/>
      <c r="F95" s="74"/>
      <c r="G95" s="74"/>
      <c r="H95" s="74"/>
      <c r="I95" s="74"/>
      <c r="J95" s="74"/>
      <c r="K95" s="74"/>
      <c r="L95" s="109"/>
      <c r="N95" s="138">
        <v>41073504.370000005</v>
      </c>
      <c r="O95" s="321">
        <v>41548</v>
      </c>
      <c r="P95" s="336">
        <v>35.376718044999997</v>
      </c>
    </row>
    <row r="96" spans="1:16" s="141" customFormat="1" ht="14.25" x14ac:dyDescent="0.2">
      <c r="A96" s="74"/>
      <c r="F96" s="74"/>
      <c r="G96" s="74"/>
      <c r="H96" s="74"/>
      <c r="I96" s="74"/>
      <c r="J96" s="74"/>
      <c r="K96" s="74"/>
      <c r="L96" s="109"/>
      <c r="N96" s="138">
        <v>15042201.839999998</v>
      </c>
      <c r="O96" s="321">
        <v>41579</v>
      </c>
      <c r="P96" s="336">
        <v>33.754178762499997</v>
      </c>
    </row>
    <row r="97" spans="1:16" s="141" customFormat="1" ht="14.25" x14ac:dyDescent="0.2">
      <c r="A97" s="74"/>
      <c r="F97" s="74"/>
      <c r="G97" s="74"/>
      <c r="H97" s="74"/>
      <c r="I97" s="74"/>
      <c r="J97" s="74"/>
      <c r="K97" s="74"/>
      <c r="L97" s="109"/>
      <c r="N97" s="138">
        <v>30847528.039999995</v>
      </c>
      <c r="O97" s="321">
        <v>41609</v>
      </c>
      <c r="P97" s="336">
        <v>32.695408227499989</v>
      </c>
    </row>
    <row r="98" spans="1:16" s="141" customFormat="1" ht="14.25" x14ac:dyDescent="0.2">
      <c r="A98" s="74"/>
      <c r="F98" s="74"/>
      <c r="G98" s="74"/>
      <c r="H98" s="74"/>
      <c r="I98" s="74"/>
      <c r="J98" s="74"/>
      <c r="K98" s="74"/>
      <c r="L98" s="109"/>
      <c r="N98" s="341">
        <v>26649037.370000005</v>
      </c>
      <c r="O98" s="321">
        <v>41640</v>
      </c>
      <c r="P98" s="336">
        <v>32.752522044166668</v>
      </c>
    </row>
    <row r="99" spans="1:16" s="141" customFormat="1" ht="14.25" x14ac:dyDescent="0.2">
      <c r="A99" s="74"/>
      <c r="F99" s="74"/>
      <c r="G99" s="74"/>
      <c r="H99" s="74"/>
      <c r="I99" s="74"/>
      <c r="J99" s="74"/>
      <c r="K99" s="74"/>
      <c r="L99" s="109"/>
      <c r="N99" s="341">
        <v>17198840.920000002</v>
      </c>
      <c r="O99" s="321">
        <v>41671</v>
      </c>
      <c r="P99" s="336">
        <v>31.413030116666672</v>
      </c>
    </row>
    <row r="100" spans="1:16" s="141" customFormat="1" ht="14.25" x14ac:dyDescent="0.2">
      <c r="A100" s="74"/>
      <c r="F100" s="74"/>
      <c r="G100" s="74"/>
      <c r="H100" s="74"/>
      <c r="I100" s="74"/>
      <c r="J100" s="74"/>
      <c r="K100" s="74"/>
      <c r="L100" s="109"/>
      <c r="N100" s="341">
        <v>24454252.63000001</v>
      </c>
      <c r="O100" s="321">
        <v>41699</v>
      </c>
      <c r="P100" s="336">
        <v>32.1143634875</v>
      </c>
    </row>
    <row r="101" spans="1:16" s="141" customFormat="1" ht="14.25" x14ac:dyDescent="0.2">
      <c r="A101" s="74"/>
      <c r="F101" s="74"/>
      <c r="G101" s="74"/>
      <c r="H101" s="74"/>
      <c r="I101" s="74"/>
      <c r="J101" s="74"/>
      <c r="K101" s="74"/>
      <c r="L101" s="109"/>
      <c r="N101" s="341">
        <v>27559068.27</v>
      </c>
      <c r="O101" s="321">
        <v>41730</v>
      </c>
      <c r="P101" s="336">
        <v>30.839979593333332</v>
      </c>
    </row>
    <row r="102" spans="1:16" s="141" customFormat="1" ht="14.25" x14ac:dyDescent="0.2">
      <c r="A102" s="74"/>
      <c r="F102" s="74"/>
      <c r="G102" s="74"/>
      <c r="H102" s="74"/>
      <c r="I102" s="74"/>
      <c r="J102" s="74"/>
      <c r="K102" s="74"/>
      <c r="L102" s="109"/>
      <c r="N102" s="341">
        <v>33420949.530000001</v>
      </c>
      <c r="O102" s="321">
        <v>41760</v>
      </c>
      <c r="P102" s="336">
        <v>30.699530254166664</v>
      </c>
    </row>
    <row r="103" spans="1:16" s="141" customFormat="1" ht="14.25" x14ac:dyDescent="0.2">
      <c r="A103" s="74"/>
      <c r="F103" s="74"/>
      <c r="G103" s="74"/>
      <c r="H103" s="74"/>
      <c r="I103" s="74"/>
      <c r="J103" s="74"/>
      <c r="K103" s="74"/>
      <c r="L103" s="109"/>
      <c r="N103" s="341">
        <v>30402601.369999997</v>
      </c>
      <c r="O103" s="321">
        <v>41791</v>
      </c>
      <c r="P103" s="336">
        <v>30.768052578333329</v>
      </c>
    </row>
    <row r="104" spans="1:16" s="141" customFormat="1" ht="14.25" x14ac:dyDescent="0.2">
      <c r="A104" s="74"/>
      <c r="F104" s="74"/>
      <c r="G104" s="74"/>
      <c r="H104" s="74"/>
      <c r="I104" s="74"/>
      <c r="J104" s="74"/>
      <c r="K104" s="74"/>
      <c r="L104" s="109"/>
      <c r="N104" s="341">
        <v>23935332.180000003</v>
      </c>
      <c r="O104" s="321">
        <v>41821</v>
      </c>
      <c r="P104" s="336">
        <v>30.406948079999999</v>
      </c>
    </row>
    <row r="105" spans="1:16" s="141" customFormat="1" ht="14.25" x14ac:dyDescent="0.2">
      <c r="A105" s="74"/>
      <c r="F105" s="74"/>
      <c r="G105" s="74"/>
      <c r="H105" s="74"/>
      <c r="I105" s="74"/>
      <c r="J105" s="74"/>
      <c r="K105" s="74"/>
      <c r="L105" s="109"/>
      <c r="N105" s="341">
        <v>25425635.319999997</v>
      </c>
      <c r="O105" s="321">
        <v>41852</v>
      </c>
      <c r="P105" s="336">
        <v>30.717013584166665</v>
      </c>
    </row>
    <row r="106" spans="1:16" s="141" customFormat="1" ht="14.25" x14ac:dyDescent="0.2">
      <c r="A106" s="74"/>
      <c r="F106" s="74"/>
      <c r="G106" s="74"/>
      <c r="H106" s="74"/>
      <c r="I106" s="74"/>
      <c r="J106" s="74"/>
      <c r="K106" s="74"/>
      <c r="L106" s="109"/>
      <c r="N106" s="341">
        <v>20233918.200000003</v>
      </c>
      <c r="O106" s="321">
        <v>41883</v>
      </c>
      <c r="P106" s="336">
        <v>26.353572503333332</v>
      </c>
    </row>
    <row r="107" spans="1:16" s="141" customFormat="1" ht="14.25" x14ac:dyDescent="0.2">
      <c r="A107" s="74"/>
      <c r="F107" s="74"/>
      <c r="G107" s="74"/>
      <c r="H107" s="74"/>
      <c r="I107" s="74"/>
      <c r="J107" s="74"/>
      <c r="K107" s="74"/>
      <c r="L107" s="109"/>
      <c r="N107" s="341">
        <v>31737892.889999993</v>
      </c>
      <c r="O107" s="321">
        <v>41913</v>
      </c>
      <c r="P107" s="336">
        <v>25.57560488</v>
      </c>
    </row>
    <row r="108" spans="1:16" s="141" customFormat="1" ht="14.25" x14ac:dyDescent="0.2">
      <c r="A108" s="74"/>
      <c r="F108" s="74"/>
      <c r="G108" s="74"/>
      <c r="H108" s="74"/>
      <c r="I108" s="74"/>
      <c r="J108" s="74"/>
      <c r="K108" s="74"/>
      <c r="L108" s="109"/>
      <c r="N108" s="341">
        <v>27818467.45999999</v>
      </c>
      <c r="O108" s="321">
        <v>41944</v>
      </c>
      <c r="P108" s="336">
        <v>26.640293681666662</v>
      </c>
    </row>
    <row r="109" spans="1:16" s="141" customFormat="1" ht="14.25" x14ac:dyDescent="0.2">
      <c r="A109" s="74"/>
      <c r="F109" s="74"/>
      <c r="G109" s="74"/>
      <c r="H109" s="74"/>
      <c r="I109" s="74"/>
      <c r="J109" s="74"/>
      <c r="K109" s="74"/>
      <c r="L109" s="109"/>
      <c r="N109" s="341">
        <v>46371341.570000008</v>
      </c>
      <c r="O109" s="321">
        <v>41974</v>
      </c>
      <c r="P109" s="336">
        <v>27.933944809166665</v>
      </c>
    </row>
    <row r="110" spans="1:16" s="141" customFormat="1" ht="14.25" x14ac:dyDescent="0.2">
      <c r="A110" s="74"/>
      <c r="F110" s="74"/>
      <c r="G110" s="74"/>
      <c r="H110" s="74"/>
      <c r="I110" s="74"/>
      <c r="J110" s="74"/>
      <c r="K110" s="74"/>
      <c r="L110" s="109"/>
      <c r="N110" s="138">
        <v>27875410</v>
      </c>
      <c r="O110" s="321">
        <v>42005</v>
      </c>
      <c r="P110" s="336">
        <v>28.036142528333333</v>
      </c>
    </row>
    <row r="111" spans="1:16" s="141" customFormat="1" ht="14.25" x14ac:dyDescent="0.2">
      <c r="A111" s="74"/>
      <c r="F111" s="74"/>
      <c r="G111" s="74"/>
      <c r="H111" s="74"/>
      <c r="I111" s="74"/>
      <c r="J111" s="74"/>
      <c r="K111" s="74"/>
      <c r="L111" s="109"/>
      <c r="N111" s="138">
        <v>24547650</v>
      </c>
      <c r="O111" s="321">
        <v>42036</v>
      </c>
      <c r="P111" s="336">
        <v>28.648543284999995</v>
      </c>
    </row>
    <row r="112" spans="1:16" s="141" customFormat="1" ht="14.25" x14ac:dyDescent="0.2">
      <c r="A112" s="74"/>
      <c r="F112" s="74"/>
      <c r="G112" s="74"/>
      <c r="H112" s="74"/>
      <c r="I112" s="74"/>
      <c r="J112" s="74"/>
      <c r="K112" s="74"/>
      <c r="L112" s="109"/>
      <c r="N112" s="138">
        <v>21396976</v>
      </c>
      <c r="O112" s="321">
        <v>42064</v>
      </c>
      <c r="P112" s="336">
        <v>28.3937702325</v>
      </c>
    </row>
    <row r="113" spans="1:16" s="141" customFormat="1" ht="14.25" x14ac:dyDescent="0.2">
      <c r="A113" s="74"/>
      <c r="F113" s="74"/>
      <c r="G113" s="74"/>
      <c r="H113" s="74"/>
      <c r="I113" s="74"/>
      <c r="J113" s="74"/>
      <c r="K113" s="74"/>
      <c r="L113" s="109"/>
      <c r="N113" s="138">
        <v>30356305</v>
      </c>
      <c r="O113" s="321">
        <v>42095</v>
      </c>
      <c r="P113" s="336">
        <v>28.626873293333333</v>
      </c>
    </row>
    <row r="114" spans="1:16" s="141" customFormat="1" ht="14.25" x14ac:dyDescent="0.2">
      <c r="A114" s="74"/>
      <c r="F114" s="74"/>
      <c r="G114" s="74"/>
      <c r="H114" s="74"/>
      <c r="I114" s="74"/>
      <c r="J114" s="74"/>
      <c r="K114" s="74"/>
      <c r="L114" s="109"/>
      <c r="N114" s="138">
        <v>13946625</v>
      </c>
      <c r="O114" s="321">
        <v>42125</v>
      </c>
      <c r="P114" s="336">
        <v>27.004012915833329</v>
      </c>
    </row>
    <row r="115" spans="1:16" s="141" customFormat="1" ht="14.25" x14ac:dyDescent="0.2">
      <c r="A115" s="74"/>
      <c r="F115" s="74"/>
      <c r="G115" s="74"/>
      <c r="H115" s="74"/>
      <c r="I115" s="74"/>
      <c r="J115" s="74"/>
      <c r="K115" s="74"/>
      <c r="L115" s="109"/>
      <c r="N115" s="138">
        <v>21081533</v>
      </c>
      <c r="O115" s="321">
        <v>42156</v>
      </c>
      <c r="P115" s="336">
        <v>26.227257218333335</v>
      </c>
    </row>
    <row r="116" spans="1:16" s="141" customFormat="1" ht="14.25" x14ac:dyDescent="0.2">
      <c r="A116" s="74"/>
      <c r="F116" s="74"/>
      <c r="G116" s="74"/>
      <c r="H116" s="74"/>
      <c r="I116" s="74"/>
      <c r="J116" s="74"/>
      <c r="K116" s="74"/>
      <c r="L116" s="109"/>
      <c r="N116" s="138">
        <v>23745024</v>
      </c>
      <c r="O116" s="321">
        <v>42186</v>
      </c>
      <c r="P116" s="336">
        <v>26.211398203333331</v>
      </c>
    </row>
    <row r="117" spans="1:16" s="141" customFormat="1" ht="14.25" x14ac:dyDescent="0.2">
      <c r="A117" s="74"/>
      <c r="F117" s="74"/>
      <c r="G117" s="74"/>
      <c r="H117" s="74"/>
      <c r="I117" s="74"/>
      <c r="J117" s="74"/>
      <c r="K117" s="74"/>
      <c r="L117" s="109"/>
      <c r="N117" s="138">
        <v>24850963</v>
      </c>
      <c r="O117" s="321">
        <v>42217</v>
      </c>
      <c r="P117" s="336">
        <v>26.163508843333332</v>
      </c>
    </row>
    <row r="118" spans="1:16" s="141" customFormat="1" ht="14.25" x14ac:dyDescent="0.2">
      <c r="A118" s="74"/>
      <c r="F118" s="74"/>
      <c r="G118" s="74"/>
      <c r="H118" s="74"/>
      <c r="I118" s="74"/>
      <c r="J118" s="74"/>
      <c r="K118" s="74"/>
      <c r="L118" s="109"/>
      <c r="N118" s="138">
        <v>24583686</v>
      </c>
      <c r="O118" s="321">
        <v>42248</v>
      </c>
      <c r="P118" s="336">
        <v>26.525989493333327</v>
      </c>
    </row>
    <row r="119" spans="1:16" s="141" customFormat="1" ht="14.25" x14ac:dyDescent="0.2">
      <c r="A119" s="74"/>
      <c r="F119" s="74"/>
      <c r="G119" s="74"/>
      <c r="H119" s="74"/>
      <c r="I119" s="74"/>
      <c r="J119" s="74"/>
      <c r="K119" s="74"/>
      <c r="L119" s="109"/>
      <c r="N119" s="138">
        <v>24638206</v>
      </c>
      <c r="O119" s="321">
        <v>42278</v>
      </c>
      <c r="P119" s="336">
        <v>25.934348919166666</v>
      </c>
    </row>
    <row r="120" spans="1:16" s="141" customFormat="1" ht="14.25" x14ac:dyDescent="0.2">
      <c r="A120" s="74"/>
      <c r="F120" s="74"/>
      <c r="G120" s="74"/>
      <c r="H120" s="74"/>
      <c r="I120" s="74"/>
      <c r="J120" s="74"/>
      <c r="K120" s="74"/>
      <c r="L120" s="109"/>
      <c r="N120" s="138">
        <v>19446440</v>
      </c>
      <c r="O120" s="321">
        <v>42309</v>
      </c>
      <c r="P120" s="336">
        <v>25.236679964166669</v>
      </c>
    </row>
    <row r="121" spans="1:16" s="141" customFormat="1" ht="14.25" x14ac:dyDescent="0.2">
      <c r="A121" s="74"/>
      <c r="F121" s="74"/>
      <c r="G121" s="74"/>
      <c r="H121" s="74"/>
      <c r="I121" s="74"/>
      <c r="J121" s="74"/>
      <c r="K121" s="74"/>
      <c r="L121" s="109"/>
      <c r="N121" s="138">
        <v>15909088</v>
      </c>
      <c r="O121" s="321">
        <v>42339</v>
      </c>
      <c r="P121" s="336">
        <v>22.698158833333331</v>
      </c>
    </row>
    <row r="122" spans="1:16" s="141" customFormat="1" ht="14.25" x14ac:dyDescent="0.2">
      <c r="A122" s="74"/>
      <c r="F122" s="74"/>
      <c r="G122" s="74"/>
      <c r="H122" s="74"/>
      <c r="I122" s="74"/>
      <c r="J122" s="74"/>
      <c r="K122" s="74"/>
      <c r="L122" s="109"/>
      <c r="N122" s="138">
        <v>21589488.589999996</v>
      </c>
      <c r="O122" s="321">
        <v>42370</v>
      </c>
      <c r="P122" s="336">
        <v>22.174332049166669</v>
      </c>
    </row>
    <row r="123" spans="1:16" s="141" customFormat="1" ht="14.25" x14ac:dyDescent="0.2">
      <c r="A123" s="74"/>
      <c r="F123" s="74"/>
      <c r="G123" s="74"/>
      <c r="H123" s="74"/>
      <c r="I123" s="74"/>
      <c r="J123" s="74"/>
      <c r="K123" s="74"/>
      <c r="L123" s="109"/>
      <c r="N123" s="138">
        <v>18270290.369999997</v>
      </c>
      <c r="O123" s="321">
        <v>42401</v>
      </c>
      <c r="P123" s="336">
        <v>21.651218746666665</v>
      </c>
    </row>
    <row r="124" spans="1:16" s="141" customFormat="1" ht="14.25" x14ac:dyDescent="0.2">
      <c r="A124" s="74"/>
      <c r="F124" s="74"/>
      <c r="G124" s="74"/>
      <c r="H124" s="74"/>
      <c r="I124" s="74"/>
      <c r="J124" s="74"/>
      <c r="K124" s="74"/>
      <c r="L124" s="109"/>
      <c r="N124" s="138">
        <v>16363448.199999997</v>
      </c>
      <c r="O124" s="321">
        <v>42430</v>
      </c>
      <c r="P124" s="336">
        <v>21.231758096666667</v>
      </c>
    </row>
    <row r="125" spans="1:16" s="141" customFormat="1" ht="14.25" x14ac:dyDescent="0.2">
      <c r="A125" s="74"/>
      <c r="F125" s="74"/>
      <c r="G125" s="74"/>
      <c r="H125" s="74"/>
      <c r="I125" s="74"/>
      <c r="J125" s="74"/>
      <c r="K125" s="74"/>
      <c r="L125" s="109"/>
      <c r="N125" s="138">
        <v>13276298.689999999</v>
      </c>
      <c r="O125" s="321">
        <v>42461</v>
      </c>
      <c r="P125" s="336">
        <v>19.808424237500002</v>
      </c>
    </row>
    <row r="126" spans="1:16" s="141" customFormat="1" ht="14.25" x14ac:dyDescent="0.2">
      <c r="A126" s="74"/>
      <c r="F126" s="74"/>
      <c r="G126" s="74"/>
      <c r="H126" s="74"/>
      <c r="I126" s="74"/>
      <c r="J126" s="74"/>
      <c r="K126" s="74"/>
      <c r="L126" s="109"/>
      <c r="N126" s="138">
        <v>13590329.040000007</v>
      </c>
      <c r="O126" s="321">
        <v>42491</v>
      </c>
      <c r="P126" s="336">
        <v>19.7787329075</v>
      </c>
    </row>
    <row r="127" spans="1:16" s="141" customFormat="1" ht="14.25" x14ac:dyDescent="0.2">
      <c r="A127" s="74"/>
      <c r="F127" s="74"/>
      <c r="G127" s="74"/>
      <c r="H127" s="74"/>
      <c r="I127" s="74"/>
      <c r="J127" s="74"/>
      <c r="K127" s="74"/>
      <c r="L127" s="109"/>
      <c r="N127" s="138">
        <v>17091474.870000001</v>
      </c>
      <c r="O127" s="321">
        <v>42522</v>
      </c>
      <c r="P127" s="336">
        <v>19.446228063333333</v>
      </c>
    </row>
    <row r="128" spans="1:16" s="141" customFormat="1" ht="14.25" x14ac:dyDescent="0.2">
      <c r="A128" s="74"/>
      <c r="F128" s="74"/>
      <c r="G128" s="74"/>
      <c r="H128" s="74"/>
      <c r="I128" s="74"/>
      <c r="J128" s="74"/>
      <c r="K128" s="74"/>
      <c r="L128" s="109"/>
      <c r="N128" s="138">
        <v>16294428.219999997</v>
      </c>
      <c r="O128" s="321">
        <v>42552</v>
      </c>
      <c r="P128" s="336">
        <v>18.825345081666669</v>
      </c>
    </row>
    <row r="129" spans="1:16" s="141" customFormat="1" ht="14.25" x14ac:dyDescent="0.2">
      <c r="A129" s="74"/>
      <c r="F129" s="74"/>
      <c r="G129" s="74"/>
      <c r="H129" s="74"/>
      <c r="I129" s="74"/>
      <c r="J129" s="74"/>
      <c r="K129" s="74"/>
      <c r="L129" s="109"/>
      <c r="N129" s="179"/>
      <c r="O129" s="179"/>
      <c r="P129" s="179"/>
    </row>
    <row r="130" spans="1:16" s="141" customFormat="1" ht="14.25" x14ac:dyDescent="0.2">
      <c r="A130" s="74"/>
      <c r="F130" s="74"/>
      <c r="G130" s="74"/>
      <c r="H130" s="74"/>
      <c r="I130" s="74"/>
      <c r="J130" s="74"/>
      <c r="K130" s="74"/>
      <c r="L130" s="109"/>
      <c r="N130" s="179"/>
      <c r="O130" s="179"/>
      <c r="P130" s="179"/>
    </row>
    <row r="131" spans="1:16" s="141" customFormat="1" ht="14.25" x14ac:dyDescent="0.2">
      <c r="A131" s="74"/>
      <c r="F131" s="74"/>
      <c r="G131" s="74"/>
      <c r="H131" s="74"/>
      <c r="I131" s="74"/>
      <c r="J131" s="74"/>
      <c r="K131" s="74"/>
      <c r="L131" s="109"/>
      <c r="N131" s="179"/>
      <c r="O131" s="179"/>
      <c r="P131" s="179"/>
    </row>
    <row r="132" spans="1:16" s="141" customFormat="1" ht="14.25" x14ac:dyDescent="0.2">
      <c r="A132" s="74"/>
      <c r="F132" s="74"/>
      <c r="G132" s="74"/>
      <c r="H132" s="74"/>
      <c r="I132" s="74"/>
      <c r="J132" s="74"/>
      <c r="K132" s="74"/>
      <c r="L132" s="109"/>
      <c r="N132" s="179"/>
      <c r="O132" s="179"/>
      <c r="P132" s="179"/>
    </row>
    <row r="133" spans="1:16" s="141" customFormat="1" ht="14.25" x14ac:dyDescent="0.2">
      <c r="A133" s="74"/>
      <c r="F133" s="74"/>
      <c r="G133" s="74"/>
      <c r="H133" s="74"/>
      <c r="I133" s="74"/>
      <c r="J133" s="74"/>
      <c r="K133" s="74"/>
      <c r="L133" s="109"/>
      <c r="N133" s="179"/>
      <c r="O133" s="179"/>
      <c r="P133" s="179"/>
    </row>
    <row r="134" spans="1:16" s="141" customFormat="1" ht="14.25" x14ac:dyDescent="0.2">
      <c r="A134" s="74"/>
      <c r="F134" s="74"/>
      <c r="G134" s="74"/>
      <c r="H134" s="74"/>
      <c r="I134" s="74"/>
      <c r="J134" s="74"/>
      <c r="K134" s="74"/>
      <c r="L134" s="109"/>
      <c r="N134" s="179"/>
      <c r="O134" s="179"/>
      <c r="P134" s="179"/>
    </row>
    <row r="135" spans="1:16" s="141" customFormat="1" ht="14.25" x14ac:dyDescent="0.2">
      <c r="A135" s="74"/>
      <c r="F135" s="74"/>
      <c r="G135" s="74"/>
      <c r="H135" s="74"/>
      <c r="I135" s="74"/>
      <c r="J135" s="74"/>
      <c r="K135" s="74"/>
      <c r="L135" s="109"/>
      <c r="N135" s="179"/>
      <c r="O135" s="179"/>
      <c r="P135" s="179"/>
    </row>
    <row r="136" spans="1:16" s="141" customFormat="1" ht="14.25" x14ac:dyDescent="0.2">
      <c r="A136" s="74"/>
      <c r="F136" s="74"/>
      <c r="G136" s="74"/>
      <c r="H136" s="74"/>
      <c r="I136" s="74"/>
      <c r="J136" s="74"/>
      <c r="K136" s="74"/>
      <c r="L136" s="109"/>
      <c r="N136" s="179"/>
      <c r="O136" s="179"/>
      <c r="P136" s="179"/>
    </row>
    <row r="137" spans="1:16" s="141" customFormat="1" ht="14.25" x14ac:dyDescent="0.2">
      <c r="A137" s="74"/>
      <c r="F137" s="74"/>
      <c r="G137" s="74"/>
      <c r="H137" s="74"/>
      <c r="I137" s="74"/>
      <c r="J137" s="74"/>
      <c r="K137" s="74"/>
      <c r="L137" s="109"/>
      <c r="N137" s="179"/>
      <c r="O137" s="179"/>
      <c r="P137" s="179"/>
    </row>
    <row r="138" spans="1:16" s="141" customFormat="1" ht="14.25" x14ac:dyDescent="0.2">
      <c r="A138" s="74"/>
      <c r="F138" s="74"/>
      <c r="G138" s="74"/>
      <c r="H138" s="74"/>
      <c r="I138" s="74"/>
      <c r="J138" s="74"/>
      <c r="K138" s="74"/>
      <c r="L138" s="109"/>
      <c r="N138" s="179"/>
      <c r="O138" s="179"/>
      <c r="P138" s="179"/>
    </row>
    <row r="139" spans="1:16" s="141" customFormat="1" ht="14.25" x14ac:dyDescent="0.2">
      <c r="A139" s="74"/>
      <c r="F139" s="74"/>
      <c r="G139" s="74"/>
      <c r="H139" s="74"/>
      <c r="I139" s="74"/>
      <c r="J139" s="74"/>
      <c r="K139" s="74"/>
      <c r="L139" s="109"/>
      <c r="N139" s="179"/>
      <c r="O139" s="179"/>
      <c r="P139" s="179"/>
    </row>
    <row r="140" spans="1:16" s="141" customFormat="1" ht="14.25" x14ac:dyDescent="0.2">
      <c r="A140" s="74"/>
      <c r="F140" s="74"/>
      <c r="G140" s="74"/>
      <c r="H140" s="74"/>
      <c r="I140" s="74"/>
      <c r="J140" s="74"/>
      <c r="K140" s="74"/>
      <c r="L140" s="109"/>
      <c r="N140" s="179"/>
      <c r="O140" s="179"/>
      <c r="P140" s="179"/>
    </row>
    <row r="141" spans="1:16" s="141" customFormat="1" ht="14.25" x14ac:dyDescent="0.2">
      <c r="A141" s="74"/>
      <c r="F141" s="74"/>
      <c r="G141" s="74"/>
      <c r="H141" s="74"/>
      <c r="I141" s="74"/>
      <c r="J141" s="74"/>
      <c r="K141" s="74"/>
      <c r="L141" s="109"/>
      <c r="N141" s="179"/>
      <c r="O141" s="179"/>
      <c r="P141" s="179"/>
    </row>
    <row r="142" spans="1:16" s="141" customFormat="1" ht="14.25" x14ac:dyDescent="0.2">
      <c r="A142" s="74"/>
      <c r="F142" s="74"/>
      <c r="G142" s="74"/>
      <c r="H142" s="74"/>
      <c r="I142" s="74"/>
      <c r="J142" s="74"/>
      <c r="K142" s="74"/>
      <c r="L142" s="109"/>
      <c r="N142" s="179"/>
      <c r="O142" s="179"/>
      <c r="P142" s="179"/>
    </row>
    <row r="143" spans="1:16" s="141" customFormat="1" ht="14.25" x14ac:dyDescent="0.2">
      <c r="A143" s="74"/>
      <c r="F143" s="74"/>
      <c r="G143" s="74"/>
      <c r="H143" s="74"/>
      <c r="I143" s="74"/>
      <c r="J143" s="74"/>
      <c r="K143" s="74"/>
      <c r="L143" s="109"/>
      <c r="N143" s="179"/>
      <c r="O143" s="179"/>
      <c r="P143" s="179"/>
    </row>
    <row r="144" spans="1:16" s="141" customFormat="1" ht="14.25" x14ac:dyDescent="0.2">
      <c r="A144" s="74"/>
      <c r="F144" s="74"/>
      <c r="G144" s="74"/>
      <c r="H144" s="74"/>
      <c r="I144" s="74"/>
      <c r="J144" s="74"/>
      <c r="K144" s="74"/>
      <c r="L144" s="109"/>
      <c r="N144" s="179"/>
      <c r="O144" s="179"/>
      <c r="P144" s="179"/>
    </row>
    <row r="145" spans="1:16" s="141" customFormat="1" ht="14.25" x14ac:dyDescent="0.2">
      <c r="A145" s="74"/>
      <c r="F145" s="74"/>
      <c r="G145" s="74"/>
      <c r="H145" s="74"/>
      <c r="I145" s="74"/>
      <c r="J145" s="74"/>
      <c r="K145" s="74"/>
      <c r="L145" s="109"/>
      <c r="N145" s="179"/>
      <c r="O145" s="179"/>
      <c r="P145" s="179"/>
    </row>
    <row r="146" spans="1:16" s="141" customFormat="1" ht="14.25" x14ac:dyDescent="0.2">
      <c r="A146" s="74"/>
      <c r="F146" s="74"/>
      <c r="G146" s="140"/>
      <c r="H146" s="74"/>
      <c r="I146" s="74"/>
      <c r="J146" s="74"/>
      <c r="K146" s="74"/>
      <c r="L146" s="109"/>
      <c r="N146" s="179"/>
      <c r="O146" s="179"/>
      <c r="P146" s="179"/>
    </row>
    <row r="147" spans="1:16" s="141" customFormat="1" ht="14.25" x14ac:dyDescent="0.2">
      <c r="A147" s="74"/>
      <c r="F147" s="74"/>
      <c r="G147" s="140"/>
      <c r="H147" s="74"/>
      <c r="I147" s="74"/>
      <c r="J147" s="74"/>
      <c r="K147" s="74"/>
      <c r="L147" s="109"/>
      <c r="N147" s="179"/>
      <c r="O147" s="179"/>
      <c r="P147" s="179"/>
    </row>
    <row r="148" spans="1:16" s="141" customFormat="1" ht="14.25" x14ac:dyDescent="0.2">
      <c r="A148" s="74"/>
      <c r="F148" s="74"/>
      <c r="G148" s="140"/>
      <c r="H148" s="74"/>
      <c r="I148" s="74"/>
      <c r="J148" s="74"/>
      <c r="K148" s="74"/>
      <c r="L148" s="109"/>
      <c r="N148" s="179"/>
      <c r="O148" s="179"/>
      <c r="P148" s="179"/>
    </row>
    <row r="149" spans="1:16" s="141" customFormat="1" ht="14.25" x14ac:dyDescent="0.2">
      <c r="A149" s="74"/>
      <c r="F149" s="74"/>
      <c r="G149" s="140"/>
      <c r="H149" s="74"/>
      <c r="I149" s="74"/>
      <c r="J149" s="74"/>
      <c r="K149" s="74"/>
      <c r="L149" s="109"/>
      <c r="N149" s="179"/>
      <c r="O149" s="179"/>
      <c r="P149" s="179"/>
    </row>
    <row r="150" spans="1:16" s="141" customFormat="1" ht="14.25" x14ac:dyDescent="0.2">
      <c r="A150" s="74"/>
      <c r="F150" s="74"/>
      <c r="G150" s="140"/>
      <c r="H150" s="74"/>
      <c r="I150" s="74"/>
      <c r="J150" s="74"/>
      <c r="K150" s="74"/>
      <c r="L150" s="109"/>
      <c r="N150" s="179"/>
      <c r="O150" s="179"/>
      <c r="P150" s="179"/>
    </row>
    <row r="151" spans="1:16" s="141" customFormat="1" ht="14.25" x14ac:dyDescent="0.2">
      <c r="A151" s="74"/>
      <c r="F151" s="74"/>
      <c r="G151" s="140"/>
      <c r="H151" s="74"/>
      <c r="I151" s="74"/>
      <c r="J151" s="74"/>
      <c r="K151" s="74"/>
      <c r="L151" s="109"/>
      <c r="N151" s="179"/>
      <c r="O151" s="179"/>
      <c r="P151" s="179"/>
    </row>
    <row r="152" spans="1:16" s="141" customFormat="1" ht="14.25" x14ac:dyDescent="0.2">
      <c r="A152" s="74"/>
      <c r="F152" s="74"/>
      <c r="G152" s="140"/>
      <c r="H152" s="74"/>
      <c r="I152" s="74"/>
      <c r="J152" s="74"/>
      <c r="K152" s="74"/>
      <c r="L152" s="109"/>
      <c r="N152" s="179"/>
      <c r="O152" s="179"/>
      <c r="P152" s="179"/>
    </row>
    <row r="153" spans="1:16" s="141" customFormat="1" ht="14.25" x14ac:dyDescent="0.2">
      <c r="A153" s="74"/>
      <c r="F153" s="74"/>
      <c r="G153" s="140"/>
      <c r="H153" s="74"/>
      <c r="I153" s="74"/>
      <c r="J153" s="74"/>
      <c r="K153" s="74"/>
      <c r="L153" s="109"/>
      <c r="N153" s="179"/>
      <c r="O153" s="179"/>
      <c r="P153" s="179"/>
    </row>
    <row r="154" spans="1:16" s="141" customFormat="1" ht="14.25" x14ac:dyDescent="0.2">
      <c r="A154" s="74"/>
      <c r="F154" s="74"/>
      <c r="G154" s="140"/>
      <c r="H154" s="74"/>
      <c r="I154" s="74"/>
      <c r="J154" s="74"/>
      <c r="K154" s="74"/>
      <c r="L154" s="109"/>
      <c r="N154" s="179"/>
      <c r="O154" s="179"/>
      <c r="P154" s="179"/>
    </row>
    <row r="155" spans="1:16" s="141" customFormat="1" ht="14.25" x14ac:dyDescent="0.2">
      <c r="A155" s="74"/>
      <c r="F155" s="74"/>
      <c r="G155" s="140"/>
      <c r="H155" s="74"/>
      <c r="I155" s="74"/>
      <c r="J155" s="74"/>
      <c r="K155" s="74"/>
      <c r="L155" s="109"/>
      <c r="N155" s="179"/>
      <c r="O155" s="179"/>
      <c r="P155" s="179"/>
    </row>
    <row r="156" spans="1:16" s="141" customFormat="1" ht="14.25" x14ac:dyDescent="0.2">
      <c r="A156" s="74"/>
      <c r="F156" s="74"/>
      <c r="G156" s="140"/>
      <c r="H156" s="74"/>
      <c r="I156" s="74"/>
      <c r="J156" s="74"/>
      <c r="K156" s="74"/>
      <c r="L156" s="109"/>
      <c r="N156" s="179"/>
      <c r="O156" s="179"/>
      <c r="P156" s="179"/>
    </row>
    <row r="157" spans="1:16" s="141" customFormat="1" ht="14.25" x14ac:dyDescent="0.2">
      <c r="A157" s="74"/>
      <c r="F157" s="74"/>
      <c r="G157" s="140"/>
      <c r="H157" s="74"/>
      <c r="I157" s="74"/>
      <c r="J157" s="74"/>
      <c r="K157" s="74"/>
      <c r="L157" s="109"/>
      <c r="N157" s="179"/>
      <c r="O157" s="179"/>
      <c r="P157" s="179"/>
    </row>
    <row r="158" spans="1:16" s="141" customFormat="1" ht="14.25" x14ac:dyDescent="0.2">
      <c r="A158" s="74"/>
      <c r="F158" s="74"/>
      <c r="G158" s="140"/>
      <c r="H158" s="74"/>
      <c r="I158" s="74"/>
      <c r="J158" s="74"/>
      <c r="K158" s="74"/>
      <c r="L158" s="109"/>
      <c r="N158" s="179"/>
      <c r="O158" s="179"/>
      <c r="P158" s="179"/>
    </row>
    <row r="159" spans="1:16" s="141" customFormat="1" ht="14.25" x14ac:dyDescent="0.2">
      <c r="A159" s="74"/>
      <c r="F159" s="74"/>
      <c r="G159" s="140"/>
      <c r="H159" s="74"/>
      <c r="I159" s="74"/>
      <c r="J159" s="74"/>
      <c r="K159" s="74"/>
      <c r="L159" s="109"/>
      <c r="N159" s="179"/>
      <c r="O159" s="179"/>
      <c r="P159" s="179"/>
    </row>
    <row r="160" spans="1:16" s="141" customFormat="1" ht="14.25" x14ac:dyDescent="0.2">
      <c r="A160" s="74"/>
      <c r="F160" s="74"/>
      <c r="G160" s="140"/>
      <c r="H160" s="74"/>
      <c r="I160" s="74"/>
      <c r="J160" s="74"/>
      <c r="K160" s="74"/>
      <c r="L160" s="109"/>
      <c r="N160" s="179"/>
      <c r="O160" s="179"/>
      <c r="P160" s="179"/>
    </row>
    <row r="161" spans="1:31" s="136" customFormat="1" ht="14.25" x14ac:dyDescent="0.2">
      <c r="A161" s="74"/>
      <c r="F161" s="74"/>
      <c r="G161" s="140"/>
      <c r="H161" s="74"/>
      <c r="I161" s="74"/>
      <c r="J161" s="74"/>
      <c r="K161" s="74"/>
      <c r="L161" s="78"/>
      <c r="M161" s="179"/>
      <c r="N161" s="179"/>
      <c r="O161" s="179"/>
      <c r="P161" s="179"/>
      <c r="Q161" s="179"/>
      <c r="R161" s="179"/>
      <c r="S161" s="179"/>
      <c r="T161" s="179"/>
      <c r="U161" s="179"/>
      <c r="V161" s="179"/>
      <c r="W161" s="179"/>
      <c r="X161" s="179"/>
      <c r="Y161" s="179"/>
      <c r="Z161" s="179"/>
      <c r="AA161" s="179"/>
      <c r="AB161" s="179"/>
      <c r="AC161" s="179"/>
      <c r="AD161" s="179"/>
      <c r="AE161" s="179"/>
    </row>
    <row r="162" spans="1:31" s="136" customFormat="1" ht="14.25" x14ac:dyDescent="0.2">
      <c r="A162" s="74"/>
      <c r="F162" s="74"/>
      <c r="G162" s="140"/>
      <c r="H162" s="74"/>
      <c r="I162" s="74"/>
      <c r="J162" s="74"/>
      <c r="K162" s="74"/>
      <c r="L162" s="78"/>
      <c r="M162" s="179"/>
      <c r="N162" s="179"/>
      <c r="O162" s="179"/>
      <c r="P162" s="179"/>
      <c r="Q162" s="179"/>
      <c r="R162" s="179"/>
      <c r="S162" s="179"/>
      <c r="T162" s="179"/>
      <c r="U162" s="179"/>
      <c r="V162" s="179"/>
      <c r="W162" s="179"/>
      <c r="X162" s="179"/>
      <c r="Y162" s="179"/>
      <c r="Z162" s="179"/>
      <c r="AA162" s="179"/>
      <c r="AB162" s="179"/>
      <c r="AC162" s="179"/>
      <c r="AD162" s="179"/>
      <c r="AE162" s="179"/>
    </row>
    <row r="163" spans="1:31" x14ac:dyDescent="0.2">
      <c r="A163" s="25"/>
      <c r="F163" s="74"/>
      <c r="G163" s="140"/>
      <c r="H163" s="25"/>
      <c r="I163" s="25"/>
      <c r="J163" s="25"/>
      <c r="K163" s="25"/>
    </row>
    <row r="164" spans="1:31" x14ac:dyDescent="0.2">
      <c r="A164" s="25"/>
      <c r="F164" s="74"/>
      <c r="G164" s="140"/>
      <c r="H164" s="25"/>
      <c r="I164" s="25"/>
      <c r="J164" s="25"/>
      <c r="K164" s="25"/>
    </row>
    <row r="165" spans="1:31" x14ac:dyDescent="0.2">
      <c r="A165" s="25"/>
      <c r="F165" s="25"/>
      <c r="G165" s="25"/>
      <c r="H165" s="25"/>
      <c r="I165" s="25"/>
      <c r="J165" s="25"/>
      <c r="K165" s="25"/>
    </row>
    <row r="166" spans="1:31" x14ac:dyDescent="0.2">
      <c r="A166" s="25"/>
      <c r="F166" s="25"/>
      <c r="G166" s="25"/>
      <c r="H166" s="25"/>
      <c r="I166" s="25"/>
      <c r="J166" s="25"/>
      <c r="K166" s="25"/>
    </row>
    <row r="167" spans="1:31" x14ac:dyDescent="0.2">
      <c r="A167" s="25"/>
      <c r="F167" s="25"/>
      <c r="G167" s="25"/>
      <c r="H167" s="25"/>
      <c r="I167" s="25"/>
      <c r="J167" s="25"/>
      <c r="K167" s="25"/>
    </row>
    <row r="168" spans="1:31" x14ac:dyDescent="0.2">
      <c r="A168" s="25"/>
      <c r="F168" s="25"/>
      <c r="G168" s="25"/>
      <c r="H168" s="25"/>
      <c r="I168" s="25"/>
      <c r="J168" s="25"/>
      <c r="K168" s="25"/>
    </row>
    <row r="169" spans="1:31" x14ac:dyDescent="0.2">
      <c r="A169" s="25"/>
      <c r="F169" s="25"/>
      <c r="G169" s="25"/>
      <c r="H169" s="25"/>
      <c r="I169" s="25"/>
      <c r="J169" s="25"/>
      <c r="K169" s="25"/>
    </row>
    <row r="170" spans="1:31" x14ac:dyDescent="0.2">
      <c r="A170" s="25"/>
      <c r="F170" s="25"/>
      <c r="G170" s="25"/>
      <c r="H170" s="25"/>
      <c r="I170" s="25"/>
      <c r="J170" s="25"/>
      <c r="K170" s="25"/>
    </row>
    <row r="171" spans="1:31" x14ac:dyDescent="0.2">
      <c r="A171" s="25"/>
      <c r="E171" s="25"/>
      <c r="F171" s="25"/>
      <c r="G171" s="25"/>
      <c r="H171" s="25"/>
      <c r="I171" s="25"/>
      <c r="J171" s="25"/>
      <c r="K171" s="25"/>
    </row>
    <row r="172" spans="1:31" x14ac:dyDescent="0.2">
      <c r="E172" s="163"/>
      <c r="F172" s="163"/>
      <c r="G172" s="25"/>
      <c r="H172" s="25"/>
      <c r="I172" s="25"/>
      <c r="J172" s="25"/>
      <c r="K172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8" width="11.5703125" style="28" customWidth="1"/>
    <col min="9" max="11" width="10.85546875" style="28" customWidth="1"/>
    <col min="12" max="12" width="1.85546875" style="28" customWidth="1"/>
    <col min="13" max="13" width="2.140625" style="166" bestFit="1" customWidth="1"/>
    <col min="14" max="14" width="9.5703125" style="166" bestFit="1" customWidth="1"/>
    <col min="15" max="15" width="8.42578125" style="166" bestFit="1" customWidth="1"/>
    <col min="16" max="16" width="11.42578125" style="166"/>
    <col min="17" max="18" width="12.42578125" style="166" customWidth="1"/>
    <col min="19" max="19" width="11.42578125" style="166"/>
    <col min="20" max="16384" width="11.42578125" style="135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89">
        <v>190022.27499999999</v>
      </c>
      <c r="O1" s="107"/>
      <c r="P1" s="106">
        <v>40544</v>
      </c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89">
        <v>213039.035</v>
      </c>
      <c r="O2" s="107"/>
      <c r="P2" s="106">
        <v>40575</v>
      </c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89">
        <v>244893.78499999997</v>
      </c>
      <c r="O3" s="107"/>
      <c r="P3" s="106">
        <v>40603</v>
      </c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89">
        <v>214486.99499999997</v>
      </c>
      <c r="O4" s="107"/>
      <c r="P4" s="106">
        <v>40634</v>
      </c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89">
        <v>246987.155</v>
      </c>
      <c r="O5" s="107"/>
      <c r="P5" s="106">
        <v>40664</v>
      </c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89">
        <v>243573.65500000003</v>
      </c>
      <c r="O6" s="107"/>
      <c r="P6" s="106">
        <v>40695</v>
      </c>
    </row>
    <row r="7" spans="1:24" ht="18.75" x14ac:dyDescent="0.25">
      <c r="A7" s="29"/>
      <c r="B7" s="30"/>
      <c r="C7" s="378" t="s">
        <v>330</v>
      </c>
      <c r="D7" s="378"/>
      <c r="E7" s="378"/>
      <c r="F7" s="378"/>
      <c r="G7" s="378"/>
      <c r="H7" s="378"/>
      <c r="I7" s="378"/>
      <c r="J7" s="378"/>
      <c r="K7" s="378"/>
      <c r="L7" s="32"/>
      <c r="N7" s="89">
        <v>251114.79500000001</v>
      </c>
      <c r="O7" s="107"/>
      <c r="P7" s="106">
        <v>40725</v>
      </c>
    </row>
    <row r="8" spans="1:24" ht="15.75" x14ac:dyDescent="0.25">
      <c r="A8" s="29"/>
      <c r="B8" s="30"/>
      <c r="C8" s="379" t="s">
        <v>305</v>
      </c>
      <c r="D8" s="379"/>
      <c r="E8" s="379"/>
      <c r="F8" s="379"/>
      <c r="G8" s="379"/>
      <c r="H8" s="379"/>
      <c r="I8" s="379"/>
      <c r="J8" s="379"/>
      <c r="K8" s="379"/>
      <c r="L8" s="32"/>
      <c r="N8" s="89">
        <v>262013.83499999996</v>
      </c>
      <c r="O8" s="107"/>
      <c r="P8" s="106">
        <v>40756</v>
      </c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2"/>
      <c r="L9" s="32"/>
      <c r="N9" s="89">
        <v>274272.55499999999</v>
      </c>
      <c r="O9" s="107"/>
      <c r="P9" s="106">
        <v>40787</v>
      </c>
    </row>
    <row r="10" spans="1:24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M10" s="179"/>
      <c r="N10" s="89">
        <v>244856.85755478279</v>
      </c>
      <c r="O10" s="107"/>
      <c r="P10" s="106">
        <v>40817</v>
      </c>
      <c r="Q10" s="179"/>
      <c r="R10" s="179"/>
      <c r="S10" s="179"/>
    </row>
    <row r="11" spans="1:24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79"/>
      <c r="N11" s="89">
        <v>237061.33921998908</v>
      </c>
      <c r="O11" s="107"/>
      <c r="P11" s="106">
        <v>40848</v>
      </c>
      <c r="Q11" s="195"/>
      <c r="R11" s="179"/>
      <c r="S11" s="179"/>
    </row>
    <row r="12" spans="1:24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89">
        <v>222122.26314847841</v>
      </c>
      <c r="O12" s="261">
        <v>237.03704541027082</v>
      </c>
      <c r="P12" s="106">
        <v>40878</v>
      </c>
      <c r="Q12" s="195"/>
      <c r="R12" s="179"/>
      <c r="S12" s="179"/>
    </row>
    <row r="13" spans="1:24" s="136" customFormat="1" x14ac:dyDescent="0.2">
      <c r="A13" s="72"/>
      <c r="B13" s="61" t="s">
        <v>4</v>
      </c>
      <c r="C13" s="62">
        <v>190.02227500000001</v>
      </c>
      <c r="D13" s="62">
        <v>219.66982234451064</v>
      </c>
      <c r="E13" s="62">
        <v>198.50228063463831</v>
      </c>
      <c r="F13" s="62">
        <v>197.82679075978334</v>
      </c>
      <c r="G13" s="62">
        <v>226.483</v>
      </c>
      <c r="H13" s="62">
        <v>191.03064999999998</v>
      </c>
      <c r="I13" s="62">
        <v>-15.653426526494274</v>
      </c>
      <c r="J13" s="62">
        <v>84.346573473505728</v>
      </c>
      <c r="K13" s="62">
        <v>14.485504784341007</v>
      </c>
      <c r="L13" s="73"/>
      <c r="M13" s="179">
        <v>1</v>
      </c>
      <c r="N13" s="89">
        <v>219669.82234451064</v>
      </c>
      <c r="O13" s="261">
        <v>239.50767435564674</v>
      </c>
      <c r="P13" s="106">
        <v>40909</v>
      </c>
      <c r="Q13" s="195"/>
      <c r="R13" s="195"/>
      <c r="S13" s="195"/>
      <c r="T13" s="195"/>
      <c r="U13" s="195"/>
      <c r="V13" s="195"/>
      <c r="W13" s="195"/>
      <c r="X13" s="195"/>
    </row>
    <row r="14" spans="1:24" s="136" customFormat="1" x14ac:dyDescent="0.2">
      <c r="A14" s="72"/>
      <c r="B14" s="61" t="s">
        <v>5</v>
      </c>
      <c r="C14" s="62">
        <v>213.03903500000001</v>
      </c>
      <c r="D14" s="62">
        <v>250.42155745193969</v>
      </c>
      <c r="E14" s="62">
        <v>219.99502564100351</v>
      </c>
      <c r="F14" s="62">
        <v>224.76617999999999</v>
      </c>
      <c r="G14" s="62">
        <v>267.56</v>
      </c>
      <c r="H14" s="62">
        <v>258.59493999999995</v>
      </c>
      <c r="I14" s="62">
        <v>-3.3506727462999097</v>
      </c>
      <c r="J14" s="62">
        <v>96.649327253700093</v>
      </c>
      <c r="K14" s="62">
        <v>19.039261155748612</v>
      </c>
      <c r="L14" s="73"/>
      <c r="M14" s="179">
        <v>1</v>
      </c>
      <c r="N14" s="89">
        <v>250421.55745193971</v>
      </c>
      <c r="O14" s="261">
        <v>242.62288455997503</v>
      </c>
      <c r="P14" s="106">
        <v>40940</v>
      </c>
      <c r="Q14" s="195"/>
      <c r="R14" s="195"/>
      <c r="S14" s="195"/>
      <c r="T14" s="195"/>
      <c r="U14" s="195"/>
      <c r="V14" s="195"/>
      <c r="W14" s="195"/>
      <c r="X14" s="195"/>
    </row>
    <row r="15" spans="1:24" s="136" customFormat="1" x14ac:dyDescent="0.2">
      <c r="A15" s="72"/>
      <c r="B15" s="61" t="s">
        <v>6</v>
      </c>
      <c r="C15" s="62">
        <v>244.89378499999998</v>
      </c>
      <c r="D15" s="62">
        <v>260.92387012278681</v>
      </c>
      <c r="E15" s="62">
        <v>206.61782775255978</v>
      </c>
      <c r="F15" s="62">
        <v>250.25180000000003</v>
      </c>
      <c r="G15" s="62">
        <v>283.70499999999998</v>
      </c>
      <c r="H15" s="62">
        <v>234.44364000000002</v>
      </c>
      <c r="I15" s="62">
        <v>-17.36358541442695</v>
      </c>
      <c r="J15" s="62">
        <v>82.63641458557305</v>
      </c>
      <c r="K15" s="62">
        <v>13.367815935789462</v>
      </c>
      <c r="L15" s="73"/>
      <c r="M15" s="179">
        <v>1</v>
      </c>
      <c r="N15" s="89">
        <v>260923.87012278682</v>
      </c>
      <c r="O15" s="261">
        <v>243.95872498687393</v>
      </c>
      <c r="P15" s="106">
        <v>40969</v>
      </c>
      <c r="Q15" s="195"/>
      <c r="R15" s="195"/>
      <c r="S15" s="195"/>
      <c r="T15" s="195"/>
      <c r="U15" s="195"/>
      <c r="V15" s="195"/>
      <c r="W15" s="195"/>
      <c r="X15" s="195"/>
    </row>
    <row r="16" spans="1:24" s="136" customFormat="1" x14ac:dyDescent="0.2">
      <c r="A16" s="72"/>
      <c r="B16" s="61" t="s">
        <v>7</v>
      </c>
      <c r="C16" s="62">
        <v>214.48699499999998</v>
      </c>
      <c r="D16" s="62">
        <v>213.96570535171222</v>
      </c>
      <c r="E16" s="62">
        <v>242.0074975786016</v>
      </c>
      <c r="F16" s="62">
        <v>252.60978000000003</v>
      </c>
      <c r="G16" s="62">
        <v>275.13</v>
      </c>
      <c r="H16" s="62">
        <v>253.26058</v>
      </c>
      <c r="I16" s="62">
        <v>-7.9487587685821204</v>
      </c>
      <c r="J16" s="62">
        <v>92.051241231417876</v>
      </c>
      <c r="K16" s="62">
        <v>8.9150230050475407</v>
      </c>
      <c r="L16" s="73"/>
      <c r="M16" s="179">
        <v>1</v>
      </c>
      <c r="N16" s="89">
        <v>213965.70535171221</v>
      </c>
      <c r="O16" s="261">
        <v>243.91528418284994</v>
      </c>
      <c r="P16" s="106">
        <v>41000</v>
      </c>
      <c r="Q16" s="195"/>
      <c r="R16" s="195"/>
      <c r="S16" s="195"/>
      <c r="T16" s="195"/>
      <c r="U16" s="195"/>
      <c r="V16" s="195"/>
      <c r="W16" s="195"/>
      <c r="X16" s="195"/>
    </row>
    <row r="17" spans="1:24" s="136" customFormat="1" x14ac:dyDescent="0.2">
      <c r="A17" s="72"/>
      <c r="B17" s="61" t="s">
        <v>8</v>
      </c>
      <c r="C17" s="62">
        <v>246.987155</v>
      </c>
      <c r="D17" s="62">
        <v>251.10788167310955</v>
      </c>
      <c r="E17" s="62">
        <v>250.52654818378087</v>
      </c>
      <c r="F17" s="62">
        <v>273.46204</v>
      </c>
      <c r="G17" s="62">
        <v>292.92500000000001</v>
      </c>
      <c r="H17" s="62">
        <v>234.35262</v>
      </c>
      <c r="I17" s="62">
        <v>-19.995691729965014</v>
      </c>
      <c r="J17" s="62">
        <v>80.004308270034983</v>
      </c>
      <c r="K17" s="62">
        <v>7.1172437680930178</v>
      </c>
      <c r="L17" s="73"/>
      <c r="M17" s="179">
        <v>1</v>
      </c>
      <c r="N17" s="89">
        <v>251107.88167310954</v>
      </c>
      <c r="O17" s="261">
        <v>244.25867807227579</v>
      </c>
      <c r="P17" s="106">
        <v>41030</v>
      </c>
      <c r="Q17" s="195"/>
      <c r="R17" s="195"/>
      <c r="S17" s="195"/>
      <c r="T17" s="195"/>
      <c r="U17" s="195"/>
      <c r="V17" s="195"/>
      <c r="W17" s="195"/>
      <c r="X17" s="195"/>
    </row>
    <row r="18" spans="1:24" s="136" customFormat="1" x14ac:dyDescent="0.2">
      <c r="A18" s="72"/>
      <c r="B18" s="61" t="s">
        <v>9</v>
      </c>
      <c r="C18" s="62">
        <v>243.57365500000003</v>
      </c>
      <c r="D18" s="62">
        <v>246.95387846896298</v>
      </c>
      <c r="E18" s="62">
        <v>243.40315587466458</v>
      </c>
      <c r="F18" s="62">
        <v>229.60163</v>
      </c>
      <c r="G18" s="62">
        <v>268.56</v>
      </c>
      <c r="H18" s="62">
        <v>245.43292</v>
      </c>
      <c r="I18" s="62">
        <v>-8.6115132558832297</v>
      </c>
      <c r="J18" s="62">
        <v>91.388486744116776</v>
      </c>
      <c r="K18" s="62">
        <v>16.967810725037104</v>
      </c>
      <c r="L18" s="73"/>
      <c r="M18" s="179">
        <v>1</v>
      </c>
      <c r="N18" s="89">
        <v>246953.878468963</v>
      </c>
      <c r="O18" s="261">
        <v>244.54036336135599</v>
      </c>
      <c r="P18" s="106">
        <v>41061</v>
      </c>
      <c r="Q18" s="195"/>
      <c r="R18" s="195"/>
      <c r="S18" s="195"/>
      <c r="T18" s="195"/>
      <c r="U18" s="195"/>
      <c r="V18" s="195"/>
      <c r="W18" s="195"/>
      <c r="X18" s="195"/>
    </row>
    <row r="19" spans="1:24" s="136" customFormat="1" ht="15.75" x14ac:dyDescent="0.25">
      <c r="A19" s="72"/>
      <c r="B19" s="61" t="s">
        <v>10</v>
      </c>
      <c r="C19" s="62">
        <v>251.11479500000002</v>
      </c>
      <c r="D19" s="62">
        <v>238.79298850893696</v>
      </c>
      <c r="E19" s="62">
        <v>261.28781267401746</v>
      </c>
      <c r="F19" s="62">
        <v>289.76427000000001</v>
      </c>
      <c r="G19" s="62">
        <v>299.54599999999999</v>
      </c>
      <c r="H19" s="63">
        <v>212.75716999999997</v>
      </c>
      <c r="I19" s="63">
        <v>-28.973456497499562</v>
      </c>
      <c r="J19" s="63">
        <v>71.026543502500445</v>
      </c>
      <c r="K19" s="63">
        <v>3.3757543675070778</v>
      </c>
      <c r="L19" s="73"/>
      <c r="M19" s="179" t="s">
        <v>332</v>
      </c>
      <c r="N19" s="89">
        <v>238792.98850893695</v>
      </c>
      <c r="O19" s="261">
        <v>243.51354615376741</v>
      </c>
      <c r="P19" s="106">
        <v>41091</v>
      </c>
      <c r="Q19" s="195"/>
      <c r="R19" s="195"/>
      <c r="S19" s="195"/>
      <c r="T19" s="195"/>
      <c r="U19" s="195"/>
      <c r="V19" s="195"/>
      <c r="W19" s="195"/>
      <c r="X19" s="195"/>
    </row>
    <row r="20" spans="1:24" s="136" customFormat="1" x14ac:dyDescent="0.2">
      <c r="A20" s="72"/>
      <c r="B20" s="61" t="s">
        <v>11</v>
      </c>
      <c r="C20" s="62">
        <v>262.01383499999997</v>
      </c>
      <c r="D20" s="62">
        <v>250.82729324810677</v>
      </c>
      <c r="E20" s="62">
        <v>234.04344784116483</v>
      </c>
      <c r="F20" s="62">
        <v>268.18766999999997</v>
      </c>
      <c r="G20" s="62">
        <v>267.66199999999998</v>
      </c>
      <c r="H20" s="62"/>
      <c r="I20" s="62" t="s">
        <v>332</v>
      </c>
      <c r="J20" s="62" t="s">
        <v>332</v>
      </c>
      <c r="K20" s="62" t="s">
        <v>332</v>
      </c>
      <c r="L20" s="73"/>
      <c r="M20" s="179" t="s">
        <v>332</v>
      </c>
      <c r="N20" s="89">
        <v>250827.29324810678</v>
      </c>
      <c r="O20" s="261">
        <v>242.58133434110965</v>
      </c>
      <c r="P20" s="106">
        <v>41122</v>
      </c>
      <c r="Q20" s="195"/>
      <c r="R20" s="195"/>
      <c r="S20" s="195"/>
      <c r="T20" s="195"/>
      <c r="U20" s="195"/>
      <c r="V20" s="195"/>
      <c r="W20" s="195"/>
      <c r="X20" s="195"/>
    </row>
    <row r="21" spans="1:24" s="136" customFormat="1" x14ac:dyDescent="0.2">
      <c r="A21" s="72"/>
      <c r="B21" s="61" t="s">
        <v>12</v>
      </c>
      <c r="C21" s="62">
        <v>274.27255500000001</v>
      </c>
      <c r="D21" s="62">
        <v>238.17764551029785</v>
      </c>
      <c r="E21" s="62">
        <v>236.72407999999999</v>
      </c>
      <c r="F21" s="62">
        <v>296.58312000000006</v>
      </c>
      <c r="G21" s="62">
        <v>274.25400000000002</v>
      </c>
      <c r="H21" s="62"/>
      <c r="I21" s="62" t="s">
        <v>332</v>
      </c>
      <c r="J21" s="62" t="s">
        <v>332</v>
      </c>
      <c r="K21" s="62" t="s">
        <v>332</v>
      </c>
      <c r="L21" s="73"/>
      <c r="M21" s="179" t="s">
        <v>332</v>
      </c>
      <c r="N21" s="89">
        <v>238177.64551029785</v>
      </c>
      <c r="O21" s="261">
        <v>239.57342521696779</v>
      </c>
      <c r="P21" s="106">
        <v>41153</v>
      </c>
      <c r="Q21" s="195"/>
      <c r="R21" s="195"/>
      <c r="S21" s="195"/>
      <c r="T21" s="195"/>
      <c r="U21" s="195"/>
      <c r="V21" s="195"/>
      <c r="W21" s="195"/>
      <c r="X21" s="195"/>
    </row>
    <row r="22" spans="1:24" s="136" customFormat="1" x14ac:dyDescent="0.2">
      <c r="A22" s="72"/>
      <c r="B22" s="61" t="s">
        <v>13</v>
      </c>
      <c r="C22" s="62">
        <v>244.85685755478281</v>
      </c>
      <c r="D22" s="62">
        <v>242.19441748740954</v>
      </c>
      <c r="E22" s="62">
        <v>248.28916999999998</v>
      </c>
      <c r="F22" s="62">
        <v>290.16773000000001</v>
      </c>
      <c r="G22" s="62">
        <v>254.47499999999999</v>
      </c>
      <c r="H22" s="62"/>
      <c r="I22" s="62" t="s">
        <v>332</v>
      </c>
      <c r="J22" s="62" t="s">
        <v>332</v>
      </c>
      <c r="K22" s="62" t="s">
        <v>332</v>
      </c>
      <c r="L22" s="73"/>
      <c r="M22" s="179" t="s">
        <v>332</v>
      </c>
      <c r="N22" s="89">
        <v>242194.41748740955</v>
      </c>
      <c r="O22" s="261">
        <v>239.35155521135334</v>
      </c>
      <c r="P22" s="106">
        <v>41183</v>
      </c>
      <c r="Q22" s="195"/>
      <c r="R22" s="195"/>
      <c r="S22" s="195"/>
      <c r="T22" s="195"/>
      <c r="U22" s="195"/>
      <c r="V22" s="195"/>
      <c r="W22" s="195"/>
      <c r="X22" s="195"/>
    </row>
    <row r="23" spans="1:24" s="136" customFormat="1" x14ac:dyDescent="0.2">
      <c r="A23" s="72"/>
      <c r="B23" s="61" t="s">
        <v>14</v>
      </c>
      <c r="C23" s="62">
        <v>237.06133921998909</v>
      </c>
      <c r="D23" s="62">
        <v>230.41354250907142</v>
      </c>
      <c r="E23" s="62">
        <v>214.73331035881813</v>
      </c>
      <c r="F23" s="62">
        <v>258.33229999999998</v>
      </c>
      <c r="G23" s="62">
        <v>235.46799999999999</v>
      </c>
      <c r="H23" s="62"/>
      <c r="I23" s="62" t="s">
        <v>332</v>
      </c>
      <c r="J23" s="62" t="s">
        <v>332</v>
      </c>
      <c r="K23" s="62" t="s">
        <v>332</v>
      </c>
      <c r="L23" s="73"/>
      <c r="M23" s="179" t="s">
        <v>332</v>
      </c>
      <c r="N23" s="89">
        <v>230413.54250907141</v>
      </c>
      <c r="O23" s="261">
        <v>238.79757215211026</v>
      </c>
      <c r="P23" s="106">
        <v>41214</v>
      </c>
      <c r="Q23" s="195"/>
      <c r="R23" s="195"/>
      <c r="S23" s="195"/>
      <c r="T23" s="195"/>
      <c r="U23" s="195"/>
      <c r="V23" s="195"/>
      <c r="W23" s="195"/>
      <c r="X23" s="195"/>
    </row>
    <row r="24" spans="1:24" s="136" customFormat="1" x14ac:dyDescent="0.2">
      <c r="A24" s="72"/>
      <c r="B24" s="61" t="s">
        <v>15</v>
      </c>
      <c r="C24" s="62">
        <v>222.1222631484784</v>
      </c>
      <c r="D24" s="62">
        <v>193.61155935889497</v>
      </c>
      <c r="E24" s="62">
        <v>202.87125113080799</v>
      </c>
      <c r="F24" s="62">
        <v>243.39532</v>
      </c>
      <c r="G24" s="62">
        <v>228.86500000000001</v>
      </c>
      <c r="H24" s="62"/>
      <c r="I24" s="62" t="s">
        <v>332</v>
      </c>
      <c r="J24" s="62" t="s">
        <v>332</v>
      </c>
      <c r="K24" s="62" t="s">
        <v>332</v>
      </c>
      <c r="L24" s="73"/>
      <c r="M24" s="179" t="s">
        <v>332</v>
      </c>
      <c r="N24" s="89">
        <v>193611.55935889497</v>
      </c>
      <c r="O24" s="261">
        <v>236.42168016964496</v>
      </c>
      <c r="P24" s="106">
        <v>41244</v>
      </c>
      <c r="Q24" s="195"/>
      <c r="R24" s="195"/>
      <c r="S24" s="195"/>
      <c r="T24" s="195"/>
      <c r="U24" s="195"/>
      <c r="V24" s="195"/>
      <c r="W24" s="195"/>
      <c r="X24" s="195"/>
    </row>
    <row r="25" spans="1:24" s="136" customFormat="1" ht="15.75" x14ac:dyDescent="0.25">
      <c r="A25" s="72"/>
      <c r="B25" s="58" t="s">
        <v>19</v>
      </c>
      <c r="C25" s="65">
        <v>2844.4445449232503</v>
      </c>
      <c r="D25" s="65">
        <v>2837.0601620357393</v>
      </c>
      <c r="E25" s="65">
        <v>2759.0014076700572</v>
      </c>
      <c r="F25" s="65">
        <v>3074.948630759784</v>
      </c>
      <c r="G25" s="65">
        <v>3174.6329999999998</v>
      </c>
      <c r="H25" s="63">
        <v>1629.8725199999999</v>
      </c>
      <c r="I25" s="66"/>
      <c r="J25" s="66"/>
      <c r="K25" s="66"/>
      <c r="L25" s="73"/>
      <c r="M25" s="195"/>
      <c r="N25" s="89">
        <v>198502.2806346383</v>
      </c>
      <c r="O25" s="261">
        <v>234.6577183604889</v>
      </c>
      <c r="P25" s="106">
        <v>41275</v>
      </c>
      <c r="Q25" s="195"/>
      <c r="R25" s="195"/>
      <c r="S25" s="195"/>
    </row>
    <row r="26" spans="1:24" s="136" customFormat="1" ht="15.75" x14ac:dyDescent="0.25">
      <c r="A26" s="72"/>
      <c r="B26" s="58" t="s">
        <v>16</v>
      </c>
      <c r="C26" s="291"/>
      <c r="D26" s="65">
        <v>-0.25960720171854801</v>
      </c>
      <c r="E26" s="65">
        <v>-2.7513958078939971</v>
      </c>
      <c r="F26" s="65">
        <v>11.45150641139181</v>
      </c>
      <c r="G26" s="65">
        <v>3.2418222614530201</v>
      </c>
      <c r="H26" s="127"/>
      <c r="I26" s="66"/>
      <c r="J26" s="66"/>
      <c r="K26" s="66"/>
      <c r="L26" s="73"/>
      <c r="M26" s="195"/>
      <c r="N26" s="89">
        <v>219995.02564100351</v>
      </c>
      <c r="O26" s="261">
        <v>232.1221740429109</v>
      </c>
      <c r="P26" s="106">
        <v>41306</v>
      </c>
      <c r="Q26" s="195"/>
      <c r="R26" s="195"/>
      <c r="S26" s="195"/>
    </row>
    <row r="27" spans="1:24" s="136" customFormat="1" ht="15.75" x14ac:dyDescent="0.25">
      <c r="A27" s="72"/>
      <c r="B27" s="61"/>
      <c r="C27" s="104"/>
      <c r="D27" s="104"/>
      <c r="E27" s="104"/>
      <c r="F27" s="68"/>
      <c r="G27" s="68"/>
      <c r="H27" s="68"/>
      <c r="I27" s="69"/>
      <c r="J27" s="69"/>
      <c r="K27" s="69"/>
      <c r="L27" s="73"/>
      <c r="M27" s="195"/>
      <c r="N27" s="89">
        <v>206617.82775255977</v>
      </c>
      <c r="O27" s="261">
        <v>227.59667051205867</v>
      </c>
      <c r="P27" s="106">
        <v>41334</v>
      </c>
      <c r="Q27" s="195"/>
      <c r="R27" s="195"/>
      <c r="S27" s="195"/>
    </row>
    <row r="28" spans="1:24" s="136" customFormat="1" ht="15.75" x14ac:dyDescent="0.25">
      <c r="A28" s="72"/>
      <c r="B28" s="58" t="s">
        <v>17</v>
      </c>
      <c r="C28" s="65">
        <v>1604.1176949999999</v>
      </c>
      <c r="D28" s="65">
        <v>1681.8357039219591</v>
      </c>
      <c r="E28" s="65">
        <v>1622.3401483392661</v>
      </c>
      <c r="F28" s="65">
        <v>1718.2824907597837</v>
      </c>
      <c r="G28" s="65">
        <v>1913.9090000000001</v>
      </c>
      <c r="H28" s="63">
        <v>1629.8725199999999</v>
      </c>
      <c r="I28" s="64">
        <v>-14.840647073606961</v>
      </c>
      <c r="J28" s="63">
        <v>85.159352926393041</v>
      </c>
      <c r="K28" s="63">
        <v>11.385002774119801</v>
      </c>
      <c r="L28" s="73"/>
      <c r="M28" s="195"/>
      <c r="N28" s="89">
        <v>242007.49757860161</v>
      </c>
      <c r="O28" s="261">
        <v>229.93348653096612</v>
      </c>
      <c r="P28" s="106">
        <v>41365</v>
      </c>
      <c r="Q28" s="195"/>
      <c r="R28" s="195"/>
      <c r="S28" s="195"/>
    </row>
    <row r="29" spans="1:24" s="136" customFormat="1" ht="15.75" x14ac:dyDescent="0.25">
      <c r="A29" s="72"/>
      <c r="B29" s="58" t="s">
        <v>16</v>
      </c>
      <c r="C29" s="291"/>
      <c r="D29" s="65">
        <v>4.8449069020436886</v>
      </c>
      <c r="E29" s="65">
        <v>-3.5375367191903595</v>
      </c>
      <c r="F29" s="65">
        <v>5.9138240842236733</v>
      </c>
      <c r="G29" s="65">
        <v>11.385002774119801</v>
      </c>
      <c r="H29" s="63">
        <v>-14.840647073606961</v>
      </c>
      <c r="I29" s="165"/>
      <c r="J29" s="165"/>
      <c r="K29" s="165"/>
      <c r="L29" s="73"/>
      <c r="M29" s="179"/>
      <c r="N29" s="89">
        <v>250526.54818378086</v>
      </c>
      <c r="O29" s="261">
        <v>229.88504207352207</v>
      </c>
      <c r="P29" s="106">
        <v>41395</v>
      </c>
      <c r="Q29" s="195"/>
      <c r="R29" s="195"/>
      <c r="S29" s="195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N30" s="89">
        <v>243403.15587466458</v>
      </c>
      <c r="O30" s="261">
        <v>229.58914852399715</v>
      </c>
      <c r="P30" s="106">
        <v>41426</v>
      </c>
      <c r="Q30" s="195"/>
      <c r="R30" s="195"/>
      <c r="S30" s="195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N31" s="89">
        <v>261287.81267401745</v>
      </c>
      <c r="O31" s="261">
        <v>231.46371720442056</v>
      </c>
      <c r="P31" s="106">
        <v>41456</v>
      </c>
      <c r="Q31" s="195"/>
      <c r="R31" s="195"/>
      <c r="S31" s="195"/>
    </row>
    <row r="32" spans="1:24" ht="18.75" x14ac:dyDescent="0.25">
      <c r="A32" s="29"/>
      <c r="B32" s="41"/>
      <c r="C32" s="386" t="s">
        <v>255</v>
      </c>
      <c r="D32" s="386"/>
      <c r="E32" s="386"/>
      <c r="F32" s="386"/>
      <c r="G32" s="386"/>
      <c r="H32" s="386"/>
      <c r="I32" s="386"/>
      <c r="J32" s="386"/>
      <c r="K32" s="386"/>
      <c r="L32" s="32"/>
      <c r="N32" s="89">
        <v>234043.44784116483</v>
      </c>
      <c r="O32" s="261">
        <v>230.06506342050872</v>
      </c>
      <c r="P32" s="106">
        <v>41487</v>
      </c>
      <c r="Q32" s="195"/>
      <c r="R32" s="195"/>
      <c r="S32" s="195"/>
    </row>
    <row r="33" spans="1:19" ht="15.75" x14ac:dyDescent="0.2">
      <c r="A33" s="42"/>
      <c r="B33" s="34"/>
      <c r="C33" s="386" t="s">
        <v>308</v>
      </c>
      <c r="D33" s="386"/>
      <c r="E33" s="386"/>
      <c r="F33" s="386"/>
      <c r="G33" s="386"/>
      <c r="H33" s="386"/>
      <c r="I33" s="386"/>
      <c r="J33" s="386"/>
      <c r="K33" s="386"/>
      <c r="L33" s="32"/>
      <c r="N33" s="89">
        <v>236724.08</v>
      </c>
      <c r="O33" s="261">
        <v>229.94393296131724</v>
      </c>
      <c r="P33" s="106">
        <v>41518</v>
      </c>
      <c r="Q33" s="195"/>
      <c r="R33" s="195"/>
      <c r="S33" s="195"/>
    </row>
    <row r="34" spans="1:19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N34" s="89">
        <v>248289.16999999998</v>
      </c>
      <c r="O34" s="261">
        <v>230.4518290040331</v>
      </c>
      <c r="P34" s="106">
        <v>41548</v>
      </c>
      <c r="Q34" s="195"/>
      <c r="R34" s="195"/>
      <c r="S34" s="195"/>
    </row>
    <row r="35" spans="1:19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N35" s="89">
        <v>214733.31035881813</v>
      </c>
      <c r="O35" s="261">
        <v>229.14514299151199</v>
      </c>
      <c r="P35" s="106">
        <v>41579</v>
      </c>
      <c r="Q35" s="195"/>
      <c r="R35" s="195"/>
      <c r="S35" s="195"/>
    </row>
    <row r="36" spans="1:19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N36" s="89">
        <v>202871.251130808</v>
      </c>
      <c r="O36" s="261">
        <v>229.91678397250479</v>
      </c>
      <c r="P36" s="106">
        <v>41609</v>
      </c>
      <c r="Q36" s="195"/>
      <c r="R36" s="195"/>
      <c r="S36" s="195"/>
    </row>
    <row r="37" spans="1:19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N37" s="89">
        <v>197826.79075978333</v>
      </c>
      <c r="O37" s="261">
        <v>229.86049314960019</v>
      </c>
      <c r="P37" s="106">
        <v>41640</v>
      </c>
      <c r="Q37" s="195"/>
      <c r="R37" s="195"/>
      <c r="S37" s="195"/>
    </row>
    <row r="38" spans="1:19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N38" s="89">
        <v>224766.18</v>
      </c>
      <c r="O38" s="261">
        <v>230.25808934618323</v>
      </c>
      <c r="P38" s="106">
        <v>41671</v>
      </c>
      <c r="Q38" s="195"/>
      <c r="R38" s="195"/>
      <c r="S38" s="195"/>
    </row>
    <row r="39" spans="1:19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  <c r="N39" s="89">
        <v>250251.80000000002</v>
      </c>
      <c r="O39" s="261">
        <v>233.89425370013655</v>
      </c>
      <c r="P39" s="106">
        <v>41699</v>
      </c>
      <c r="Q39" s="195"/>
      <c r="R39" s="195"/>
      <c r="S39" s="195"/>
    </row>
    <row r="40" spans="1:19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  <c r="N40" s="89">
        <v>252609.78000000003</v>
      </c>
      <c r="O40" s="261">
        <v>234.7777772352531</v>
      </c>
      <c r="P40" s="106">
        <v>41730</v>
      </c>
      <c r="Q40" s="195"/>
      <c r="R40" s="195"/>
      <c r="S40" s="195"/>
    </row>
    <row r="41" spans="1:19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  <c r="N41" s="89">
        <v>273462.03999999998</v>
      </c>
      <c r="O41" s="261">
        <v>236.68906821993801</v>
      </c>
      <c r="P41" s="106">
        <v>41760</v>
      </c>
    </row>
    <row r="42" spans="1:19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  <c r="N42" s="89">
        <v>229601.63</v>
      </c>
      <c r="O42" s="261">
        <v>235.53894106371595</v>
      </c>
      <c r="P42" s="106">
        <v>41791</v>
      </c>
    </row>
    <row r="43" spans="1:19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  <c r="N43" s="89">
        <v>289764.27</v>
      </c>
      <c r="O43" s="261">
        <v>237.91197917421451</v>
      </c>
      <c r="P43" s="106">
        <v>41821</v>
      </c>
    </row>
    <row r="44" spans="1:19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  <c r="N44" s="89">
        <v>268187.67</v>
      </c>
      <c r="O44" s="261">
        <v>240.75733102078411</v>
      </c>
      <c r="P44" s="106">
        <v>41852</v>
      </c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N45" s="89">
        <v>296583.12000000005</v>
      </c>
      <c r="O45" s="261">
        <v>245.74558435411748</v>
      </c>
      <c r="P45" s="106">
        <v>41883</v>
      </c>
    </row>
    <row r="46" spans="1:19" ht="15.75" x14ac:dyDescent="0.25">
      <c r="A46" s="150" t="s">
        <v>284</v>
      </c>
      <c r="B46" s="41"/>
      <c r="C46" s="44"/>
      <c r="D46" s="47"/>
      <c r="E46" s="44"/>
      <c r="F46" s="44"/>
      <c r="G46" s="44"/>
      <c r="H46" s="44"/>
      <c r="I46" s="46"/>
      <c r="J46" s="46"/>
      <c r="K46" s="46"/>
      <c r="L46" s="32"/>
      <c r="N46" s="89">
        <v>290167.73</v>
      </c>
      <c r="O46" s="261">
        <v>249.23546435411748</v>
      </c>
      <c r="P46" s="106">
        <v>41913</v>
      </c>
    </row>
    <row r="47" spans="1:19" x14ac:dyDescent="0.2">
      <c r="A47" s="296" t="s">
        <v>229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  <c r="N47" s="89">
        <v>258332.3</v>
      </c>
      <c r="O47" s="261">
        <v>252.86871349088261</v>
      </c>
      <c r="P47" s="106">
        <v>41944</v>
      </c>
    </row>
    <row r="48" spans="1:19" s="137" customFormat="1" x14ac:dyDescent="0.2">
      <c r="A48" s="26"/>
      <c r="B48" s="5"/>
      <c r="C48" s="5"/>
      <c r="D48" s="5"/>
      <c r="E48" s="5"/>
      <c r="F48" s="5"/>
      <c r="G48" s="5"/>
      <c r="H48" s="5"/>
      <c r="I48" s="26"/>
      <c r="J48" s="26"/>
      <c r="K48" s="26"/>
      <c r="L48" s="26"/>
      <c r="M48" s="166"/>
      <c r="N48" s="89">
        <v>243395.32</v>
      </c>
      <c r="O48" s="261">
        <v>256.24571922998189</v>
      </c>
      <c r="P48" s="106">
        <v>41974</v>
      </c>
      <c r="Q48" s="166"/>
      <c r="R48" s="166"/>
      <c r="S48" s="166"/>
    </row>
    <row r="49" spans="1:16" s="137" customFormat="1" x14ac:dyDescent="0.2">
      <c r="A49" s="5"/>
      <c r="B49" s="5"/>
      <c r="C49" s="5"/>
      <c r="D49" s="5"/>
      <c r="E49" s="5"/>
      <c r="F49" s="5"/>
      <c r="G49" s="5"/>
      <c r="H49" s="5"/>
      <c r="I49" s="26"/>
      <c r="J49" s="26"/>
      <c r="K49" s="26"/>
      <c r="L49" s="26"/>
      <c r="N49" s="89">
        <v>226483</v>
      </c>
      <c r="O49" s="261">
        <v>258.63373666666666</v>
      </c>
      <c r="P49" s="106">
        <v>42005</v>
      </c>
    </row>
    <row r="50" spans="1:16" s="137" customFormat="1" x14ac:dyDescent="0.2">
      <c r="A50" s="5"/>
      <c r="B50" s="5"/>
      <c r="C50" s="5"/>
      <c r="D50" s="5"/>
      <c r="E50" s="5"/>
      <c r="F50" s="36"/>
      <c r="G50" s="36"/>
      <c r="H50" s="36"/>
      <c r="I50" s="53"/>
      <c r="J50" s="26"/>
      <c r="K50" s="26"/>
      <c r="L50" s="26"/>
      <c r="N50" s="89">
        <v>267560</v>
      </c>
      <c r="O50" s="261">
        <v>262.19988833333332</v>
      </c>
      <c r="P50" s="106">
        <v>42036</v>
      </c>
    </row>
    <row r="51" spans="1:16" s="137" customFormat="1" x14ac:dyDescent="0.2">
      <c r="A51" s="25"/>
      <c r="E51" s="230"/>
      <c r="F51" s="230"/>
      <c r="G51" s="230"/>
      <c r="H51" s="230"/>
      <c r="I51" s="208"/>
      <c r="J51" s="208"/>
      <c r="K51" s="108"/>
      <c r="L51" s="108"/>
      <c r="N51" s="89">
        <v>283705</v>
      </c>
      <c r="O51" s="261">
        <v>264.98765499999996</v>
      </c>
      <c r="P51" s="106">
        <v>42064</v>
      </c>
    </row>
    <row r="52" spans="1:16" s="137" customFormat="1" x14ac:dyDescent="0.2">
      <c r="A52" s="25"/>
      <c r="E52" s="230"/>
      <c r="F52" s="230"/>
      <c r="G52" s="230"/>
      <c r="H52" s="230"/>
      <c r="I52" s="208"/>
      <c r="J52" s="208"/>
      <c r="K52" s="108"/>
      <c r="L52" s="108"/>
      <c r="N52" s="89">
        <v>275130</v>
      </c>
      <c r="O52" s="261">
        <v>266.86434000000003</v>
      </c>
      <c r="P52" s="106">
        <v>42095</v>
      </c>
    </row>
    <row r="53" spans="1:16" s="137" customFormat="1" x14ac:dyDescent="0.2">
      <c r="A53" s="25"/>
      <c r="E53" s="230"/>
      <c r="F53" s="230"/>
      <c r="G53" s="230"/>
      <c r="H53" s="230"/>
      <c r="I53" s="208"/>
      <c r="J53" s="208"/>
      <c r="K53" s="108"/>
      <c r="L53" s="108"/>
      <c r="N53" s="89">
        <v>292925</v>
      </c>
      <c r="O53" s="261">
        <v>268.48625333333337</v>
      </c>
      <c r="P53" s="106">
        <v>42125</v>
      </c>
    </row>
    <row r="54" spans="1:16" s="137" customFormat="1" x14ac:dyDescent="0.2">
      <c r="A54" s="25"/>
      <c r="E54" s="230"/>
      <c r="F54" s="230"/>
      <c r="G54" s="230"/>
      <c r="H54" s="230"/>
      <c r="I54" s="208"/>
      <c r="J54" s="208"/>
      <c r="K54" s="108"/>
      <c r="L54" s="108"/>
      <c r="N54" s="89">
        <v>268560</v>
      </c>
      <c r="O54" s="261">
        <v>271.7327841666667</v>
      </c>
      <c r="P54" s="106">
        <v>42156</v>
      </c>
    </row>
    <row r="55" spans="1:16" s="137" customFormat="1" x14ac:dyDescent="0.2">
      <c r="A55" s="25"/>
      <c r="E55" s="230"/>
      <c r="F55" s="230"/>
      <c r="G55" s="230"/>
      <c r="H55" s="230"/>
      <c r="I55" s="208"/>
      <c r="J55" s="208"/>
      <c r="K55" s="108"/>
      <c r="L55" s="108"/>
      <c r="N55" s="89">
        <v>299546</v>
      </c>
      <c r="O55" s="261">
        <v>272.54792833333335</v>
      </c>
      <c r="P55" s="106">
        <v>42156</v>
      </c>
    </row>
    <row r="56" spans="1:16" s="137" customFormat="1" ht="15.75" x14ac:dyDescent="0.25">
      <c r="A56" s="25"/>
      <c r="E56" s="230"/>
      <c r="F56" s="230"/>
      <c r="G56" s="230"/>
      <c r="H56" s="230"/>
      <c r="I56" s="208"/>
      <c r="J56" s="209"/>
      <c r="K56" s="108"/>
      <c r="L56" s="108"/>
      <c r="N56" s="89">
        <v>267662</v>
      </c>
      <c r="O56" s="261">
        <v>272.50412249999999</v>
      </c>
      <c r="P56" s="106">
        <v>42217</v>
      </c>
    </row>
    <row r="57" spans="1:16" s="137" customFormat="1" ht="15.75" x14ac:dyDescent="0.25">
      <c r="A57" s="25"/>
      <c r="E57" s="230"/>
      <c r="F57" s="230"/>
      <c r="G57" s="257"/>
      <c r="H57" s="257"/>
      <c r="I57" s="208"/>
      <c r="J57" s="209"/>
      <c r="K57" s="108"/>
      <c r="L57" s="108"/>
      <c r="N57" s="89">
        <v>274254</v>
      </c>
      <c r="O57" s="261">
        <v>270.64336249999997</v>
      </c>
      <c r="P57" s="106">
        <v>42248</v>
      </c>
    </row>
    <row r="58" spans="1:16" s="137" customFormat="1" ht="15.75" x14ac:dyDescent="0.25">
      <c r="A58" s="25"/>
      <c r="E58" s="230"/>
      <c r="F58" s="230"/>
      <c r="G58" s="257"/>
      <c r="H58" s="257"/>
      <c r="I58" s="208"/>
      <c r="J58" s="209"/>
      <c r="K58" s="108"/>
      <c r="L58" s="108"/>
      <c r="N58" s="89">
        <v>254475</v>
      </c>
      <c r="O58" s="261">
        <v>267.66896833333334</v>
      </c>
      <c r="P58" s="106">
        <v>42278</v>
      </c>
    </row>
    <row r="59" spans="1:16" s="137" customFormat="1" ht="15.75" x14ac:dyDescent="0.25">
      <c r="A59" s="25"/>
      <c r="E59" s="230"/>
      <c r="F59" s="230"/>
      <c r="G59" s="257"/>
      <c r="H59" s="257"/>
      <c r="I59" s="208"/>
      <c r="J59" s="209"/>
      <c r="K59" s="108"/>
      <c r="L59" s="108"/>
      <c r="N59" s="89">
        <v>235468</v>
      </c>
      <c r="O59" s="261">
        <v>265.76361000000003</v>
      </c>
      <c r="P59" s="106">
        <v>42309</v>
      </c>
    </row>
    <row r="60" spans="1:16" s="137" customFormat="1" ht="15.75" x14ac:dyDescent="0.25">
      <c r="A60" s="25"/>
      <c r="E60" s="230"/>
      <c r="F60" s="230"/>
      <c r="G60" s="257"/>
      <c r="H60" s="257"/>
      <c r="I60" s="208"/>
      <c r="J60" s="209"/>
      <c r="K60" s="108"/>
      <c r="L60" s="108"/>
      <c r="N60" s="89">
        <v>228865</v>
      </c>
      <c r="O60" s="261">
        <v>264.55275</v>
      </c>
      <c r="P60" s="106">
        <v>42339</v>
      </c>
    </row>
    <row r="61" spans="1:16" s="137" customFormat="1" ht="15.75" x14ac:dyDescent="0.25">
      <c r="A61" s="25"/>
      <c r="E61" s="230"/>
      <c r="F61" s="230"/>
      <c r="G61" s="257"/>
      <c r="H61" s="257"/>
      <c r="I61" s="208"/>
      <c r="J61" s="209"/>
      <c r="K61" s="108"/>
      <c r="L61" s="108"/>
      <c r="N61" s="332">
        <v>191030.65</v>
      </c>
      <c r="O61" s="261">
        <v>261.5983875</v>
      </c>
      <c r="P61" s="106">
        <v>42370</v>
      </c>
    </row>
    <row r="62" spans="1:16" s="137" customFormat="1" ht="15.75" x14ac:dyDescent="0.25">
      <c r="A62" s="25"/>
      <c r="E62" s="230"/>
      <c r="F62" s="230"/>
      <c r="G62" s="257"/>
      <c r="H62" s="257"/>
      <c r="I62" s="208"/>
      <c r="J62" s="209"/>
      <c r="K62" s="108"/>
      <c r="L62" s="108"/>
      <c r="N62" s="332">
        <v>258594.93999999994</v>
      </c>
      <c r="O62" s="261">
        <v>260.85129916666665</v>
      </c>
      <c r="P62" s="106">
        <v>42401</v>
      </c>
    </row>
    <row r="63" spans="1:16" s="137" customFormat="1" x14ac:dyDescent="0.2">
      <c r="A63" s="25"/>
      <c r="E63" s="230"/>
      <c r="F63" s="124"/>
      <c r="G63" s="124"/>
      <c r="H63" s="124"/>
      <c r="J63" s="108"/>
      <c r="K63" s="108"/>
      <c r="L63" s="108"/>
      <c r="N63" s="332">
        <v>234443.64</v>
      </c>
      <c r="O63" s="261">
        <v>256.7461858333333</v>
      </c>
      <c r="P63" s="106">
        <v>42430</v>
      </c>
    </row>
    <row r="64" spans="1:16" s="137" customFormat="1" x14ac:dyDescent="0.2">
      <c r="A64" s="25"/>
      <c r="E64" s="230"/>
      <c r="F64" s="124"/>
      <c r="G64" s="124"/>
      <c r="H64" s="124"/>
      <c r="J64" s="108"/>
      <c r="K64" s="108"/>
      <c r="L64" s="108"/>
      <c r="N64" s="332">
        <v>253260.58000000002</v>
      </c>
      <c r="O64" s="261">
        <v>254.92373416666666</v>
      </c>
      <c r="P64" s="106">
        <v>42461</v>
      </c>
    </row>
    <row r="65" spans="1:16" s="137" customFormat="1" x14ac:dyDescent="0.2">
      <c r="A65" s="25"/>
      <c r="E65" s="230"/>
      <c r="F65" s="124"/>
      <c r="G65" s="124"/>
      <c r="H65" s="124"/>
      <c r="J65" s="108"/>
      <c r="K65" s="108"/>
      <c r="L65" s="108"/>
      <c r="N65" s="332">
        <v>234352.62</v>
      </c>
      <c r="O65" s="261">
        <v>250.04270250000002</v>
      </c>
      <c r="P65" s="106">
        <v>42491</v>
      </c>
    </row>
    <row r="66" spans="1:16" s="137" customFormat="1" x14ac:dyDescent="0.2">
      <c r="A66" s="25"/>
      <c r="E66" s="230"/>
      <c r="F66" s="124"/>
      <c r="G66" s="124"/>
      <c r="H66" s="124"/>
      <c r="J66" s="108"/>
      <c r="K66" s="108"/>
      <c r="L66" s="108"/>
      <c r="N66" s="332">
        <v>245432.91999999998</v>
      </c>
      <c r="O66" s="261">
        <v>248.11544583333333</v>
      </c>
      <c r="P66" s="106">
        <v>42522</v>
      </c>
    </row>
    <row r="67" spans="1:16" s="137" customFormat="1" x14ac:dyDescent="0.2">
      <c r="A67" s="25"/>
      <c r="E67" s="230"/>
      <c r="F67" s="124"/>
      <c r="G67" s="124"/>
      <c r="H67" s="124"/>
      <c r="J67" s="108"/>
      <c r="K67" s="108"/>
      <c r="L67" s="108"/>
      <c r="N67" s="332">
        <v>212757.16999999998</v>
      </c>
      <c r="O67" s="261">
        <v>240.88304333333335</v>
      </c>
      <c r="P67" s="106">
        <v>42552</v>
      </c>
    </row>
    <row r="68" spans="1:16" s="137" customFormat="1" x14ac:dyDescent="0.2">
      <c r="A68" s="25"/>
      <c r="E68" s="230"/>
      <c r="F68" s="124"/>
      <c r="G68" s="124"/>
      <c r="H68" s="124"/>
      <c r="J68" s="108"/>
      <c r="K68" s="108"/>
      <c r="L68" s="108"/>
      <c r="N68" s="166"/>
      <c r="O68" s="166"/>
      <c r="P68" s="166"/>
    </row>
    <row r="69" spans="1:16" s="137" customFormat="1" x14ac:dyDescent="0.2">
      <c r="A69" s="25"/>
      <c r="E69" s="230"/>
      <c r="F69" s="124"/>
      <c r="G69" s="124"/>
      <c r="H69" s="124"/>
      <c r="J69" s="108"/>
      <c r="K69" s="108"/>
      <c r="L69" s="108"/>
      <c r="N69" s="166"/>
      <c r="O69" s="166"/>
      <c r="P69" s="166"/>
    </row>
    <row r="70" spans="1:16" s="137" customFormat="1" x14ac:dyDescent="0.2">
      <c r="A70" s="25"/>
      <c r="E70" s="230"/>
      <c r="F70" s="124"/>
      <c r="G70" s="124"/>
      <c r="H70" s="124"/>
      <c r="J70" s="108"/>
      <c r="K70" s="108"/>
      <c r="L70" s="108"/>
      <c r="N70" s="166"/>
      <c r="O70" s="166"/>
      <c r="P70" s="166"/>
    </row>
    <row r="71" spans="1:16" s="137" customFormat="1" x14ac:dyDescent="0.2">
      <c r="A71" s="25"/>
      <c r="E71" s="230"/>
      <c r="F71" s="124"/>
      <c r="G71" s="124"/>
      <c r="H71" s="124"/>
      <c r="J71" s="108"/>
      <c r="K71" s="108"/>
      <c r="L71" s="108"/>
      <c r="N71" s="166"/>
      <c r="O71" s="166"/>
      <c r="P71" s="166"/>
    </row>
    <row r="72" spans="1:16" s="137" customFormat="1" x14ac:dyDescent="0.2">
      <c r="A72" s="25"/>
      <c r="E72" s="230"/>
      <c r="F72" s="124"/>
      <c r="G72" s="124"/>
      <c r="H72" s="124"/>
      <c r="J72" s="108"/>
      <c r="K72" s="108"/>
      <c r="L72" s="108"/>
      <c r="N72" s="166"/>
      <c r="O72" s="166"/>
      <c r="P72" s="166"/>
    </row>
    <row r="73" spans="1:16" s="137" customFormat="1" x14ac:dyDescent="0.2">
      <c r="A73" s="25"/>
      <c r="E73" s="230"/>
      <c r="F73" s="124"/>
      <c r="G73" s="124"/>
      <c r="H73" s="124"/>
      <c r="J73" s="108"/>
      <c r="K73" s="108"/>
      <c r="L73" s="108"/>
      <c r="N73" s="166"/>
      <c r="O73" s="166"/>
      <c r="P73" s="166"/>
    </row>
    <row r="74" spans="1:16" s="137" customFormat="1" x14ac:dyDescent="0.2">
      <c r="A74" s="25"/>
      <c r="E74" s="230"/>
      <c r="F74" s="124"/>
      <c r="G74" s="124"/>
      <c r="H74" s="124"/>
      <c r="J74" s="108"/>
      <c r="K74" s="108"/>
      <c r="L74" s="108"/>
      <c r="N74" s="166"/>
      <c r="O74" s="166"/>
      <c r="P74" s="166"/>
    </row>
    <row r="75" spans="1:16" s="137" customFormat="1" x14ac:dyDescent="0.2">
      <c r="A75" s="25"/>
      <c r="E75" s="230"/>
      <c r="F75" s="124"/>
      <c r="G75" s="124"/>
      <c r="H75" s="124"/>
      <c r="I75" s="108"/>
      <c r="J75" s="108"/>
      <c r="K75" s="108"/>
      <c r="L75" s="108"/>
      <c r="N75" s="166"/>
      <c r="O75" s="166"/>
      <c r="P75" s="166"/>
    </row>
    <row r="76" spans="1:16" s="137" customFormat="1" x14ac:dyDescent="0.2">
      <c r="A76" s="25"/>
      <c r="E76" s="230"/>
      <c r="F76" s="124"/>
      <c r="G76" s="124"/>
      <c r="H76" s="124"/>
      <c r="I76" s="108"/>
      <c r="J76" s="108"/>
      <c r="K76" s="108"/>
      <c r="L76" s="108"/>
      <c r="N76" s="166"/>
      <c r="O76" s="166"/>
      <c r="P76" s="166"/>
    </row>
    <row r="77" spans="1:16" s="137" customFormat="1" x14ac:dyDescent="0.2">
      <c r="A77" s="25"/>
      <c r="E77" s="230"/>
      <c r="F77" s="124"/>
      <c r="G77" s="124"/>
      <c r="H77" s="124"/>
      <c r="I77" s="108"/>
      <c r="J77" s="108"/>
      <c r="K77" s="108"/>
      <c r="L77" s="108"/>
      <c r="N77" s="166"/>
      <c r="O77" s="166"/>
      <c r="P77" s="166"/>
    </row>
    <row r="78" spans="1:16" s="137" customFormat="1" x14ac:dyDescent="0.2">
      <c r="A78" s="25"/>
      <c r="E78" s="230"/>
      <c r="F78" s="124"/>
      <c r="G78" s="124"/>
      <c r="H78" s="124"/>
      <c r="I78" s="108"/>
      <c r="J78" s="108"/>
      <c r="K78" s="108"/>
      <c r="L78" s="108"/>
      <c r="N78" s="166"/>
      <c r="O78" s="166"/>
      <c r="P78" s="166"/>
    </row>
    <row r="79" spans="1:16" s="137" customFormat="1" x14ac:dyDescent="0.2">
      <c r="A79" s="25"/>
      <c r="E79" s="230"/>
      <c r="F79" s="124"/>
      <c r="G79" s="124"/>
      <c r="H79" s="124"/>
      <c r="I79" s="108"/>
      <c r="J79" s="108"/>
      <c r="K79" s="108"/>
      <c r="L79" s="108"/>
      <c r="N79" s="166"/>
      <c r="O79" s="166"/>
      <c r="P79" s="166"/>
    </row>
    <row r="80" spans="1:16" s="137" customFormat="1" x14ac:dyDescent="0.2">
      <c r="A80" s="25"/>
      <c r="E80" s="230"/>
      <c r="F80" s="124"/>
      <c r="G80" s="124"/>
      <c r="H80" s="124"/>
      <c r="I80" s="108"/>
      <c r="J80" s="108"/>
      <c r="K80" s="108"/>
      <c r="L80" s="108"/>
      <c r="N80" s="166"/>
      <c r="O80" s="166"/>
      <c r="P80" s="166"/>
    </row>
    <row r="81" spans="1:16" s="137" customFormat="1" x14ac:dyDescent="0.2">
      <c r="A81" s="25"/>
      <c r="E81" s="257"/>
      <c r="F81" s="124"/>
      <c r="G81" s="124"/>
      <c r="H81" s="124"/>
      <c r="I81" s="108"/>
      <c r="J81" s="108"/>
      <c r="K81" s="108"/>
      <c r="L81" s="108"/>
      <c r="N81" s="166"/>
      <c r="O81" s="166"/>
      <c r="P81" s="166"/>
    </row>
    <row r="82" spans="1:16" s="137" customFormat="1" x14ac:dyDescent="0.2">
      <c r="A82" s="25"/>
      <c r="E82" s="257"/>
      <c r="F82" s="124"/>
      <c r="G82" s="124"/>
      <c r="H82" s="124"/>
      <c r="I82" s="108"/>
      <c r="J82" s="108"/>
      <c r="K82" s="108"/>
      <c r="L82" s="108"/>
      <c r="N82" s="166"/>
      <c r="O82" s="166"/>
      <c r="P82" s="166"/>
    </row>
    <row r="83" spans="1:16" s="137" customFormat="1" x14ac:dyDescent="0.2">
      <c r="A83" s="25"/>
      <c r="E83" s="257"/>
      <c r="F83" s="124"/>
      <c r="G83" s="124"/>
      <c r="H83" s="124"/>
      <c r="I83" s="108"/>
      <c r="J83" s="108"/>
      <c r="K83" s="108"/>
      <c r="L83" s="108"/>
      <c r="N83" s="166"/>
      <c r="O83" s="166"/>
      <c r="P83" s="166"/>
    </row>
    <row r="84" spans="1:16" s="137" customFormat="1" x14ac:dyDescent="0.2">
      <c r="A84" s="25"/>
      <c r="E84" s="257"/>
      <c r="F84" s="124"/>
      <c r="G84" s="124"/>
      <c r="H84" s="124"/>
      <c r="I84" s="108"/>
      <c r="J84" s="108"/>
      <c r="K84" s="108"/>
      <c r="L84" s="108"/>
      <c r="N84" s="166"/>
      <c r="O84" s="166"/>
      <c r="P84" s="166"/>
    </row>
    <row r="85" spans="1:16" s="137" customFormat="1" x14ac:dyDescent="0.2">
      <c r="A85" s="25"/>
      <c r="E85" s="257"/>
      <c r="F85" s="124"/>
      <c r="G85" s="124"/>
      <c r="H85" s="124"/>
      <c r="I85" s="108"/>
      <c r="J85" s="108"/>
      <c r="K85" s="108"/>
      <c r="L85" s="108"/>
      <c r="N85" s="166"/>
      <c r="O85" s="166"/>
      <c r="P85" s="166"/>
    </row>
    <row r="86" spans="1:16" s="137" customFormat="1" x14ac:dyDescent="0.2">
      <c r="A86" s="25"/>
      <c r="E86" s="257"/>
      <c r="F86" s="124"/>
      <c r="G86" s="124"/>
      <c r="H86" s="124"/>
      <c r="I86" s="108"/>
      <c r="J86" s="108"/>
      <c r="K86" s="108"/>
      <c r="L86" s="108"/>
      <c r="N86" s="166"/>
      <c r="O86" s="166"/>
      <c r="P86" s="166"/>
    </row>
    <row r="87" spans="1:16" s="137" customFormat="1" x14ac:dyDescent="0.2">
      <c r="A87" s="25"/>
      <c r="E87" s="257"/>
      <c r="F87" s="257"/>
      <c r="G87" s="25"/>
      <c r="H87" s="25"/>
      <c r="I87" s="108"/>
      <c r="J87" s="108"/>
      <c r="K87" s="108"/>
      <c r="L87" s="108"/>
      <c r="N87" s="166"/>
      <c r="O87" s="166"/>
      <c r="P87" s="166"/>
    </row>
    <row r="88" spans="1:16" s="137" customFormat="1" x14ac:dyDescent="0.2">
      <c r="A88" s="25"/>
      <c r="E88" s="257"/>
      <c r="F88" s="257"/>
      <c r="G88" s="25"/>
      <c r="H88" s="25"/>
      <c r="I88" s="108"/>
      <c r="J88" s="108"/>
      <c r="K88" s="108"/>
      <c r="L88" s="108"/>
      <c r="N88" s="166"/>
      <c r="O88" s="166"/>
      <c r="P88" s="166"/>
    </row>
    <row r="89" spans="1:16" s="137" customFormat="1" x14ac:dyDescent="0.2">
      <c r="A89" s="25"/>
      <c r="E89" s="257"/>
      <c r="F89" s="257"/>
      <c r="G89" s="25"/>
      <c r="H89" s="25"/>
      <c r="I89" s="108"/>
      <c r="J89" s="108"/>
      <c r="K89" s="108"/>
      <c r="L89" s="108"/>
      <c r="N89" s="166"/>
      <c r="O89" s="166"/>
      <c r="P89" s="166"/>
    </row>
    <row r="90" spans="1:16" s="137" customFormat="1" x14ac:dyDescent="0.2">
      <c r="A90" s="25"/>
      <c r="E90" s="257"/>
      <c r="F90" s="257"/>
      <c r="G90" s="25"/>
      <c r="H90" s="25"/>
      <c r="I90" s="108"/>
      <c r="J90" s="108"/>
      <c r="K90" s="108"/>
      <c r="L90" s="108"/>
      <c r="N90" s="166"/>
      <c r="O90" s="166"/>
      <c r="P90" s="166"/>
    </row>
    <row r="91" spans="1:16" s="137" customFormat="1" x14ac:dyDescent="0.2">
      <c r="A91" s="25"/>
      <c r="E91" s="257"/>
      <c r="F91" s="257"/>
      <c r="G91" s="25"/>
      <c r="H91" s="25"/>
      <c r="I91" s="108"/>
      <c r="J91" s="108"/>
      <c r="K91" s="108"/>
      <c r="L91" s="108"/>
      <c r="N91" s="166"/>
      <c r="O91" s="166"/>
      <c r="P91" s="166"/>
    </row>
    <row r="92" spans="1:16" s="137" customFormat="1" x14ac:dyDescent="0.2">
      <c r="A92" s="25"/>
      <c r="E92" s="257"/>
      <c r="F92" s="257"/>
      <c r="G92" s="25"/>
      <c r="H92" s="25"/>
      <c r="I92" s="108"/>
      <c r="J92" s="108"/>
      <c r="K92" s="108"/>
      <c r="L92" s="108"/>
      <c r="N92" s="166"/>
      <c r="O92" s="166"/>
      <c r="P92" s="166"/>
    </row>
    <row r="93" spans="1:16" s="137" customFormat="1" ht="15.75" x14ac:dyDescent="0.25">
      <c r="A93" s="25"/>
      <c r="E93" s="257"/>
      <c r="F93" s="191"/>
      <c r="G93" s="25"/>
      <c r="H93" s="25"/>
      <c r="I93" s="108"/>
      <c r="J93" s="108"/>
      <c r="K93" s="108"/>
      <c r="L93" s="108"/>
      <c r="N93" s="166"/>
      <c r="O93" s="166"/>
      <c r="P93" s="166"/>
    </row>
    <row r="94" spans="1:16" s="137" customFormat="1" ht="15.75" x14ac:dyDescent="0.25">
      <c r="A94" s="25"/>
      <c r="E94" s="257"/>
      <c r="F94" s="191"/>
      <c r="G94" s="25"/>
      <c r="H94" s="25"/>
      <c r="I94" s="108"/>
      <c r="J94" s="108"/>
      <c r="K94" s="108"/>
      <c r="L94" s="108"/>
      <c r="N94" s="166"/>
      <c r="O94" s="166"/>
      <c r="P94" s="166"/>
    </row>
    <row r="95" spans="1:16" s="137" customFormat="1" ht="15.75" x14ac:dyDescent="0.25">
      <c r="A95" s="25"/>
      <c r="E95" s="257"/>
      <c r="F95" s="191"/>
      <c r="G95" s="25"/>
      <c r="H95" s="25"/>
      <c r="I95" s="108"/>
      <c r="J95" s="108"/>
      <c r="K95" s="108"/>
      <c r="L95" s="108"/>
      <c r="N95" s="166"/>
      <c r="O95" s="166"/>
      <c r="P95" s="166"/>
    </row>
    <row r="96" spans="1:16" s="137" customFormat="1" ht="15.75" x14ac:dyDescent="0.25">
      <c r="A96" s="25"/>
      <c r="E96" s="257"/>
      <c r="F96" s="191"/>
      <c r="G96" s="25"/>
      <c r="H96" s="25"/>
      <c r="I96" s="108"/>
      <c r="J96" s="108"/>
      <c r="K96" s="108"/>
      <c r="L96" s="108"/>
      <c r="N96" s="166"/>
      <c r="O96" s="166"/>
      <c r="P96" s="166"/>
    </row>
    <row r="97" spans="1:16" s="137" customFormat="1" ht="15.75" x14ac:dyDescent="0.25">
      <c r="A97" s="25"/>
      <c r="E97" s="257"/>
      <c r="F97" s="191"/>
      <c r="G97" s="25"/>
      <c r="H97" s="25"/>
      <c r="I97" s="108"/>
      <c r="J97" s="108"/>
      <c r="K97" s="108"/>
      <c r="L97" s="108"/>
      <c r="N97" s="166"/>
      <c r="O97" s="166"/>
      <c r="P97" s="166"/>
    </row>
    <row r="98" spans="1:16" s="137" customFormat="1" ht="15.75" x14ac:dyDescent="0.25">
      <c r="A98" s="25"/>
      <c r="E98" s="257"/>
      <c r="F98" s="191"/>
      <c r="G98" s="25"/>
      <c r="H98" s="25"/>
      <c r="I98" s="108"/>
      <c r="J98" s="108"/>
      <c r="K98" s="108"/>
      <c r="L98" s="108"/>
      <c r="N98" s="166"/>
      <c r="O98" s="166"/>
      <c r="P98" s="166"/>
    </row>
    <row r="99" spans="1:16" s="137" customFormat="1" x14ac:dyDescent="0.2">
      <c r="A99" s="25"/>
      <c r="E99" s="257"/>
      <c r="F99" s="25"/>
      <c r="G99" s="25"/>
      <c r="H99" s="25"/>
      <c r="I99" s="108"/>
      <c r="J99" s="108"/>
      <c r="K99" s="108"/>
      <c r="L99" s="108"/>
      <c r="N99" s="166"/>
      <c r="O99" s="166"/>
      <c r="P99" s="166"/>
    </row>
    <row r="100" spans="1:16" s="137" customFormat="1" x14ac:dyDescent="0.2">
      <c r="A100" s="25"/>
      <c r="E100" s="257"/>
      <c r="F100" s="25"/>
      <c r="G100" s="25"/>
      <c r="H100" s="25"/>
      <c r="I100" s="108"/>
      <c r="J100" s="108"/>
      <c r="K100" s="108"/>
      <c r="L100" s="108"/>
      <c r="N100" s="166"/>
      <c r="O100" s="166"/>
      <c r="P100" s="166"/>
    </row>
    <row r="101" spans="1:16" s="137" customFormat="1" x14ac:dyDescent="0.2">
      <c r="A101" s="25"/>
      <c r="E101" s="257"/>
      <c r="F101" s="25"/>
      <c r="G101" s="25"/>
      <c r="H101" s="25"/>
      <c r="I101" s="108"/>
      <c r="J101" s="108"/>
      <c r="K101" s="108"/>
      <c r="L101" s="108"/>
      <c r="N101" s="166"/>
      <c r="O101" s="166"/>
      <c r="P101" s="166"/>
    </row>
    <row r="102" spans="1:16" s="137" customFormat="1" x14ac:dyDescent="0.2">
      <c r="A102" s="25"/>
      <c r="E102" s="257"/>
      <c r="F102" s="25"/>
      <c r="G102" s="25"/>
      <c r="H102" s="25"/>
      <c r="I102" s="108"/>
      <c r="J102" s="108"/>
      <c r="K102" s="108"/>
      <c r="L102" s="108"/>
      <c r="N102" s="166"/>
      <c r="O102" s="166"/>
      <c r="P102" s="166"/>
    </row>
    <row r="103" spans="1:16" s="137" customFormat="1" x14ac:dyDescent="0.2">
      <c r="A103" s="25"/>
      <c r="E103" s="257"/>
      <c r="F103" s="25"/>
      <c r="G103" s="25"/>
      <c r="H103" s="25"/>
      <c r="I103" s="108"/>
      <c r="J103" s="108"/>
      <c r="K103" s="108"/>
      <c r="L103" s="108"/>
      <c r="N103" s="166"/>
      <c r="O103" s="166"/>
      <c r="P103" s="166"/>
    </row>
    <row r="104" spans="1:16" s="137" customFormat="1" x14ac:dyDescent="0.2">
      <c r="A104" s="25"/>
      <c r="E104" s="257"/>
      <c r="F104" s="25"/>
      <c r="G104" s="25"/>
      <c r="H104" s="25"/>
      <c r="I104" s="108"/>
      <c r="J104" s="108"/>
      <c r="K104" s="108"/>
      <c r="L104" s="108"/>
      <c r="N104" s="166"/>
      <c r="O104" s="166"/>
      <c r="P104" s="166"/>
    </row>
    <row r="105" spans="1:16" s="137" customFormat="1" ht="15.75" x14ac:dyDescent="0.25">
      <c r="A105" s="25"/>
      <c r="E105" s="191"/>
      <c r="F105" s="25"/>
      <c r="G105" s="25"/>
      <c r="H105" s="25"/>
      <c r="I105" s="108"/>
      <c r="J105" s="108"/>
      <c r="K105" s="108"/>
      <c r="L105" s="108"/>
      <c r="N105" s="166"/>
      <c r="O105" s="166"/>
      <c r="P105" s="166"/>
    </row>
    <row r="106" spans="1:16" s="137" customFormat="1" x14ac:dyDescent="0.2">
      <c r="A106" s="25"/>
      <c r="E106" s="25"/>
      <c r="F106" s="25"/>
      <c r="G106" s="25"/>
      <c r="H106" s="25"/>
      <c r="I106" s="108"/>
      <c r="J106" s="108"/>
      <c r="K106" s="108"/>
      <c r="L106" s="108"/>
      <c r="N106" s="166"/>
      <c r="O106" s="166"/>
      <c r="P106" s="166"/>
    </row>
    <row r="107" spans="1:16" s="137" customFormat="1" x14ac:dyDescent="0.2">
      <c r="A107" s="25"/>
      <c r="E107" s="25"/>
      <c r="F107" s="25"/>
      <c r="G107" s="25"/>
      <c r="H107" s="25"/>
      <c r="I107" s="108"/>
      <c r="J107" s="108"/>
      <c r="K107" s="108"/>
      <c r="L107" s="108"/>
      <c r="N107" s="166"/>
      <c r="O107" s="166"/>
      <c r="P107" s="166"/>
    </row>
    <row r="108" spans="1:16" s="137" customFormat="1" x14ac:dyDescent="0.2">
      <c r="A108" s="25"/>
      <c r="E108" s="25"/>
      <c r="F108" s="25"/>
      <c r="G108" s="25"/>
      <c r="H108" s="25"/>
      <c r="I108" s="108"/>
      <c r="J108" s="108"/>
      <c r="K108" s="108"/>
      <c r="L108" s="108"/>
      <c r="N108" s="166"/>
      <c r="O108" s="166"/>
      <c r="P108" s="166"/>
    </row>
    <row r="109" spans="1:16" s="137" customFormat="1" x14ac:dyDescent="0.2">
      <c r="A109" s="25"/>
      <c r="E109" s="25"/>
      <c r="F109" s="25"/>
      <c r="G109" s="25"/>
      <c r="H109" s="25"/>
      <c r="I109" s="108"/>
      <c r="J109" s="108"/>
      <c r="K109" s="108"/>
      <c r="L109" s="108"/>
      <c r="N109" s="166"/>
      <c r="O109" s="166"/>
      <c r="P109" s="166"/>
    </row>
    <row r="110" spans="1:16" s="137" customFormat="1" x14ac:dyDescent="0.2">
      <c r="A110" s="25"/>
      <c r="E110" s="25"/>
      <c r="F110" s="25"/>
      <c r="G110" s="25"/>
      <c r="H110" s="25"/>
      <c r="I110" s="108"/>
      <c r="J110" s="108"/>
      <c r="K110" s="108"/>
      <c r="L110" s="108"/>
      <c r="N110" s="166"/>
      <c r="O110" s="166"/>
      <c r="P110" s="166"/>
    </row>
    <row r="111" spans="1:16" s="137" customFormat="1" x14ac:dyDescent="0.2">
      <c r="A111" s="25"/>
      <c r="E111" s="25"/>
      <c r="F111" s="25"/>
      <c r="G111" s="25"/>
      <c r="H111" s="25"/>
      <c r="I111" s="108"/>
      <c r="J111" s="108"/>
      <c r="K111" s="108"/>
      <c r="L111" s="108"/>
      <c r="N111" s="166"/>
      <c r="O111" s="166"/>
      <c r="P111" s="166"/>
    </row>
    <row r="112" spans="1:16" s="137" customFormat="1" x14ac:dyDescent="0.2">
      <c r="A112" s="25"/>
      <c r="E112" s="25"/>
      <c r="F112" s="25"/>
      <c r="G112" s="25"/>
      <c r="H112" s="25"/>
      <c r="I112" s="108"/>
      <c r="J112" s="108"/>
      <c r="K112" s="108"/>
      <c r="L112" s="108"/>
      <c r="N112" s="166"/>
      <c r="O112" s="166"/>
      <c r="P112" s="166"/>
    </row>
    <row r="113" spans="1:16" s="137" customFormat="1" x14ac:dyDescent="0.2">
      <c r="A113" s="25"/>
      <c r="E113" s="25"/>
      <c r="F113" s="25"/>
      <c r="G113" s="25"/>
      <c r="H113" s="25"/>
      <c r="I113" s="108"/>
      <c r="J113" s="108"/>
      <c r="K113" s="108"/>
      <c r="L113" s="108"/>
      <c r="N113" s="166"/>
      <c r="O113" s="166"/>
      <c r="P113" s="166"/>
    </row>
    <row r="114" spans="1:16" s="137" customFormat="1" x14ac:dyDescent="0.2">
      <c r="A114" s="25"/>
      <c r="E114" s="25"/>
      <c r="F114" s="25"/>
      <c r="G114" s="25"/>
      <c r="H114" s="25"/>
      <c r="I114" s="108"/>
      <c r="J114" s="108"/>
      <c r="K114" s="108"/>
      <c r="L114" s="108"/>
      <c r="N114" s="166"/>
      <c r="O114" s="166"/>
      <c r="P114" s="166"/>
    </row>
    <row r="115" spans="1:16" s="137" customFormat="1" x14ac:dyDescent="0.2">
      <c r="A115" s="25"/>
      <c r="E115" s="25"/>
      <c r="F115" s="25"/>
      <c r="G115" s="25"/>
      <c r="H115" s="25"/>
      <c r="I115" s="108"/>
      <c r="J115" s="108"/>
      <c r="K115" s="108"/>
      <c r="L115" s="108"/>
      <c r="N115" s="166"/>
      <c r="O115" s="166"/>
      <c r="P115" s="166"/>
    </row>
    <row r="116" spans="1:16" s="137" customFormat="1" x14ac:dyDescent="0.2">
      <c r="A116" s="25"/>
      <c r="E116" s="25"/>
      <c r="F116" s="25"/>
      <c r="G116" s="25"/>
      <c r="H116" s="25"/>
      <c r="I116" s="108"/>
      <c r="J116" s="108"/>
      <c r="K116" s="108"/>
      <c r="L116" s="108"/>
      <c r="N116" s="166"/>
      <c r="O116" s="166"/>
      <c r="P116" s="166"/>
    </row>
    <row r="117" spans="1:16" s="137" customFormat="1" x14ac:dyDescent="0.2">
      <c r="A117" s="25"/>
      <c r="B117" s="228"/>
      <c r="C117" s="229"/>
      <c r="D117" s="25"/>
      <c r="E117" s="25"/>
      <c r="F117" s="25"/>
      <c r="G117" s="25"/>
      <c r="H117" s="25"/>
      <c r="I117" s="108"/>
      <c r="J117" s="108"/>
      <c r="K117" s="108"/>
      <c r="L117" s="108"/>
      <c r="N117" s="166"/>
      <c r="O117" s="166"/>
      <c r="P117" s="166"/>
    </row>
    <row r="118" spans="1:16" s="137" customFormat="1" x14ac:dyDescent="0.2">
      <c r="A118" s="25"/>
      <c r="B118" s="228"/>
      <c r="C118" s="229"/>
      <c r="D118" s="25"/>
      <c r="E118" s="25"/>
      <c r="F118" s="25"/>
      <c r="G118" s="25"/>
      <c r="H118" s="25"/>
      <c r="I118" s="108"/>
      <c r="J118" s="108"/>
      <c r="K118" s="108"/>
      <c r="L118" s="108"/>
      <c r="N118" s="166"/>
      <c r="O118" s="166"/>
      <c r="P118" s="166"/>
    </row>
    <row r="119" spans="1:16" s="137" customFormat="1" x14ac:dyDescent="0.2">
      <c r="A119" s="25"/>
      <c r="B119" s="228"/>
      <c r="C119" s="229"/>
      <c r="D119" s="25"/>
      <c r="E119" s="25"/>
      <c r="F119" s="25"/>
      <c r="G119" s="25"/>
      <c r="H119" s="25"/>
      <c r="I119" s="108"/>
      <c r="J119" s="108"/>
      <c r="K119" s="108"/>
      <c r="L119" s="108"/>
      <c r="N119" s="166"/>
      <c r="O119" s="166"/>
      <c r="P119" s="166"/>
    </row>
    <row r="120" spans="1:16" s="137" customFormat="1" x14ac:dyDescent="0.2">
      <c r="A120" s="25"/>
      <c r="B120" s="25"/>
      <c r="C120" s="229"/>
      <c r="D120" s="25"/>
      <c r="E120" s="25"/>
      <c r="F120" s="25"/>
      <c r="G120" s="25"/>
      <c r="H120" s="25"/>
      <c r="I120" s="108"/>
      <c r="J120" s="108"/>
      <c r="K120" s="108"/>
      <c r="L120" s="108"/>
      <c r="N120" s="166"/>
      <c r="O120" s="166"/>
      <c r="P120" s="166"/>
    </row>
    <row r="121" spans="1:16" s="137" customFormat="1" x14ac:dyDescent="0.2">
      <c r="A121" s="25"/>
      <c r="B121" s="25"/>
      <c r="C121" s="229"/>
      <c r="D121" s="25"/>
      <c r="E121" s="25"/>
      <c r="F121" s="25"/>
      <c r="G121" s="25"/>
      <c r="H121" s="25"/>
      <c r="I121" s="108"/>
      <c r="J121" s="108"/>
      <c r="K121" s="108"/>
      <c r="L121" s="108"/>
      <c r="N121" s="166"/>
      <c r="O121" s="166"/>
      <c r="P121" s="166"/>
    </row>
    <row r="122" spans="1:16" s="137" customFormat="1" x14ac:dyDescent="0.2">
      <c r="A122" s="25"/>
      <c r="B122" s="25"/>
      <c r="C122" s="229"/>
      <c r="D122" s="25"/>
      <c r="E122" s="25"/>
      <c r="F122" s="25"/>
      <c r="G122" s="25"/>
      <c r="H122" s="25"/>
      <c r="I122" s="108"/>
      <c r="J122" s="108"/>
      <c r="K122" s="108"/>
      <c r="L122" s="108"/>
      <c r="N122" s="166"/>
      <c r="O122" s="166"/>
      <c r="P122" s="166"/>
    </row>
    <row r="123" spans="1:16" s="137" customFormat="1" x14ac:dyDescent="0.2">
      <c r="A123" s="25"/>
      <c r="B123" s="25"/>
      <c r="C123" s="229"/>
      <c r="D123" s="25"/>
      <c r="E123" s="25"/>
      <c r="F123" s="25"/>
      <c r="G123" s="25"/>
      <c r="H123" s="25"/>
      <c r="I123" s="108"/>
      <c r="J123" s="108"/>
      <c r="K123" s="108"/>
      <c r="L123" s="108"/>
      <c r="N123" s="166"/>
      <c r="O123" s="166"/>
      <c r="P123" s="166"/>
    </row>
    <row r="124" spans="1:16" s="137" customFormat="1" x14ac:dyDescent="0.2">
      <c r="A124" s="25"/>
      <c r="B124" s="25"/>
      <c r="C124" s="229"/>
      <c r="D124" s="25"/>
      <c r="E124" s="25"/>
      <c r="F124" s="25"/>
      <c r="G124" s="25"/>
      <c r="H124" s="25"/>
      <c r="I124" s="108"/>
      <c r="J124" s="108"/>
      <c r="K124" s="108"/>
      <c r="L124" s="108"/>
      <c r="N124" s="166"/>
      <c r="O124" s="166"/>
      <c r="P124" s="166"/>
    </row>
    <row r="125" spans="1:16" s="137" customFormat="1" x14ac:dyDescent="0.2">
      <c r="A125" s="25"/>
      <c r="B125" s="25"/>
      <c r="C125" s="229"/>
      <c r="D125" s="25"/>
      <c r="E125" s="25"/>
      <c r="F125" s="25"/>
      <c r="G125" s="25"/>
      <c r="H125" s="25"/>
      <c r="I125" s="108"/>
      <c r="J125" s="108"/>
      <c r="K125" s="108"/>
      <c r="L125" s="108"/>
      <c r="N125" s="166"/>
      <c r="O125" s="166"/>
      <c r="P125" s="166"/>
    </row>
    <row r="126" spans="1:16" s="137" customFormat="1" x14ac:dyDescent="0.2">
      <c r="A126" s="25"/>
      <c r="B126" s="25"/>
      <c r="C126" s="229"/>
      <c r="D126" s="25"/>
      <c r="E126" s="25"/>
      <c r="F126" s="25"/>
      <c r="G126" s="25"/>
      <c r="H126" s="25"/>
      <c r="I126" s="108"/>
      <c r="J126" s="108"/>
      <c r="K126" s="108"/>
      <c r="L126" s="108"/>
      <c r="N126" s="166"/>
      <c r="O126" s="166"/>
      <c r="P126" s="166"/>
    </row>
    <row r="127" spans="1:16" s="137" customFormat="1" x14ac:dyDescent="0.2">
      <c r="A127" s="25"/>
      <c r="B127" s="25"/>
      <c r="C127" s="229"/>
      <c r="D127" s="25"/>
      <c r="E127" s="25"/>
      <c r="F127" s="25"/>
      <c r="G127" s="25"/>
      <c r="H127" s="25"/>
      <c r="I127" s="108"/>
      <c r="J127" s="108"/>
      <c r="K127" s="108"/>
      <c r="L127" s="108"/>
      <c r="N127" s="166"/>
      <c r="O127" s="166"/>
      <c r="P127" s="166"/>
    </row>
    <row r="128" spans="1:16" s="137" customFormat="1" x14ac:dyDescent="0.2">
      <c r="A128" s="25"/>
      <c r="B128" s="25"/>
      <c r="C128" s="229"/>
      <c r="D128" s="25"/>
      <c r="E128" s="25"/>
      <c r="F128" s="25"/>
      <c r="G128" s="25"/>
      <c r="H128" s="25"/>
      <c r="I128" s="108"/>
      <c r="J128" s="108"/>
      <c r="K128" s="108"/>
      <c r="L128" s="108"/>
      <c r="N128" s="166"/>
      <c r="O128" s="166"/>
      <c r="P128" s="166"/>
    </row>
    <row r="129" spans="1:16" s="137" customFormat="1" x14ac:dyDescent="0.2">
      <c r="A129" s="25"/>
      <c r="B129" s="25"/>
      <c r="C129" s="229"/>
      <c r="D129" s="25"/>
      <c r="E129" s="25"/>
      <c r="F129" s="25"/>
      <c r="G129" s="25"/>
      <c r="H129" s="25"/>
      <c r="I129" s="108"/>
      <c r="J129" s="108"/>
      <c r="K129" s="108"/>
      <c r="L129" s="108"/>
      <c r="N129" s="166"/>
      <c r="O129" s="166"/>
      <c r="P129" s="166"/>
    </row>
    <row r="130" spans="1:16" s="137" customFormat="1" x14ac:dyDescent="0.2">
      <c r="A130" s="108"/>
      <c r="B130" s="56"/>
      <c r="C130" s="261"/>
      <c r="D130" s="56"/>
      <c r="E130" s="56"/>
      <c r="F130" s="25"/>
      <c r="G130" s="25"/>
      <c r="H130" s="25"/>
      <c r="I130" s="108"/>
      <c r="J130" s="108"/>
      <c r="K130" s="108"/>
      <c r="L130" s="108"/>
      <c r="N130" s="166"/>
      <c r="O130" s="166"/>
      <c r="P130" s="166"/>
    </row>
    <row r="131" spans="1:16" s="137" customFormat="1" x14ac:dyDescent="0.2">
      <c r="A131" s="108"/>
      <c r="B131" s="56"/>
      <c r="C131" s="261"/>
      <c r="D131" s="56"/>
      <c r="E131" s="56"/>
      <c r="F131" s="25"/>
      <c r="G131" s="25"/>
      <c r="H131" s="25"/>
      <c r="I131" s="108"/>
      <c r="J131" s="108"/>
      <c r="K131" s="108"/>
      <c r="L131" s="108"/>
      <c r="N131" s="166"/>
      <c r="O131" s="166"/>
      <c r="P131" s="166"/>
    </row>
    <row r="132" spans="1:16" s="137" customFormat="1" x14ac:dyDescent="0.2">
      <c r="A132" s="108"/>
      <c r="B132" s="56"/>
      <c r="C132" s="261"/>
      <c r="D132" s="56"/>
      <c r="E132" s="56"/>
      <c r="F132" s="25"/>
      <c r="G132" s="25"/>
      <c r="H132" s="25"/>
      <c r="I132" s="108"/>
      <c r="J132" s="108"/>
      <c r="K132" s="108"/>
      <c r="L132" s="108"/>
      <c r="N132" s="166"/>
      <c r="O132" s="166"/>
      <c r="P132" s="166"/>
    </row>
    <row r="133" spans="1:16" s="137" customFormat="1" x14ac:dyDescent="0.2">
      <c r="A133" s="108"/>
      <c r="B133" s="56"/>
      <c r="C133" s="261"/>
      <c r="D133" s="56"/>
      <c r="E133" s="56"/>
      <c r="F133" s="25"/>
      <c r="G133" s="25"/>
      <c r="H133" s="25"/>
      <c r="I133" s="108"/>
      <c r="J133" s="108"/>
      <c r="K133" s="108"/>
      <c r="L133" s="108"/>
      <c r="N133" s="166"/>
      <c r="O133" s="166"/>
      <c r="P133" s="166"/>
    </row>
    <row r="134" spans="1:16" s="137" customFormat="1" x14ac:dyDescent="0.2">
      <c r="A134" s="108"/>
      <c r="B134" s="56"/>
      <c r="C134" s="261"/>
      <c r="D134" s="56"/>
      <c r="E134" s="56"/>
      <c r="F134" s="25"/>
      <c r="G134" s="25"/>
      <c r="H134" s="25"/>
      <c r="I134" s="108"/>
      <c r="J134" s="108"/>
      <c r="K134" s="108"/>
      <c r="L134" s="108"/>
      <c r="N134" s="166"/>
      <c r="O134" s="166"/>
      <c r="P134" s="166"/>
    </row>
    <row r="135" spans="1:16" s="137" customFormat="1" x14ac:dyDescent="0.2">
      <c r="A135" s="108"/>
      <c r="B135" s="56"/>
      <c r="C135" s="261"/>
      <c r="D135" s="56"/>
      <c r="E135" s="56"/>
      <c r="F135" s="25"/>
      <c r="G135" s="25"/>
      <c r="H135" s="25"/>
      <c r="I135" s="108"/>
      <c r="J135" s="108"/>
      <c r="K135" s="108"/>
      <c r="L135" s="108"/>
      <c r="N135" s="166"/>
      <c r="O135" s="166"/>
      <c r="P135" s="166"/>
    </row>
    <row r="136" spans="1:16" s="137" customFormat="1" x14ac:dyDescent="0.2">
      <c r="A136" s="108"/>
      <c r="B136" s="56"/>
      <c r="C136" s="261"/>
      <c r="D136" s="56"/>
      <c r="E136" s="56"/>
      <c r="F136" s="25"/>
      <c r="G136" s="25"/>
      <c r="H136" s="25"/>
      <c r="I136" s="108"/>
      <c r="J136" s="108"/>
      <c r="K136" s="108"/>
      <c r="L136" s="108"/>
      <c r="N136" s="166"/>
      <c r="O136" s="166"/>
      <c r="P136" s="166"/>
    </row>
    <row r="137" spans="1:16" s="137" customFormat="1" x14ac:dyDescent="0.2">
      <c r="A137" s="108"/>
      <c r="B137" s="56"/>
      <c r="C137" s="261"/>
      <c r="D137" s="56"/>
      <c r="E137" s="56"/>
      <c r="F137" s="25"/>
      <c r="G137" s="25"/>
      <c r="H137" s="25"/>
      <c r="I137" s="108"/>
      <c r="J137" s="108"/>
      <c r="K137" s="108"/>
      <c r="L137" s="108"/>
      <c r="N137" s="166"/>
      <c r="O137" s="166"/>
      <c r="P137" s="166"/>
    </row>
    <row r="138" spans="1:16" s="137" customFormat="1" x14ac:dyDescent="0.2">
      <c r="A138" s="108"/>
      <c r="B138" s="56"/>
      <c r="C138" s="261"/>
      <c r="D138" s="56"/>
      <c r="E138" s="56"/>
      <c r="F138" s="25"/>
      <c r="G138" s="25"/>
      <c r="H138" s="25"/>
      <c r="I138" s="108"/>
      <c r="J138" s="108"/>
      <c r="K138" s="108"/>
      <c r="L138" s="108"/>
      <c r="N138" s="166"/>
      <c r="O138" s="166"/>
      <c r="P138" s="166"/>
    </row>
    <row r="139" spans="1:16" s="137" customFormat="1" x14ac:dyDescent="0.2">
      <c r="A139" s="108"/>
      <c r="B139" s="56"/>
      <c r="C139" s="261"/>
      <c r="D139" s="56"/>
      <c r="E139" s="56"/>
      <c r="F139" s="25"/>
      <c r="G139" s="25"/>
      <c r="H139" s="25"/>
      <c r="I139" s="108"/>
      <c r="J139" s="108"/>
      <c r="K139" s="108"/>
      <c r="L139" s="108"/>
      <c r="N139" s="166"/>
      <c r="O139" s="166"/>
      <c r="P139" s="166"/>
    </row>
    <row r="140" spans="1:16" s="137" customFormat="1" x14ac:dyDescent="0.2">
      <c r="A140" s="108"/>
      <c r="B140" s="56"/>
      <c r="C140" s="261"/>
      <c r="D140" s="56"/>
      <c r="E140" s="56"/>
      <c r="F140" s="25"/>
      <c r="G140" s="25"/>
      <c r="H140" s="25"/>
      <c r="I140" s="108"/>
      <c r="J140" s="108"/>
      <c r="K140" s="108"/>
      <c r="L140" s="108"/>
      <c r="N140" s="166"/>
      <c r="O140" s="166"/>
      <c r="P140" s="166"/>
    </row>
    <row r="141" spans="1:16" s="137" customFormat="1" x14ac:dyDescent="0.2">
      <c r="A141" s="108"/>
      <c r="B141" s="56"/>
      <c r="C141" s="261"/>
      <c r="D141" s="56"/>
      <c r="E141" s="56"/>
      <c r="F141" s="25"/>
      <c r="G141" s="25"/>
      <c r="H141" s="25"/>
      <c r="I141" s="108"/>
      <c r="J141" s="108"/>
      <c r="K141" s="108"/>
      <c r="L141" s="108"/>
      <c r="N141" s="166"/>
      <c r="O141" s="166"/>
      <c r="P141" s="166"/>
    </row>
    <row r="142" spans="1:16" s="137" customFormat="1" x14ac:dyDescent="0.2">
      <c r="A142" s="108"/>
      <c r="B142" s="56"/>
      <c r="C142" s="261"/>
      <c r="D142" s="56"/>
      <c r="E142" s="56"/>
      <c r="F142" s="25"/>
      <c r="G142" s="25"/>
      <c r="H142" s="25"/>
      <c r="I142" s="108"/>
      <c r="J142" s="108"/>
      <c r="K142" s="108"/>
      <c r="L142" s="108"/>
      <c r="N142" s="166"/>
      <c r="O142" s="166"/>
      <c r="P142" s="166"/>
    </row>
    <row r="143" spans="1:16" s="137" customFormat="1" x14ac:dyDescent="0.2">
      <c r="A143" s="108"/>
      <c r="B143" s="56"/>
      <c r="C143" s="261"/>
      <c r="D143" s="56"/>
      <c r="E143" s="56"/>
      <c r="F143" s="25"/>
      <c r="G143" s="25"/>
      <c r="H143" s="25"/>
      <c r="I143" s="108"/>
      <c r="J143" s="108"/>
      <c r="K143" s="108"/>
      <c r="L143" s="108"/>
      <c r="N143" s="166"/>
      <c r="O143" s="166"/>
      <c r="P143" s="166"/>
    </row>
    <row r="144" spans="1:16" s="137" customFormat="1" x14ac:dyDescent="0.2">
      <c r="A144" s="108"/>
      <c r="B144" s="56"/>
      <c r="C144" s="261"/>
      <c r="D144" s="56"/>
      <c r="E144" s="56"/>
      <c r="F144" s="25"/>
      <c r="G144" s="25"/>
      <c r="H144" s="25"/>
      <c r="I144" s="108"/>
      <c r="J144" s="108"/>
      <c r="K144" s="108"/>
      <c r="L144" s="108"/>
      <c r="N144" s="166"/>
      <c r="O144" s="166"/>
      <c r="P144" s="166"/>
    </row>
    <row r="145" spans="1:16" s="137" customFormat="1" x14ac:dyDescent="0.2">
      <c r="A145" s="108"/>
      <c r="B145" s="56"/>
      <c r="C145" s="261"/>
      <c r="D145" s="56"/>
      <c r="E145" s="56"/>
      <c r="F145" s="25"/>
      <c r="G145" s="25"/>
      <c r="H145" s="25"/>
      <c r="I145" s="108"/>
      <c r="J145" s="108"/>
      <c r="K145" s="108"/>
      <c r="L145" s="108"/>
      <c r="N145" s="166"/>
      <c r="O145" s="166"/>
      <c r="P145" s="166"/>
    </row>
    <row r="146" spans="1:16" s="137" customFormat="1" x14ac:dyDescent="0.2">
      <c r="A146" s="108"/>
      <c r="B146" s="56"/>
      <c r="C146" s="261"/>
      <c r="D146" s="56"/>
      <c r="E146" s="56"/>
      <c r="F146" s="25"/>
      <c r="G146" s="25"/>
      <c r="H146" s="25"/>
      <c r="I146" s="108"/>
      <c r="J146" s="108"/>
      <c r="K146" s="108"/>
      <c r="L146" s="108"/>
      <c r="N146" s="166"/>
      <c r="O146" s="166"/>
      <c r="P146" s="166"/>
    </row>
    <row r="147" spans="1:16" s="137" customFormat="1" x14ac:dyDescent="0.2">
      <c r="A147" s="108"/>
      <c r="B147" s="56"/>
      <c r="C147" s="261"/>
      <c r="D147" s="56"/>
      <c r="E147" s="56"/>
      <c r="F147" s="25"/>
      <c r="G147" s="25"/>
      <c r="H147" s="25"/>
      <c r="I147" s="108"/>
      <c r="J147" s="108"/>
      <c r="K147" s="108"/>
      <c r="L147" s="108"/>
      <c r="N147" s="166"/>
      <c r="O147" s="166"/>
      <c r="P147" s="166"/>
    </row>
    <row r="148" spans="1:16" s="137" customFormat="1" x14ac:dyDescent="0.2">
      <c r="A148" s="108"/>
      <c r="B148" s="56"/>
      <c r="C148" s="261"/>
      <c r="D148" s="56"/>
      <c r="E148" s="56"/>
      <c r="F148" s="25"/>
      <c r="G148" s="25"/>
      <c r="H148" s="25"/>
      <c r="I148" s="108"/>
      <c r="J148" s="108"/>
      <c r="K148" s="108"/>
      <c r="L148" s="108"/>
      <c r="N148" s="166"/>
      <c r="O148" s="166"/>
      <c r="P148" s="166"/>
    </row>
    <row r="149" spans="1:16" s="137" customFormat="1" x14ac:dyDescent="0.2">
      <c r="A149" s="108"/>
      <c r="B149" s="56"/>
      <c r="C149" s="261"/>
      <c r="D149" s="56"/>
      <c r="E149" s="56"/>
      <c r="F149" s="25"/>
      <c r="G149" s="25"/>
      <c r="H149" s="25"/>
      <c r="I149" s="108"/>
      <c r="J149" s="108"/>
      <c r="K149" s="108"/>
      <c r="L149" s="108"/>
      <c r="N149" s="166"/>
      <c r="O149" s="166"/>
      <c r="P149" s="166"/>
    </row>
    <row r="150" spans="1:16" s="137" customFormat="1" x14ac:dyDescent="0.2">
      <c r="A150" s="108"/>
      <c r="B150" s="56"/>
      <c r="C150" s="56"/>
      <c r="D150" s="56"/>
      <c r="E150" s="56"/>
      <c r="F150" s="25"/>
      <c r="G150" s="25"/>
      <c r="H150" s="25"/>
      <c r="I150" s="108"/>
      <c r="J150" s="108"/>
      <c r="K150" s="108"/>
      <c r="L150" s="108"/>
      <c r="N150" s="166"/>
      <c r="O150" s="166"/>
      <c r="P150" s="166"/>
    </row>
    <row r="151" spans="1:16" s="137" customFormat="1" x14ac:dyDescent="0.2">
      <c r="A151" s="108"/>
      <c r="B151" s="56"/>
      <c r="C151" s="56"/>
      <c r="D151" s="56"/>
      <c r="E151" s="56"/>
      <c r="F151" s="25"/>
      <c r="G151" s="25"/>
      <c r="H151" s="25"/>
      <c r="I151" s="108"/>
      <c r="J151" s="108"/>
      <c r="K151" s="108"/>
      <c r="L151" s="108"/>
      <c r="N151" s="166"/>
      <c r="O151" s="166"/>
      <c r="P151" s="166"/>
    </row>
    <row r="152" spans="1:16" s="137" customFormat="1" x14ac:dyDescent="0.2">
      <c r="A152" s="108"/>
      <c r="B152" s="56"/>
      <c r="C152" s="56"/>
      <c r="D152" s="56"/>
      <c r="E152" s="56"/>
      <c r="F152" s="25"/>
      <c r="G152" s="25"/>
      <c r="H152" s="25"/>
      <c r="I152" s="108"/>
      <c r="J152" s="108"/>
      <c r="K152" s="108"/>
      <c r="L152" s="108"/>
      <c r="N152" s="166"/>
      <c r="O152" s="166"/>
      <c r="P152" s="166"/>
    </row>
    <row r="153" spans="1:16" s="137" customFormat="1" x14ac:dyDescent="0.2">
      <c r="A153" s="108"/>
      <c r="B153" s="56"/>
      <c r="C153" s="56"/>
      <c r="D153" s="56"/>
      <c r="E153" s="56"/>
      <c r="F153" s="25"/>
      <c r="G153" s="25"/>
      <c r="H153" s="25"/>
      <c r="I153" s="108"/>
      <c r="J153" s="108"/>
      <c r="K153" s="108"/>
      <c r="L153" s="108"/>
      <c r="N153" s="166"/>
      <c r="O153" s="166"/>
      <c r="P153" s="166"/>
    </row>
    <row r="154" spans="1:16" s="137" customFormat="1" x14ac:dyDescent="0.2">
      <c r="A154" s="108"/>
      <c r="B154" s="56"/>
      <c r="C154" s="56"/>
      <c r="D154" s="56"/>
      <c r="E154" s="56"/>
      <c r="F154" s="25"/>
      <c r="G154" s="25"/>
      <c r="H154" s="25"/>
      <c r="I154" s="108"/>
      <c r="J154" s="108"/>
      <c r="K154" s="108"/>
      <c r="L154" s="108"/>
      <c r="N154" s="166"/>
      <c r="O154" s="166"/>
      <c r="P154" s="166"/>
    </row>
    <row r="155" spans="1:16" s="137" customFormat="1" x14ac:dyDescent="0.2">
      <c r="A155" s="108"/>
      <c r="B155" s="56"/>
      <c r="C155" s="56"/>
      <c r="D155" s="56"/>
      <c r="E155" s="56"/>
      <c r="F155" s="25"/>
      <c r="G155" s="25"/>
      <c r="H155" s="25"/>
      <c r="I155" s="108"/>
      <c r="J155" s="108"/>
      <c r="K155" s="108"/>
      <c r="L155" s="108"/>
      <c r="N155" s="166"/>
      <c r="O155" s="166"/>
      <c r="P155" s="166"/>
    </row>
    <row r="156" spans="1:16" s="137" customFormat="1" x14ac:dyDescent="0.2">
      <c r="A156" s="108"/>
      <c r="B156" s="56"/>
      <c r="C156" s="56"/>
      <c r="D156" s="56"/>
      <c r="E156" s="56"/>
      <c r="F156" s="25"/>
      <c r="G156" s="25"/>
      <c r="H156" s="25"/>
      <c r="I156" s="108"/>
      <c r="J156" s="108"/>
      <c r="K156" s="108"/>
      <c r="L156" s="108"/>
      <c r="N156" s="166"/>
      <c r="O156" s="166"/>
      <c r="P156" s="166"/>
    </row>
    <row r="157" spans="1:16" s="137" customFormat="1" x14ac:dyDescent="0.2">
      <c r="A157" s="108"/>
      <c r="B157" s="56"/>
      <c r="C157" s="56"/>
      <c r="D157" s="56"/>
      <c r="E157" s="56"/>
      <c r="F157" s="25"/>
      <c r="G157" s="25"/>
      <c r="H157" s="25"/>
      <c r="I157" s="108"/>
      <c r="J157" s="108"/>
      <c r="K157" s="108"/>
      <c r="L157" s="108"/>
      <c r="N157" s="166"/>
      <c r="O157" s="166"/>
      <c r="P157" s="166"/>
    </row>
    <row r="158" spans="1:16" s="137" customFormat="1" x14ac:dyDescent="0.2">
      <c r="A158" s="108"/>
      <c r="B158" s="56"/>
      <c r="C158" s="56"/>
      <c r="D158" s="56"/>
      <c r="E158" s="56"/>
      <c r="F158" s="25"/>
      <c r="G158" s="25"/>
      <c r="H158" s="25"/>
      <c r="I158" s="108"/>
      <c r="J158" s="108"/>
      <c r="K158" s="108"/>
      <c r="L158" s="108"/>
      <c r="N158" s="166"/>
      <c r="O158" s="166"/>
      <c r="P158" s="166"/>
    </row>
    <row r="159" spans="1:16" s="137" customFormat="1" x14ac:dyDescent="0.2">
      <c r="A159" s="108"/>
      <c r="B159" s="56"/>
      <c r="C159" s="56"/>
      <c r="D159" s="56"/>
      <c r="E159" s="56"/>
      <c r="F159" s="25"/>
      <c r="G159" s="25"/>
      <c r="H159" s="25"/>
      <c r="I159" s="108"/>
      <c r="J159" s="108"/>
      <c r="K159" s="108"/>
      <c r="L159" s="108"/>
      <c r="N159" s="166"/>
      <c r="O159" s="166"/>
      <c r="P159" s="166"/>
    </row>
    <row r="160" spans="1:16" s="137" customFormat="1" x14ac:dyDescent="0.2">
      <c r="A160" s="108"/>
      <c r="B160" s="56"/>
      <c r="C160" s="56"/>
      <c r="D160" s="56"/>
      <c r="E160" s="56"/>
      <c r="F160" s="25"/>
      <c r="G160" s="25"/>
      <c r="H160" s="25"/>
      <c r="I160" s="108"/>
      <c r="J160" s="108"/>
      <c r="K160" s="108"/>
      <c r="L160" s="108"/>
      <c r="N160" s="166"/>
      <c r="O160" s="166"/>
      <c r="P160" s="166"/>
    </row>
    <row r="161" spans="1:16" s="137" customFormat="1" x14ac:dyDescent="0.2">
      <c r="A161" s="108"/>
      <c r="B161" s="56"/>
      <c r="C161" s="56"/>
      <c r="D161" s="56"/>
      <c r="E161" s="56"/>
      <c r="F161" s="25"/>
      <c r="G161" s="25"/>
      <c r="H161" s="25"/>
      <c r="I161" s="108"/>
      <c r="J161" s="108"/>
      <c r="K161" s="108"/>
      <c r="L161" s="108"/>
      <c r="N161" s="166"/>
      <c r="O161" s="166"/>
      <c r="P161" s="166"/>
    </row>
    <row r="162" spans="1:16" x14ac:dyDescent="0.2">
      <c r="B162" s="56"/>
      <c r="C162" s="56"/>
      <c r="D162" s="56"/>
      <c r="E162" s="56"/>
      <c r="F162" s="25"/>
      <c r="G162" s="25"/>
      <c r="H162" s="25"/>
    </row>
    <row r="163" spans="1:16" x14ac:dyDescent="0.2">
      <c r="B163" s="56"/>
      <c r="C163" s="56"/>
      <c r="D163" s="56"/>
      <c r="E163" s="56"/>
      <c r="F163" s="25"/>
      <c r="G163" s="25"/>
      <c r="H163" s="25"/>
    </row>
    <row r="164" spans="1:16" x14ac:dyDescent="0.2">
      <c r="B164" s="56"/>
      <c r="C164" s="56"/>
      <c r="D164" s="56"/>
      <c r="E164" s="56"/>
      <c r="F164" s="25"/>
      <c r="G164" s="25"/>
      <c r="H164" s="25"/>
    </row>
    <row r="165" spans="1:16" x14ac:dyDescent="0.2">
      <c r="B165" s="56"/>
      <c r="C165" s="56"/>
      <c r="D165" s="56"/>
      <c r="E165" s="56"/>
      <c r="F165" s="25"/>
      <c r="G165" s="25"/>
      <c r="H165" s="25"/>
    </row>
    <row r="166" spans="1:16" x14ac:dyDescent="0.2">
      <c r="B166" s="56"/>
      <c r="C166" s="56"/>
      <c r="D166" s="56"/>
      <c r="E166" s="56"/>
      <c r="F166" s="25"/>
      <c r="G166" s="25"/>
      <c r="H166" s="25"/>
    </row>
    <row r="167" spans="1:16" x14ac:dyDescent="0.2">
      <c r="B167" s="56"/>
      <c r="C167" s="56"/>
      <c r="D167" s="262"/>
      <c r="E167" s="56"/>
      <c r="F167" s="25"/>
      <c r="G167" s="25"/>
      <c r="H167" s="25"/>
    </row>
    <row r="168" spans="1:16" x14ac:dyDescent="0.2">
      <c r="B168" s="56"/>
      <c r="C168" s="56"/>
      <c r="D168" s="56"/>
      <c r="E168" s="56"/>
      <c r="F168" s="25"/>
      <c r="G168" s="25"/>
      <c r="H168" s="25"/>
    </row>
    <row r="169" spans="1:16" x14ac:dyDescent="0.2">
      <c r="B169" s="56"/>
      <c r="C169" s="56"/>
      <c r="D169" s="56"/>
      <c r="E169" s="56"/>
      <c r="F169" s="25"/>
      <c r="G169" s="25"/>
      <c r="H169" s="25"/>
    </row>
    <row r="170" spans="1:16" x14ac:dyDescent="0.2">
      <c r="B170" s="56"/>
      <c r="C170" s="56"/>
      <c r="D170" s="56"/>
      <c r="E170" s="56"/>
      <c r="F170" s="25"/>
      <c r="G170" s="25"/>
      <c r="H170" s="25"/>
    </row>
    <row r="171" spans="1:16" x14ac:dyDescent="0.2">
      <c r="B171" s="56"/>
      <c r="C171" s="56"/>
      <c r="D171" s="56"/>
      <c r="E171" s="56"/>
      <c r="F171" s="25"/>
      <c r="G171" s="25"/>
      <c r="H171" s="25"/>
    </row>
    <row r="172" spans="1:16" x14ac:dyDescent="0.2">
      <c r="B172" s="56"/>
      <c r="C172" s="56"/>
      <c r="D172" s="56"/>
      <c r="E172" s="56"/>
      <c r="F172" s="25"/>
      <c r="G172" s="25"/>
      <c r="H172" s="25"/>
    </row>
    <row r="173" spans="1:16" x14ac:dyDescent="0.2">
      <c r="B173" s="56"/>
      <c r="C173" s="56"/>
      <c r="D173" s="56"/>
      <c r="E173" s="56"/>
      <c r="F173" s="25"/>
      <c r="G173" s="25"/>
      <c r="H173" s="25"/>
    </row>
    <row r="174" spans="1:16" x14ac:dyDescent="0.2">
      <c r="B174" s="56"/>
      <c r="C174" s="56"/>
      <c r="D174" s="56"/>
      <c r="E174" s="56"/>
      <c r="F174" s="25"/>
      <c r="G174" s="25"/>
      <c r="H174" s="25"/>
    </row>
    <row r="175" spans="1:16" x14ac:dyDescent="0.2">
      <c r="B175" s="56"/>
      <c r="C175" s="56"/>
      <c r="D175" s="56"/>
      <c r="E175" s="56"/>
      <c r="F175" s="25"/>
      <c r="G175" s="25"/>
      <c r="H175" s="25"/>
    </row>
    <row r="176" spans="1:16" x14ac:dyDescent="0.2">
      <c r="B176" s="56"/>
      <c r="C176" s="56"/>
      <c r="D176" s="56"/>
      <c r="E176" s="56"/>
      <c r="F176" s="25"/>
      <c r="G176" s="25"/>
      <c r="H176" s="25"/>
    </row>
    <row r="177" spans="2:8" x14ac:dyDescent="0.2">
      <c r="B177" s="56"/>
      <c r="C177" s="56"/>
      <c r="D177" s="56"/>
      <c r="E177" s="56"/>
      <c r="F177" s="25"/>
      <c r="G177" s="25"/>
      <c r="H177" s="25"/>
    </row>
    <row r="178" spans="2:8" x14ac:dyDescent="0.2">
      <c r="B178" s="56"/>
      <c r="C178" s="56"/>
      <c r="D178" s="56"/>
      <c r="E178" s="56"/>
      <c r="F178" s="25"/>
      <c r="G178" s="25"/>
      <c r="H178" s="25"/>
    </row>
    <row r="179" spans="2:8" x14ac:dyDescent="0.2">
      <c r="B179" s="56"/>
      <c r="C179" s="56"/>
      <c r="D179" s="56"/>
      <c r="E179" s="56"/>
      <c r="F179" s="25"/>
      <c r="G179" s="25"/>
      <c r="H179" s="25"/>
    </row>
    <row r="180" spans="2:8" x14ac:dyDescent="0.2">
      <c r="B180" s="56"/>
      <c r="C180" s="56"/>
      <c r="D180" s="56"/>
      <c r="E180" s="56"/>
      <c r="F180" s="25"/>
      <c r="G180" s="25"/>
      <c r="H180" s="25"/>
    </row>
    <row r="181" spans="2:8" x14ac:dyDescent="0.2">
      <c r="B181" s="56"/>
      <c r="C181" s="56"/>
      <c r="D181" s="56"/>
      <c r="E181" s="56"/>
      <c r="F181" s="25"/>
      <c r="G181" s="25"/>
      <c r="H181" s="25"/>
    </row>
    <row r="182" spans="2:8" x14ac:dyDescent="0.2">
      <c r="B182" s="56"/>
      <c r="C182" s="56"/>
      <c r="D182" s="56"/>
      <c r="E182" s="56"/>
      <c r="F182" s="25"/>
      <c r="G182" s="25"/>
      <c r="H182" s="25"/>
    </row>
    <row r="183" spans="2:8" x14ac:dyDescent="0.2">
      <c r="B183" s="56"/>
      <c r="C183" s="56"/>
      <c r="D183" s="56"/>
      <c r="E183" s="56"/>
      <c r="F183" s="25"/>
      <c r="G183" s="25"/>
      <c r="H183" s="25"/>
    </row>
    <row r="184" spans="2:8" x14ac:dyDescent="0.2">
      <c r="B184" s="56"/>
      <c r="C184" s="56"/>
      <c r="D184" s="56"/>
      <c r="E184" s="56"/>
      <c r="F184" s="25"/>
      <c r="G184" s="25"/>
      <c r="H184" s="25"/>
    </row>
    <row r="185" spans="2:8" x14ac:dyDescent="0.2">
      <c r="B185" s="56"/>
      <c r="C185" s="56"/>
      <c r="D185" s="56"/>
      <c r="E185" s="56"/>
      <c r="F185" s="25"/>
      <c r="G185" s="25"/>
      <c r="H185" s="25"/>
    </row>
    <row r="186" spans="2:8" x14ac:dyDescent="0.2">
      <c r="B186" s="56"/>
      <c r="C186" s="56"/>
      <c r="D186" s="56"/>
      <c r="E186" s="56"/>
      <c r="F186" s="25"/>
      <c r="G186" s="25"/>
      <c r="H186" s="25"/>
    </row>
    <row r="187" spans="2:8" x14ac:dyDescent="0.2">
      <c r="B187" s="56"/>
      <c r="C187" s="56"/>
      <c r="D187" s="56"/>
      <c r="E187" s="56"/>
      <c r="F187" s="25"/>
      <c r="G187" s="25"/>
      <c r="H187" s="25"/>
    </row>
    <row r="188" spans="2:8" x14ac:dyDescent="0.2">
      <c r="B188" s="56"/>
      <c r="C188" s="56"/>
      <c r="D188" s="56"/>
      <c r="E188" s="56"/>
      <c r="F188" s="25"/>
      <c r="G188" s="25"/>
      <c r="H188" s="25"/>
    </row>
    <row r="189" spans="2:8" x14ac:dyDescent="0.2">
      <c r="B189" s="56"/>
      <c r="C189" s="56"/>
      <c r="D189" s="56"/>
      <c r="E189" s="56"/>
      <c r="F189" s="25"/>
      <c r="G189" s="25"/>
      <c r="H189" s="25"/>
    </row>
    <row r="190" spans="2:8" x14ac:dyDescent="0.2">
      <c r="B190" s="56"/>
      <c r="C190" s="56"/>
      <c r="D190" s="56"/>
      <c r="E190" s="56"/>
      <c r="F190" s="25"/>
      <c r="G190" s="25"/>
      <c r="H190" s="25"/>
    </row>
    <row r="191" spans="2:8" x14ac:dyDescent="0.2">
      <c r="B191" s="56"/>
      <c r="C191" s="56"/>
      <c r="D191" s="56"/>
      <c r="E191" s="56"/>
      <c r="F191" s="25"/>
      <c r="G191" s="25"/>
      <c r="H191" s="25"/>
    </row>
    <row r="192" spans="2:8" x14ac:dyDescent="0.2">
      <c r="B192" s="56"/>
      <c r="C192" s="56"/>
      <c r="D192" s="56"/>
      <c r="E192" s="56"/>
      <c r="F192" s="25"/>
      <c r="G192" s="25"/>
      <c r="H192" s="25"/>
    </row>
    <row r="193" spans="2:8" x14ac:dyDescent="0.2">
      <c r="B193" s="56"/>
      <c r="C193" s="56"/>
      <c r="D193" s="56"/>
      <c r="E193" s="56"/>
      <c r="F193" s="25"/>
      <c r="G193" s="25"/>
      <c r="H193" s="25"/>
    </row>
    <row r="194" spans="2:8" x14ac:dyDescent="0.2">
      <c r="B194" s="56"/>
      <c r="C194" s="56"/>
      <c r="D194" s="56"/>
      <c r="E194" s="56"/>
      <c r="F194" s="25"/>
      <c r="G194" s="25"/>
      <c r="H194" s="25"/>
    </row>
    <row r="195" spans="2:8" x14ac:dyDescent="0.2">
      <c r="B195" s="56"/>
      <c r="C195" s="56"/>
      <c r="D195" s="56"/>
      <c r="E195" s="56"/>
      <c r="F195" s="25"/>
      <c r="G195" s="25"/>
      <c r="H195" s="25"/>
    </row>
    <row r="196" spans="2:8" x14ac:dyDescent="0.2">
      <c r="B196" s="56"/>
      <c r="C196" s="56"/>
      <c r="D196" s="56"/>
      <c r="E196" s="56"/>
      <c r="F196" s="25"/>
      <c r="G196" s="25"/>
      <c r="H196" s="25"/>
    </row>
    <row r="197" spans="2:8" x14ac:dyDescent="0.2">
      <c r="B197" s="56"/>
      <c r="C197" s="56"/>
      <c r="D197" s="56"/>
      <c r="E197" s="56"/>
      <c r="F197" s="25"/>
      <c r="G197" s="25"/>
      <c r="H197" s="25"/>
    </row>
    <row r="198" spans="2:8" x14ac:dyDescent="0.2">
      <c r="B198" s="56"/>
      <c r="C198" s="56"/>
      <c r="D198" s="56"/>
      <c r="E198" s="56"/>
      <c r="F198" s="25"/>
      <c r="G198" s="25"/>
      <c r="H198" s="25"/>
    </row>
    <row r="199" spans="2:8" x14ac:dyDescent="0.2">
      <c r="B199" s="56"/>
      <c r="C199" s="56"/>
      <c r="D199" s="56"/>
      <c r="E199" s="56"/>
      <c r="F199" s="25"/>
      <c r="G199" s="25"/>
      <c r="H199" s="25"/>
    </row>
    <row r="200" spans="2:8" x14ac:dyDescent="0.2">
      <c r="B200" s="56"/>
      <c r="C200" s="56"/>
      <c r="D200" s="56"/>
      <c r="E200" s="56"/>
      <c r="F200" s="25"/>
      <c r="G200" s="25"/>
      <c r="H200" s="25"/>
    </row>
    <row r="201" spans="2:8" x14ac:dyDescent="0.2">
      <c r="B201" s="56"/>
      <c r="C201" s="56"/>
      <c r="D201" s="56"/>
      <c r="E201" s="56"/>
      <c r="F201" s="25"/>
      <c r="G201" s="25"/>
      <c r="H201" s="25"/>
    </row>
    <row r="202" spans="2:8" x14ac:dyDescent="0.2">
      <c r="B202" s="56"/>
      <c r="C202" s="56"/>
      <c r="D202" s="56"/>
      <c r="E202" s="56"/>
      <c r="F202" s="25"/>
      <c r="G202" s="25"/>
      <c r="H202" s="25"/>
    </row>
    <row r="203" spans="2:8" x14ac:dyDescent="0.2">
      <c r="B203" s="56"/>
      <c r="C203" s="56"/>
      <c r="D203" s="56"/>
      <c r="E203" s="56"/>
      <c r="F203" s="25"/>
      <c r="G203" s="25"/>
      <c r="H203" s="25"/>
    </row>
    <row r="204" spans="2:8" x14ac:dyDescent="0.2">
      <c r="B204" s="56"/>
      <c r="C204" s="56"/>
      <c r="D204" s="56"/>
      <c r="E204" s="56"/>
      <c r="F204" s="25"/>
      <c r="G204" s="25"/>
      <c r="H204" s="25"/>
    </row>
    <row r="205" spans="2:8" x14ac:dyDescent="0.2">
      <c r="B205" s="56"/>
      <c r="C205" s="56"/>
      <c r="D205" s="56"/>
      <c r="E205" s="56"/>
      <c r="F205" s="25"/>
      <c r="G205" s="25"/>
      <c r="H205" s="25"/>
    </row>
    <row r="206" spans="2:8" x14ac:dyDescent="0.2">
      <c r="B206" s="56"/>
      <c r="C206" s="56"/>
      <c r="D206" s="56"/>
      <c r="E206" s="56"/>
      <c r="F206" s="25"/>
      <c r="G206" s="25"/>
      <c r="H206" s="25"/>
    </row>
    <row r="207" spans="2:8" x14ac:dyDescent="0.2">
      <c r="B207" s="56"/>
      <c r="C207" s="56"/>
      <c r="D207" s="56"/>
      <c r="E207" s="56"/>
      <c r="F207" s="25"/>
      <c r="G207" s="25"/>
      <c r="H207" s="25"/>
    </row>
    <row r="208" spans="2:8" x14ac:dyDescent="0.2">
      <c r="B208" s="56"/>
      <c r="C208" s="56"/>
      <c r="D208" s="56"/>
      <c r="E208" s="56"/>
      <c r="F208" s="25"/>
      <c r="G208" s="25"/>
      <c r="H208" s="25"/>
    </row>
    <row r="209" spans="2:8" x14ac:dyDescent="0.2">
      <c r="B209" s="56"/>
      <c r="C209" s="56"/>
      <c r="D209" s="56"/>
      <c r="E209" s="56"/>
      <c r="F209" s="25"/>
      <c r="G209" s="25"/>
      <c r="H209" s="25"/>
    </row>
    <row r="210" spans="2:8" x14ac:dyDescent="0.2">
      <c r="B210" s="56"/>
      <c r="C210" s="56"/>
      <c r="D210" s="56"/>
      <c r="E210" s="56"/>
      <c r="F210" s="25"/>
      <c r="G210" s="25"/>
      <c r="H210" s="25"/>
    </row>
    <row r="211" spans="2:8" x14ac:dyDescent="0.2">
      <c r="B211" s="56"/>
      <c r="C211" s="56"/>
      <c r="D211" s="56"/>
      <c r="E211" s="56"/>
      <c r="F211" s="25"/>
      <c r="G211" s="25"/>
      <c r="H211" s="25"/>
    </row>
    <row r="212" spans="2:8" x14ac:dyDescent="0.2">
      <c r="B212" s="56"/>
      <c r="C212" s="56"/>
      <c r="D212" s="56"/>
      <c r="E212" s="56"/>
      <c r="F212" s="25"/>
      <c r="G212" s="25"/>
      <c r="H212" s="25"/>
    </row>
    <row r="213" spans="2:8" x14ac:dyDescent="0.2">
      <c r="B213" s="56"/>
      <c r="C213" s="56"/>
      <c r="D213" s="56"/>
      <c r="E213" s="56"/>
      <c r="F213" s="25"/>
      <c r="G213" s="25"/>
      <c r="H213" s="25"/>
    </row>
    <row r="214" spans="2:8" x14ac:dyDescent="0.2">
      <c r="B214" s="56"/>
      <c r="C214" s="56"/>
      <c r="D214" s="56"/>
      <c r="E214" s="56"/>
      <c r="F214" s="25"/>
      <c r="G214" s="25"/>
      <c r="H214" s="25"/>
    </row>
    <row r="215" spans="2:8" x14ac:dyDescent="0.2">
      <c r="B215" s="56"/>
      <c r="C215" s="56"/>
      <c r="D215" s="56"/>
      <c r="E215" s="56"/>
      <c r="F215" s="25"/>
      <c r="G215" s="25"/>
      <c r="H215" s="25"/>
    </row>
    <row r="216" spans="2:8" x14ac:dyDescent="0.2">
      <c r="B216" s="56"/>
      <c r="C216" s="56"/>
      <c r="D216" s="56"/>
      <c r="E216" s="56"/>
      <c r="F216" s="25"/>
      <c r="G216" s="25"/>
      <c r="H216" s="25"/>
    </row>
    <row r="217" spans="2:8" x14ac:dyDescent="0.2">
      <c r="B217" s="56"/>
      <c r="C217" s="56"/>
      <c r="D217" s="56"/>
      <c r="E217" s="56"/>
      <c r="F217" s="25"/>
      <c r="G217" s="25"/>
      <c r="H217" s="25"/>
    </row>
    <row r="218" spans="2:8" x14ac:dyDescent="0.2">
      <c r="B218" s="56"/>
      <c r="C218" s="56"/>
      <c r="D218" s="56"/>
      <c r="E218" s="56"/>
      <c r="F218" s="25"/>
      <c r="G218" s="25"/>
      <c r="H218" s="25"/>
    </row>
    <row r="219" spans="2:8" x14ac:dyDescent="0.2">
      <c r="B219" s="56"/>
      <c r="C219" s="56"/>
      <c r="D219" s="56"/>
      <c r="E219" s="56"/>
      <c r="F219" s="25"/>
      <c r="G219" s="25"/>
      <c r="H219" s="25"/>
    </row>
    <row r="220" spans="2:8" x14ac:dyDescent="0.2">
      <c r="B220" s="56"/>
      <c r="C220" s="56"/>
      <c r="D220" s="56"/>
      <c r="E220" s="56"/>
      <c r="F220" s="25"/>
      <c r="G220" s="25"/>
      <c r="H220" s="25"/>
    </row>
    <row r="221" spans="2:8" x14ac:dyDescent="0.2">
      <c r="B221" s="56"/>
      <c r="C221" s="56"/>
      <c r="D221" s="56"/>
      <c r="E221" s="56"/>
      <c r="F221" s="25"/>
      <c r="G221" s="25"/>
      <c r="H221" s="25"/>
    </row>
    <row r="222" spans="2:8" x14ac:dyDescent="0.2">
      <c r="B222" s="56"/>
      <c r="C222" s="56"/>
      <c r="D222" s="56"/>
      <c r="E222" s="56"/>
      <c r="F222" s="25"/>
      <c r="G222" s="25"/>
      <c r="H222" s="25"/>
    </row>
    <row r="223" spans="2:8" x14ac:dyDescent="0.2">
      <c r="B223" s="56"/>
      <c r="C223" s="56"/>
      <c r="D223" s="56"/>
      <c r="E223" s="56"/>
      <c r="F223" s="25"/>
      <c r="G223" s="25"/>
      <c r="H223" s="25"/>
    </row>
    <row r="224" spans="2:8" x14ac:dyDescent="0.2">
      <c r="B224" s="56"/>
      <c r="C224" s="56"/>
      <c r="D224" s="56"/>
      <c r="E224" s="56"/>
      <c r="F224" s="25"/>
      <c r="G224" s="25"/>
      <c r="H224" s="25"/>
    </row>
    <row r="225" spans="2:8" x14ac:dyDescent="0.2">
      <c r="B225" s="56"/>
      <c r="C225" s="56"/>
      <c r="D225" s="56"/>
      <c r="E225" s="56"/>
      <c r="F225" s="25"/>
      <c r="G225" s="25"/>
      <c r="H225" s="25"/>
    </row>
    <row r="226" spans="2:8" x14ac:dyDescent="0.2">
      <c r="B226" s="56"/>
      <c r="C226" s="56"/>
      <c r="D226" s="56"/>
      <c r="E226" s="56"/>
      <c r="F226" s="25"/>
      <c r="G226" s="25"/>
      <c r="H226" s="25"/>
    </row>
    <row r="227" spans="2:8" x14ac:dyDescent="0.2">
      <c r="B227" s="56"/>
      <c r="C227" s="56"/>
      <c r="D227" s="56"/>
      <c r="E227" s="56"/>
      <c r="F227" s="25"/>
      <c r="G227" s="25"/>
      <c r="H227" s="25"/>
    </row>
    <row r="228" spans="2:8" x14ac:dyDescent="0.2">
      <c r="B228" s="56"/>
      <c r="C228" s="56"/>
      <c r="D228" s="56"/>
      <c r="E228" s="56"/>
      <c r="F228" s="25"/>
      <c r="G228" s="25"/>
      <c r="H228" s="25"/>
    </row>
    <row r="229" spans="2:8" x14ac:dyDescent="0.2">
      <c r="B229" s="56"/>
      <c r="C229" s="56"/>
      <c r="D229" s="56"/>
      <c r="E229" s="56"/>
      <c r="F229" s="25"/>
      <c r="G229" s="25"/>
      <c r="H229" s="25"/>
    </row>
    <row r="230" spans="2:8" x14ac:dyDescent="0.2">
      <c r="B230" s="56"/>
      <c r="C230" s="56"/>
      <c r="D230" s="56"/>
      <c r="E230" s="56"/>
      <c r="F230" s="25"/>
      <c r="G230" s="25"/>
      <c r="H230" s="25"/>
    </row>
    <row r="231" spans="2:8" x14ac:dyDescent="0.2">
      <c r="B231" s="56"/>
      <c r="C231" s="56"/>
      <c r="D231" s="56"/>
      <c r="E231" s="56"/>
      <c r="F231" s="25"/>
      <c r="G231" s="25"/>
      <c r="H231" s="25"/>
    </row>
    <row r="232" spans="2:8" x14ac:dyDescent="0.2">
      <c r="B232" s="56"/>
      <c r="C232" s="56"/>
      <c r="D232" s="56"/>
      <c r="E232" s="56"/>
      <c r="F232" s="25"/>
      <c r="G232" s="25"/>
      <c r="H232" s="25"/>
    </row>
    <row r="233" spans="2:8" x14ac:dyDescent="0.2">
      <c r="B233" s="56"/>
      <c r="C233" s="56"/>
      <c r="D233" s="56"/>
      <c r="E233" s="56"/>
      <c r="F233" s="25"/>
      <c r="G233" s="25"/>
      <c r="H233" s="25"/>
    </row>
    <row r="234" spans="2:8" x14ac:dyDescent="0.2">
      <c r="B234" s="56"/>
      <c r="C234" s="56"/>
      <c r="D234" s="56"/>
      <c r="E234" s="56"/>
      <c r="F234" s="25"/>
      <c r="G234" s="25"/>
      <c r="H234" s="25"/>
    </row>
    <row r="235" spans="2:8" x14ac:dyDescent="0.2">
      <c r="B235" s="56"/>
      <c r="C235" s="56"/>
      <c r="D235" s="56"/>
      <c r="E235" s="56"/>
      <c r="F235" s="25"/>
      <c r="G235" s="25"/>
      <c r="H235" s="25"/>
    </row>
    <row r="236" spans="2:8" x14ac:dyDescent="0.2">
      <c r="B236" s="56"/>
      <c r="C236" s="56"/>
      <c r="D236" s="56"/>
      <c r="E236" s="56"/>
      <c r="F236" s="25"/>
      <c r="G236" s="25"/>
      <c r="H236" s="25"/>
    </row>
    <row r="237" spans="2:8" x14ac:dyDescent="0.2">
      <c r="B237" s="56"/>
      <c r="C237" s="56"/>
      <c r="D237" s="56"/>
      <c r="E237" s="56"/>
      <c r="F237" s="25"/>
      <c r="G237" s="25"/>
      <c r="H237" s="25"/>
    </row>
    <row r="238" spans="2:8" x14ac:dyDescent="0.2">
      <c r="B238" s="56"/>
      <c r="C238" s="56"/>
      <c r="D238" s="56"/>
      <c r="E238" s="56"/>
      <c r="F238" s="25"/>
      <c r="G238" s="25"/>
      <c r="H238" s="25"/>
    </row>
    <row r="239" spans="2:8" x14ac:dyDescent="0.2">
      <c r="B239" s="56"/>
      <c r="C239" s="56"/>
      <c r="D239" s="56"/>
      <c r="E239" s="56"/>
      <c r="F239" s="25"/>
      <c r="G239" s="25"/>
      <c r="H239" s="25"/>
    </row>
    <row r="240" spans="2:8" x14ac:dyDescent="0.2">
      <c r="B240" s="56"/>
      <c r="C240" s="56"/>
      <c r="D240" s="56"/>
      <c r="E240" s="56"/>
      <c r="F240" s="25"/>
      <c r="G240" s="25"/>
      <c r="H240" s="25"/>
    </row>
    <row r="241" spans="2:8" x14ac:dyDescent="0.2">
      <c r="B241" s="56"/>
      <c r="C241" s="56"/>
      <c r="D241" s="56"/>
      <c r="E241" s="56"/>
      <c r="F241" s="25"/>
      <c r="G241" s="25"/>
      <c r="H241" s="25"/>
    </row>
    <row r="242" spans="2:8" x14ac:dyDescent="0.2">
      <c r="B242" s="56"/>
      <c r="C242" s="56"/>
      <c r="D242" s="56"/>
      <c r="E242" s="56"/>
      <c r="F242" s="25"/>
      <c r="G242" s="25"/>
      <c r="H242" s="25"/>
    </row>
    <row r="243" spans="2:8" x14ac:dyDescent="0.2">
      <c r="B243" s="56"/>
      <c r="C243" s="56"/>
      <c r="D243" s="56"/>
      <c r="E243" s="56"/>
      <c r="F243" s="25"/>
      <c r="G243" s="25"/>
      <c r="H243" s="25"/>
    </row>
    <row r="244" spans="2:8" x14ac:dyDescent="0.2">
      <c r="B244" s="56"/>
      <c r="C244" s="56"/>
      <c r="D244" s="56"/>
      <c r="E244" s="56"/>
      <c r="F244" s="25"/>
      <c r="G244" s="25"/>
      <c r="H244" s="25"/>
    </row>
    <row r="245" spans="2:8" x14ac:dyDescent="0.2">
      <c r="B245" s="56"/>
      <c r="C245" s="56"/>
      <c r="D245" s="56"/>
      <c r="E245" s="56"/>
      <c r="F245" s="25"/>
      <c r="G245" s="25"/>
      <c r="H245" s="25"/>
    </row>
    <row r="246" spans="2:8" x14ac:dyDescent="0.2">
      <c r="B246" s="56"/>
      <c r="C246" s="56"/>
      <c r="D246" s="56"/>
      <c r="E246" s="56"/>
      <c r="F246" s="25"/>
      <c r="G246" s="25"/>
      <c r="H246" s="25"/>
    </row>
    <row r="247" spans="2:8" x14ac:dyDescent="0.2">
      <c r="B247" s="56"/>
      <c r="C247" s="56"/>
      <c r="D247" s="56"/>
      <c r="E247" s="56"/>
      <c r="F247" s="25"/>
      <c r="G247" s="25"/>
      <c r="H247" s="25"/>
    </row>
    <row r="248" spans="2:8" x14ac:dyDescent="0.2">
      <c r="B248" s="56"/>
      <c r="C248" s="56"/>
      <c r="D248" s="56"/>
      <c r="E248" s="56"/>
      <c r="F248" s="25"/>
      <c r="G248" s="25"/>
      <c r="H248" s="25"/>
    </row>
    <row r="249" spans="2:8" x14ac:dyDescent="0.2">
      <c r="B249" s="56"/>
      <c r="C249" s="56"/>
      <c r="D249" s="56"/>
      <c r="E249" s="56"/>
      <c r="F249" s="25"/>
      <c r="G249" s="25"/>
      <c r="H249" s="25"/>
    </row>
    <row r="250" spans="2:8" x14ac:dyDescent="0.2">
      <c r="B250" s="56"/>
      <c r="C250" s="56"/>
      <c r="D250" s="56"/>
      <c r="E250" s="56"/>
      <c r="F250" s="25"/>
      <c r="G250" s="25"/>
      <c r="H250" s="25"/>
    </row>
    <row r="251" spans="2:8" x14ac:dyDescent="0.2">
      <c r="B251" s="56"/>
      <c r="C251" s="56"/>
      <c r="D251" s="56"/>
      <c r="E251" s="56"/>
      <c r="F251" s="25"/>
      <c r="G251" s="25"/>
      <c r="H251" s="25"/>
    </row>
    <row r="252" spans="2:8" x14ac:dyDescent="0.2">
      <c r="B252" s="56"/>
      <c r="C252" s="56"/>
      <c r="D252" s="56"/>
      <c r="E252" s="56"/>
      <c r="F252" s="25"/>
      <c r="G252" s="25"/>
      <c r="H252" s="25"/>
    </row>
    <row r="253" spans="2:8" x14ac:dyDescent="0.2">
      <c r="B253" s="56"/>
      <c r="C253" s="56"/>
      <c r="D253" s="56"/>
      <c r="E253" s="56"/>
      <c r="F253" s="25"/>
      <c r="G253" s="25"/>
      <c r="H253" s="25"/>
    </row>
    <row r="254" spans="2:8" x14ac:dyDescent="0.2">
      <c r="B254" s="56"/>
      <c r="C254" s="56"/>
      <c r="D254" s="56"/>
      <c r="E254" s="56"/>
      <c r="F254" s="25"/>
      <c r="G254" s="25"/>
      <c r="H254" s="25"/>
    </row>
    <row r="255" spans="2:8" x14ac:dyDescent="0.2">
      <c r="B255" s="56"/>
      <c r="C255" s="56"/>
      <c r="D255" s="56"/>
      <c r="E255" s="56"/>
      <c r="F255" s="25"/>
      <c r="G255" s="25"/>
      <c r="H255" s="25"/>
    </row>
    <row r="256" spans="2:8" x14ac:dyDescent="0.2">
      <c r="B256" s="56"/>
      <c r="C256" s="56"/>
      <c r="D256" s="56"/>
      <c r="E256" s="56"/>
      <c r="F256" s="25"/>
      <c r="G256" s="25"/>
      <c r="H256" s="25"/>
    </row>
    <row r="257" spans="2:8" x14ac:dyDescent="0.2">
      <c r="B257" s="56"/>
      <c r="C257" s="56"/>
      <c r="D257" s="56"/>
      <c r="E257" s="56"/>
      <c r="F257" s="25"/>
      <c r="G257" s="25"/>
      <c r="H257" s="25"/>
    </row>
    <row r="258" spans="2:8" x14ac:dyDescent="0.2">
      <c r="B258" s="56"/>
      <c r="C258" s="56"/>
      <c r="D258" s="56"/>
      <c r="E258" s="56"/>
      <c r="F258" s="25"/>
      <c r="G258" s="25"/>
      <c r="H258" s="25"/>
    </row>
    <row r="259" spans="2:8" x14ac:dyDescent="0.2">
      <c r="B259" s="56"/>
      <c r="C259" s="56"/>
      <c r="D259" s="56"/>
      <c r="E259" s="56"/>
      <c r="F259" s="25"/>
      <c r="G259" s="25"/>
      <c r="H259" s="25"/>
    </row>
    <row r="260" spans="2:8" x14ac:dyDescent="0.2">
      <c r="B260" s="56"/>
      <c r="C260" s="56"/>
      <c r="D260" s="56"/>
      <c r="E260" s="56"/>
      <c r="F260" s="25"/>
      <c r="G260" s="25"/>
      <c r="H260" s="25"/>
    </row>
    <row r="261" spans="2:8" x14ac:dyDescent="0.2">
      <c r="B261" s="56"/>
      <c r="C261" s="56"/>
      <c r="D261" s="56"/>
      <c r="E261" s="56"/>
      <c r="F261" s="25"/>
      <c r="G261" s="25"/>
      <c r="H261" s="25"/>
    </row>
    <row r="262" spans="2:8" x14ac:dyDescent="0.2">
      <c r="B262" s="56"/>
      <c r="C262" s="56"/>
      <c r="D262" s="56"/>
      <c r="E262" s="56"/>
      <c r="F262" s="25"/>
      <c r="G262" s="25"/>
      <c r="H262" s="25"/>
    </row>
    <row r="263" spans="2:8" x14ac:dyDescent="0.2">
      <c r="B263" s="56"/>
      <c r="C263" s="56"/>
      <c r="D263" s="56"/>
      <c r="E263" s="56"/>
      <c r="F263" s="25"/>
      <c r="G263" s="25"/>
      <c r="H263" s="25"/>
    </row>
    <row r="264" spans="2:8" x14ac:dyDescent="0.2">
      <c r="B264" s="56"/>
      <c r="C264" s="56"/>
      <c r="D264" s="56"/>
      <c r="E264" s="56"/>
      <c r="F264" s="25"/>
      <c r="G264" s="25"/>
      <c r="H264" s="25"/>
    </row>
    <row r="265" spans="2:8" x14ac:dyDescent="0.2">
      <c r="B265" s="56"/>
      <c r="C265" s="56"/>
      <c r="D265" s="56"/>
      <c r="E265" s="56"/>
      <c r="F265" s="25"/>
      <c r="G265" s="25"/>
      <c r="H265" s="25"/>
    </row>
    <row r="266" spans="2:8" x14ac:dyDescent="0.2">
      <c r="B266" s="56"/>
      <c r="C266" s="56"/>
      <c r="D266" s="56"/>
      <c r="E266" s="56"/>
      <c r="F266" s="25"/>
      <c r="G266" s="25"/>
      <c r="H266" s="25"/>
    </row>
    <row r="267" spans="2:8" x14ac:dyDescent="0.2">
      <c r="B267" s="56"/>
      <c r="C267" s="56"/>
      <c r="D267" s="56"/>
      <c r="E267" s="56"/>
      <c r="F267" s="25"/>
      <c r="G267" s="25"/>
      <c r="H267" s="25"/>
    </row>
    <row r="268" spans="2:8" x14ac:dyDescent="0.2">
      <c r="B268" s="56"/>
      <c r="C268" s="56"/>
      <c r="D268" s="56"/>
      <c r="E268" s="56"/>
      <c r="F268" s="25"/>
      <c r="G268" s="25"/>
      <c r="H268" s="25"/>
    </row>
    <row r="269" spans="2:8" x14ac:dyDescent="0.2">
      <c r="B269" s="56"/>
      <c r="C269" s="56"/>
      <c r="D269" s="56"/>
      <c r="E269" s="56"/>
      <c r="F269" s="25"/>
      <c r="G269" s="25"/>
      <c r="H269" s="25"/>
    </row>
    <row r="270" spans="2:8" x14ac:dyDescent="0.2">
      <c r="B270" s="56"/>
      <c r="C270" s="56"/>
      <c r="D270" s="56"/>
      <c r="E270" s="56"/>
      <c r="F270" s="25"/>
      <c r="G270" s="25"/>
      <c r="H270" s="25"/>
    </row>
    <row r="271" spans="2:8" x14ac:dyDescent="0.2">
      <c r="B271" s="56"/>
      <c r="C271" s="56"/>
      <c r="D271" s="56"/>
      <c r="E271" s="56"/>
      <c r="F271" s="25"/>
      <c r="G271" s="25"/>
      <c r="H271" s="25"/>
    </row>
    <row r="272" spans="2:8" x14ac:dyDescent="0.2">
      <c r="B272" s="56"/>
      <c r="C272" s="56"/>
      <c r="D272" s="56"/>
      <c r="E272" s="56"/>
      <c r="F272" s="25"/>
      <c r="G272" s="25"/>
      <c r="H272" s="25"/>
    </row>
    <row r="273" spans="2:8" x14ac:dyDescent="0.2">
      <c r="B273" s="56"/>
      <c r="C273" s="56"/>
      <c r="D273" s="56"/>
      <c r="E273" s="56"/>
      <c r="F273" s="25"/>
      <c r="G273" s="25"/>
      <c r="H273" s="25"/>
    </row>
    <row r="274" spans="2:8" x14ac:dyDescent="0.2">
      <c r="B274" s="56"/>
      <c r="C274" s="56"/>
      <c r="D274" s="56"/>
      <c r="E274" s="56"/>
      <c r="F274" s="25"/>
      <c r="G274" s="25"/>
      <c r="H274" s="25"/>
    </row>
    <row r="275" spans="2:8" x14ac:dyDescent="0.2">
      <c r="B275" s="56"/>
      <c r="C275" s="56"/>
      <c r="D275" s="56"/>
      <c r="E275" s="56"/>
      <c r="F275" s="25"/>
      <c r="G275" s="25"/>
      <c r="H275" s="25"/>
    </row>
    <row r="276" spans="2:8" x14ac:dyDescent="0.2">
      <c r="B276" s="25"/>
      <c r="C276" s="25"/>
      <c r="D276" s="25"/>
      <c r="E276" s="25"/>
      <c r="F276" s="25"/>
      <c r="G276" s="25"/>
      <c r="H276" s="25"/>
    </row>
    <row r="277" spans="2:8" x14ac:dyDescent="0.2">
      <c r="B277" s="25"/>
      <c r="C277" s="25"/>
      <c r="D277" s="25"/>
      <c r="E277" s="25"/>
      <c r="F277" s="25"/>
      <c r="G277" s="25"/>
      <c r="H277" s="25"/>
    </row>
    <row r="278" spans="2:8" x14ac:dyDescent="0.2">
      <c r="B278" s="25"/>
      <c r="C278" s="25"/>
      <c r="D278" s="25"/>
      <c r="E278" s="25"/>
      <c r="F278" s="25"/>
      <c r="G278" s="25"/>
      <c r="H278" s="25"/>
    </row>
    <row r="279" spans="2:8" x14ac:dyDescent="0.2">
      <c r="B279" s="25"/>
      <c r="C279" s="25"/>
      <c r="D279" s="25"/>
      <c r="E279" s="25"/>
      <c r="F279" s="25"/>
      <c r="G279" s="25"/>
      <c r="H279" s="25"/>
    </row>
    <row r="280" spans="2:8" x14ac:dyDescent="0.2">
      <c r="B280" s="25"/>
      <c r="C280" s="25"/>
      <c r="D280" s="25"/>
      <c r="E280" s="25"/>
      <c r="F280" s="25"/>
      <c r="G280" s="25"/>
      <c r="H280" s="25"/>
    </row>
    <row r="281" spans="2:8" x14ac:dyDescent="0.2">
      <c r="B281" s="25"/>
      <c r="C281" s="25"/>
      <c r="D281" s="25"/>
      <c r="E281" s="25"/>
      <c r="F281" s="25"/>
      <c r="G281" s="25"/>
      <c r="H281" s="25"/>
    </row>
    <row r="282" spans="2:8" x14ac:dyDescent="0.2">
      <c r="B282" s="25"/>
      <c r="C282" s="25"/>
      <c r="D282" s="25"/>
      <c r="E282" s="25"/>
      <c r="F282" s="25"/>
      <c r="G282" s="25"/>
      <c r="H282" s="25"/>
    </row>
    <row r="283" spans="2:8" x14ac:dyDescent="0.2">
      <c r="B283" s="25"/>
      <c r="C283" s="25"/>
      <c r="D283" s="25"/>
      <c r="E283" s="25"/>
      <c r="F283" s="25"/>
      <c r="G283" s="25"/>
      <c r="H283" s="25"/>
    </row>
    <row r="284" spans="2:8" x14ac:dyDescent="0.2">
      <c r="B284" s="25"/>
      <c r="C284" s="25"/>
      <c r="D284" s="25"/>
      <c r="E284" s="25"/>
      <c r="F284" s="25"/>
      <c r="G284" s="25"/>
      <c r="H284" s="25"/>
    </row>
    <row r="285" spans="2:8" x14ac:dyDescent="0.2">
      <c r="B285" s="25"/>
      <c r="C285" s="25"/>
      <c r="D285" s="25"/>
      <c r="E285" s="25"/>
      <c r="F285" s="25"/>
      <c r="G285" s="25"/>
      <c r="H285" s="25"/>
    </row>
    <row r="286" spans="2:8" x14ac:dyDescent="0.2">
      <c r="B286" s="25"/>
      <c r="C286" s="25"/>
      <c r="D286" s="25"/>
      <c r="E286" s="25"/>
      <c r="F286" s="25"/>
      <c r="G286" s="25"/>
      <c r="H286" s="25"/>
    </row>
    <row r="287" spans="2:8" x14ac:dyDescent="0.2">
      <c r="B287" s="25"/>
      <c r="C287" s="25"/>
      <c r="D287" s="25"/>
      <c r="E287" s="25"/>
      <c r="F287" s="25"/>
      <c r="G287" s="25"/>
      <c r="H287" s="25"/>
    </row>
    <row r="288" spans="2:8" x14ac:dyDescent="0.2">
      <c r="B288" s="25"/>
      <c r="C288" s="25"/>
      <c r="D288" s="25"/>
      <c r="E288" s="25"/>
      <c r="F288" s="25"/>
      <c r="G288" s="25"/>
      <c r="H288" s="25"/>
    </row>
    <row r="289" spans="2:8" x14ac:dyDescent="0.2">
      <c r="B289" s="25"/>
      <c r="C289" s="25"/>
      <c r="D289" s="25"/>
      <c r="E289" s="25"/>
      <c r="F289" s="25"/>
      <c r="G289" s="25"/>
      <c r="H289" s="25"/>
    </row>
    <row r="290" spans="2:8" x14ac:dyDescent="0.2">
      <c r="B290" s="25"/>
      <c r="C290" s="25"/>
      <c r="D290" s="25"/>
      <c r="E290" s="25"/>
      <c r="F290" s="25"/>
      <c r="G290" s="25"/>
      <c r="H290" s="25"/>
    </row>
    <row r="291" spans="2:8" x14ac:dyDescent="0.2">
      <c r="B291" s="25"/>
      <c r="C291" s="25"/>
      <c r="D291" s="25"/>
      <c r="E291" s="25"/>
      <c r="F291" s="25"/>
      <c r="G291" s="25"/>
      <c r="H291" s="25"/>
    </row>
    <row r="292" spans="2:8" x14ac:dyDescent="0.2">
      <c r="B292" s="25"/>
      <c r="C292" s="25"/>
      <c r="D292" s="25"/>
      <c r="E292" s="25"/>
      <c r="F292" s="25"/>
      <c r="G292" s="25"/>
      <c r="H292" s="25"/>
    </row>
    <row r="293" spans="2:8" x14ac:dyDescent="0.2">
      <c r="B293" s="25"/>
      <c r="C293" s="25"/>
      <c r="D293" s="25"/>
      <c r="E293" s="25"/>
      <c r="F293" s="25"/>
      <c r="G293" s="25"/>
      <c r="H293" s="25"/>
    </row>
    <row r="294" spans="2:8" x14ac:dyDescent="0.2">
      <c r="B294" s="25"/>
      <c r="C294" s="25"/>
      <c r="D294" s="25"/>
      <c r="E294" s="25"/>
      <c r="F294" s="25"/>
      <c r="G294" s="25"/>
      <c r="H294" s="25"/>
    </row>
    <row r="295" spans="2:8" x14ac:dyDescent="0.2">
      <c r="B295" s="25"/>
      <c r="C295" s="25"/>
      <c r="D295" s="25"/>
      <c r="E295" s="25"/>
      <c r="F295" s="25"/>
      <c r="G295" s="25"/>
      <c r="H295" s="25"/>
    </row>
    <row r="296" spans="2:8" x14ac:dyDescent="0.2">
      <c r="B296" s="25"/>
      <c r="C296" s="25"/>
      <c r="D296" s="25"/>
      <c r="E296" s="25"/>
      <c r="F296" s="25"/>
      <c r="G296" s="25"/>
      <c r="H296" s="25"/>
    </row>
    <row r="297" spans="2:8" x14ac:dyDescent="0.2">
      <c r="B297" s="25"/>
      <c r="C297" s="25"/>
      <c r="D297" s="25"/>
      <c r="E297" s="25"/>
      <c r="F297" s="25"/>
      <c r="G297" s="25"/>
      <c r="H297" s="25"/>
    </row>
    <row r="298" spans="2:8" x14ac:dyDescent="0.2">
      <c r="B298" s="25"/>
      <c r="C298" s="25"/>
      <c r="D298" s="25"/>
      <c r="E298" s="25"/>
      <c r="F298" s="25"/>
      <c r="G298" s="25"/>
      <c r="H298" s="25"/>
    </row>
    <row r="299" spans="2:8" x14ac:dyDescent="0.2">
      <c r="B299" s="25"/>
      <c r="C299" s="25"/>
      <c r="D299" s="25"/>
      <c r="E299" s="25"/>
      <c r="F299" s="25"/>
      <c r="G299" s="25"/>
      <c r="H299" s="25"/>
    </row>
    <row r="300" spans="2:8" x14ac:dyDescent="0.2">
      <c r="B300" s="25"/>
      <c r="C300" s="25"/>
      <c r="D300" s="25"/>
      <c r="E300" s="25"/>
      <c r="F300" s="25"/>
      <c r="G300" s="25"/>
      <c r="H300" s="25"/>
    </row>
    <row r="301" spans="2:8" x14ac:dyDescent="0.2">
      <c r="B301" s="25"/>
      <c r="C301" s="25"/>
      <c r="D301" s="25"/>
      <c r="E301" s="25"/>
      <c r="F301" s="25"/>
      <c r="G301" s="25"/>
      <c r="H301" s="25"/>
    </row>
    <row r="302" spans="2:8" x14ac:dyDescent="0.2">
      <c r="B302" s="25"/>
      <c r="C302" s="25"/>
      <c r="D302" s="25"/>
      <c r="E302" s="25"/>
      <c r="F302" s="25"/>
      <c r="G302" s="25"/>
      <c r="H302" s="25"/>
    </row>
    <row r="303" spans="2:8" x14ac:dyDescent="0.2">
      <c r="B303" s="25"/>
      <c r="C303" s="25"/>
      <c r="D303" s="25"/>
      <c r="E303" s="25"/>
      <c r="F303" s="25"/>
      <c r="G303" s="25"/>
      <c r="H303" s="25"/>
    </row>
    <row r="304" spans="2:8" x14ac:dyDescent="0.2">
      <c r="B304" s="25"/>
      <c r="C304" s="25"/>
      <c r="D304" s="25"/>
      <c r="E304" s="25"/>
      <c r="F304" s="25"/>
      <c r="G304" s="25"/>
      <c r="H304" s="25"/>
    </row>
    <row r="305" spans="2:8" x14ac:dyDescent="0.2">
      <c r="B305" s="25"/>
      <c r="C305" s="25"/>
      <c r="D305" s="25"/>
      <c r="E305" s="25"/>
      <c r="F305" s="25"/>
      <c r="G305" s="25"/>
      <c r="H305" s="25"/>
    </row>
    <row r="306" spans="2:8" x14ac:dyDescent="0.2">
      <c r="B306" s="25"/>
      <c r="C306" s="25"/>
      <c r="D306" s="25"/>
      <c r="E306" s="25"/>
      <c r="F306" s="25"/>
      <c r="G306" s="25"/>
      <c r="H306" s="25"/>
    </row>
    <row r="307" spans="2:8" x14ac:dyDescent="0.2">
      <c r="B307" s="25"/>
      <c r="C307" s="25"/>
      <c r="D307" s="25"/>
      <c r="E307" s="25"/>
      <c r="F307" s="25"/>
      <c r="G307" s="25"/>
      <c r="H307" s="25"/>
    </row>
    <row r="308" spans="2:8" x14ac:dyDescent="0.2">
      <c r="B308" s="25"/>
      <c r="C308" s="25"/>
      <c r="D308" s="25"/>
      <c r="E308" s="25"/>
      <c r="F308" s="25"/>
      <c r="G308" s="25"/>
      <c r="H308" s="25"/>
    </row>
    <row r="309" spans="2:8" x14ac:dyDescent="0.2">
      <c r="B309" s="25"/>
      <c r="C309" s="25"/>
      <c r="D309" s="25"/>
      <c r="E309" s="25"/>
      <c r="F309" s="25"/>
      <c r="G309" s="25"/>
      <c r="H309" s="25"/>
    </row>
    <row r="310" spans="2:8" x14ac:dyDescent="0.2">
      <c r="B310" s="25"/>
      <c r="C310" s="25"/>
      <c r="D310" s="25"/>
      <c r="E310" s="25"/>
      <c r="F310" s="25"/>
      <c r="G310" s="25"/>
      <c r="H310" s="25"/>
    </row>
    <row r="311" spans="2:8" x14ac:dyDescent="0.2">
      <c r="B311" s="25"/>
      <c r="C311" s="25"/>
      <c r="D311" s="25"/>
      <c r="E311" s="25"/>
      <c r="F311" s="25"/>
      <c r="G311" s="25"/>
      <c r="H311" s="25"/>
    </row>
    <row r="312" spans="2:8" x14ac:dyDescent="0.2">
      <c r="B312" s="25"/>
      <c r="C312" s="25"/>
      <c r="D312" s="25"/>
      <c r="E312" s="25"/>
      <c r="F312" s="25"/>
      <c r="G312" s="25"/>
      <c r="H312" s="25"/>
    </row>
    <row r="313" spans="2:8" x14ac:dyDescent="0.2">
      <c r="B313" s="25"/>
      <c r="C313" s="25"/>
      <c r="D313" s="25"/>
      <c r="E313" s="25"/>
      <c r="F313" s="25"/>
      <c r="G313" s="25"/>
      <c r="H313" s="25"/>
    </row>
    <row r="314" spans="2:8" x14ac:dyDescent="0.2">
      <c r="B314" s="25"/>
      <c r="C314" s="25"/>
      <c r="D314" s="25"/>
      <c r="E314" s="25"/>
      <c r="F314" s="25"/>
      <c r="G314" s="25"/>
      <c r="H314" s="25"/>
    </row>
    <row r="315" spans="2:8" x14ac:dyDescent="0.2">
      <c r="B315" s="25"/>
      <c r="C315" s="25"/>
      <c r="D315" s="25"/>
      <c r="E315" s="25"/>
      <c r="F315" s="25"/>
      <c r="G315" s="25"/>
      <c r="H315" s="25"/>
    </row>
    <row r="316" spans="2:8" x14ac:dyDescent="0.2">
      <c r="B316" s="25"/>
      <c r="C316" s="25"/>
      <c r="D316" s="25"/>
      <c r="E316" s="25"/>
      <c r="F316" s="25"/>
      <c r="G316" s="25"/>
      <c r="H316" s="25"/>
    </row>
    <row r="317" spans="2:8" x14ac:dyDescent="0.2">
      <c r="B317" s="25"/>
      <c r="C317" s="25"/>
      <c r="D317" s="25"/>
      <c r="E317" s="25"/>
      <c r="F317" s="25"/>
      <c r="G317" s="25"/>
      <c r="H317" s="25"/>
    </row>
    <row r="318" spans="2:8" x14ac:dyDescent="0.2">
      <c r="B318" s="25"/>
      <c r="C318" s="25"/>
      <c r="D318" s="25"/>
      <c r="E318" s="25"/>
      <c r="F318" s="25"/>
      <c r="G318" s="25"/>
      <c r="H318" s="25"/>
    </row>
    <row r="319" spans="2:8" x14ac:dyDescent="0.2">
      <c r="B319" s="25"/>
      <c r="C319" s="25"/>
      <c r="D319" s="25"/>
      <c r="E319" s="25"/>
      <c r="F319" s="25"/>
      <c r="G319" s="25"/>
      <c r="H319" s="25"/>
    </row>
    <row r="320" spans="2:8" x14ac:dyDescent="0.2">
      <c r="B320" s="25"/>
      <c r="C320" s="25"/>
      <c r="D320" s="25"/>
      <c r="E320" s="25"/>
      <c r="F320" s="25"/>
      <c r="G320" s="25"/>
      <c r="H320" s="25"/>
    </row>
    <row r="321" spans="2:8" x14ac:dyDescent="0.2">
      <c r="B321" s="25"/>
      <c r="C321" s="25"/>
      <c r="D321" s="25"/>
      <c r="E321" s="25"/>
      <c r="F321" s="25"/>
      <c r="G321" s="25"/>
      <c r="H321" s="25"/>
    </row>
    <row r="322" spans="2:8" x14ac:dyDescent="0.2">
      <c r="B322" s="25"/>
      <c r="C322" s="25"/>
      <c r="D322" s="25"/>
      <c r="E322" s="25"/>
      <c r="F322" s="25"/>
      <c r="G322" s="25"/>
      <c r="H322" s="25"/>
    </row>
    <row r="323" spans="2:8" x14ac:dyDescent="0.2">
      <c r="B323" s="25"/>
      <c r="C323" s="25"/>
      <c r="D323" s="25"/>
      <c r="E323" s="25"/>
      <c r="F323" s="25"/>
      <c r="G323" s="25"/>
      <c r="H323" s="25"/>
    </row>
    <row r="324" spans="2:8" x14ac:dyDescent="0.2">
      <c r="B324" s="25"/>
      <c r="C324" s="25"/>
      <c r="D324" s="25"/>
      <c r="E324" s="25"/>
      <c r="F324" s="25"/>
      <c r="G324" s="25"/>
      <c r="H324" s="25"/>
    </row>
    <row r="325" spans="2:8" x14ac:dyDescent="0.2">
      <c r="B325" s="25"/>
      <c r="C325" s="25"/>
      <c r="D325" s="25"/>
      <c r="E325" s="25"/>
      <c r="F325" s="25"/>
      <c r="G325" s="25"/>
      <c r="H325" s="25"/>
    </row>
    <row r="326" spans="2:8" x14ac:dyDescent="0.2">
      <c r="B326" s="25"/>
      <c r="C326" s="25"/>
      <c r="D326" s="25"/>
      <c r="E326" s="25"/>
      <c r="F326" s="25"/>
      <c r="G326" s="25"/>
      <c r="H326" s="25"/>
    </row>
    <row r="327" spans="2:8" x14ac:dyDescent="0.2">
      <c r="B327" s="25"/>
      <c r="C327" s="25"/>
      <c r="D327" s="25"/>
      <c r="E327" s="25"/>
      <c r="F327" s="25"/>
      <c r="G327" s="25"/>
      <c r="H327" s="25"/>
    </row>
    <row r="328" spans="2:8" x14ac:dyDescent="0.2">
      <c r="B328" s="25"/>
      <c r="C328" s="25"/>
      <c r="D328" s="25"/>
      <c r="E328" s="25"/>
      <c r="F328" s="25"/>
      <c r="G328" s="25"/>
      <c r="H328" s="25"/>
    </row>
    <row r="329" spans="2:8" x14ac:dyDescent="0.2">
      <c r="B329" s="25"/>
      <c r="C329" s="25"/>
      <c r="D329" s="25"/>
      <c r="E329" s="25"/>
      <c r="F329" s="25"/>
      <c r="G329" s="25"/>
      <c r="H329" s="25"/>
    </row>
    <row r="330" spans="2:8" x14ac:dyDescent="0.2">
      <c r="B330" s="25"/>
      <c r="C330" s="25"/>
      <c r="D330" s="25"/>
      <c r="E330" s="25"/>
      <c r="F330" s="25"/>
      <c r="G330" s="25"/>
      <c r="H330" s="25"/>
    </row>
    <row r="331" spans="2:8" x14ac:dyDescent="0.2">
      <c r="B331" s="25"/>
      <c r="C331" s="25"/>
      <c r="D331" s="25"/>
      <c r="E331" s="25"/>
      <c r="F331" s="25"/>
      <c r="G331" s="25"/>
      <c r="H331" s="25"/>
    </row>
    <row r="332" spans="2:8" x14ac:dyDescent="0.2">
      <c r="B332" s="25"/>
      <c r="C332" s="25"/>
      <c r="D332" s="25"/>
      <c r="E332" s="25"/>
      <c r="F332" s="25"/>
      <c r="G332" s="25"/>
      <c r="H332" s="25"/>
    </row>
    <row r="333" spans="2:8" x14ac:dyDescent="0.2">
      <c r="B333" s="25"/>
      <c r="C333" s="25"/>
      <c r="D333" s="25"/>
      <c r="E333" s="25"/>
      <c r="F333" s="25"/>
      <c r="G333" s="25"/>
      <c r="H333" s="25"/>
    </row>
    <row r="334" spans="2:8" x14ac:dyDescent="0.2">
      <c r="B334" s="25"/>
      <c r="C334" s="25"/>
      <c r="D334" s="25"/>
      <c r="E334" s="25"/>
      <c r="F334" s="25"/>
      <c r="G334" s="25"/>
      <c r="H334" s="25"/>
    </row>
    <row r="335" spans="2:8" x14ac:dyDescent="0.2">
      <c r="B335" s="25"/>
      <c r="C335" s="25"/>
      <c r="D335" s="25"/>
      <c r="E335" s="25"/>
      <c r="F335" s="25"/>
      <c r="G335" s="25"/>
      <c r="H335" s="25"/>
    </row>
    <row r="336" spans="2:8" x14ac:dyDescent="0.2">
      <c r="B336" s="25"/>
      <c r="C336" s="25"/>
      <c r="D336" s="25"/>
      <c r="E336" s="25"/>
      <c r="F336" s="25"/>
      <c r="G336" s="25"/>
      <c r="H336" s="25"/>
    </row>
    <row r="337" spans="2:8" x14ac:dyDescent="0.2">
      <c r="B337" s="25"/>
      <c r="C337" s="25"/>
      <c r="D337" s="25"/>
      <c r="E337" s="25"/>
      <c r="F337" s="25"/>
      <c r="G337" s="25"/>
      <c r="H337" s="25"/>
    </row>
    <row r="338" spans="2:8" x14ac:dyDescent="0.2">
      <c r="B338" s="25"/>
      <c r="C338" s="25"/>
      <c r="D338" s="25"/>
      <c r="E338" s="25"/>
      <c r="F338" s="25"/>
      <c r="G338" s="25"/>
      <c r="H338" s="25"/>
    </row>
    <row r="339" spans="2:8" x14ac:dyDescent="0.2">
      <c r="B339" s="25"/>
      <c r="C339" s="25"/>
      <c r="D339" s="25"/>
      <c r="E339" s="25"/>
      <c r="F339" s="25"/>
      <c r="G339" s="25"/>
      <c r="H339" s="25"/>
    </row>
    <row r="340" spans="2:8" x14ac:dyDescent="0.2">
      <c r="B340" s="25"/>
      <c r="C340" s="25"/>
      <c r="D340" s="25"/>
      <c r="E340" s="25"/>
      <c r="F340" s="25"/>
      <c r="G340" s="25"/>
      <c r="H340" s="25"/>
    </row>
    <row r="341" spans="2:8" x14ac:dyDescent="0.2">
      <c r="B341" s="25"/>
      <c r="C341" s="25"/>
      <c r="D341" s="25"/>
      <c r="E341" s="25"/>
      <c r="F341" s="25"/>
      <c r="G341" s="25"/>
      <c r="H341" s="25"/>
    </row>
    <row r="342" spans="2:8" x14ac:dyDescent="0.2">
      <c r="B342" s="25"/>
      <c r="C342" s="25"/>
      <c r="D342" s="25"/>
      <c r="E342" s="25"/>
      <c r="F342" s="25"/>
      <c r="G342" s="25"/>
      <c r="H342" s="25"/>
    </row>
    <row r="343" spans="2:8" x14ac:dyDescent="0.2">
      <c r="B343" s="25"/>
      <c r="C343" s="25"/>
      <c r="D343" s="25"/>
      <c r="E343" s="25"/>
      <c r="F343" s="25"/>
      <c r="G343" s="25"/>
      <c r="H343" s="25"/>
    </row>
    <row r="344" spans="2:8" x14ac:dyDescent="0.2">
      <c r="B344" s="25"/>
      <c r="C344" s="25"/>
      <c r="D344" s="25"/>
      <c r="E344" s="25"/>
      <c r="F344" s="25"/>
      <c r="G344" s="25"/>
      <c r="H344" s="25"/>
    </row>
    <row r="345" spans="2:8" x14ac:dyDescent="0.2">
      <c r="B345" s="25"/>
      <c r="C345" s="25"/>
      <c r="D345" s="25"/>
      <c r="E345" s="25"/>
      <c r="F345" s="25"/>
      <c r="G345" s="25"/>
      <c r="H345" s="25"/>
    </row>
    <row r="346" spans="2:8" x14ac:dyDescent="0.2">
      <c r="B346" s="25"/>
      <c r="C346" s="25"/>
      <c r="D346" s="25"/>
      <c r="E346" s="25"/>
      <c r="F346" s="25"/>
      <c r="G346" s="25"/>
      <c r="H346" s="25"/>
    </row>
    <row r="347" spans="2:8" x14ac:dyDescent="0.2">
      <c r="B347" s="25"/>
      <c r="C347" s="25"/>
      <c r="D347" s="25"/>
      <c r="E347" s="25"/>
      <c r="F347" s="25"/>
      <c r="G347" s="25"/>
      <c r="H347" s="25"/>
    </row>
    <row r="348" spans="2:8" x14ac:dyDescent="0.2">
      <c r="B348" s="25"/>
      <c r="C348" s="25"/>
      <c r="D348" s="25"/>
      <c r="E348" s="25"/>
      <c r="F348" s="25"/>
      <c r="G348" s="25"/>
      <c r="H348" s="25"/>
    </row>
    <row r="349" spans="2:8" x14ac:dyDescent="0.2">
      <c r="B349" s="25"/>
      <c r="C349" s="25"/>
      <c r="D349" s="25"/>
      <c r="E349" s="25"/>
      <c r="F349" s="25"/>
      <c r="G349" s="25"/>
      <c r="H349" s="25"/>
    </row>
    <row r="350" spans="2:8" x14ac:dyDescent="0.2">
      <c r="B350" s="25"/>
      <c r="C350" s="25"/>
      <c r="D350" s="25"/>
      <c r="E350" s="25"/>
      <c r="F350" s="25"/>
      <c r="G350" s="25"/>
      <c r="H350" s="25"/>
    </row>
    <row r="351" spans="2:8" x14ac:dyDescent="0.2">
      <c r="B351" s="25"/>
      <c r="C351" s="25"/>
      <c r="D351" s="25"/>
      <c r="E351" s="25"/>
      <c r="F351" s="25"/>
      <c r="G351" s="25"/>
      <c r="H351" s="25"/>
    </row>
    <row r="352" spans="2:8" x14ac:dyDescent="0.2">
      <c r="B352" s="25"/>
      <c r="C352" s="25"/>
      <c r="D352" s="25"/>
      <c r="E352" s="25"/>
      <c r="F352" s="25"/>
      <c r="G352" s="25"/>
      <c r="H352" s="25"/>
    </row>
    <row r="353" spans="2:8" x14ac:dyDescent="0.2">
      <c r="B353" s="25"/>
      <c r="C353" s="25"/>
      <c r="D353" s="25"/>
      <c r="E353" s="25"/>
      <c r="F353" s="25"/>
      <c r="G353" s="25"/>
      <c r="H353" s="25"/>
    </row>
    <row r="354" spans="2:8" x14ac:dyDescent="0.2">
      <c r="B354" s="25"/>
      <c r="C354" s="25"/>
      <c r="D354" s="25"/>
      <c r="E354" s="25"/>
      <c r="F354" s="25"/>
      <c r="G354" s="25"/>
      <c r="H354" s="25"/>
    </row>
    <row r="355" spans="2:8" x14ac:dyDescent="0.2">
      <c r="B355" s="25"/>
      <c r="C355" s="25"/>
      <c r="D355" s="25"/>
      <c r="E355" s="25"/>
      <c r="F355" s="25"/>
      <c r="G355" s="25"/>
      <c r="H355" s="25"/>
    </row>
    <row r="356" spans="2:8" x14ac:dyDescent="0.2">
      <c r="B356" s="25"/>
      <c r="C356" s="25"/>
      <c r="D356" s="25"/>
      <c r="E356" s="25"/>
      <c r="F356" s="25"/>
      <c r="G356" s="25"/>
      <c r="H356" s="25"/>
    </row>
    <row r="357" spans="2:8" x14ac:dyDescent="0.2">
      <c r="B357" s="25"/>
      <c r="C357" s="25"/>
      <c r="D357" s="25"/>
      <c r="E357" s="25"/>
      <c r="F357" s="25"/>
      <c r="G357" s="25"/>
      <c r="H357" s="25"/>
    </row>
    <row r="358" spans="2:8" x14ac:dyDescent="0.2">
      <c r="B358" s="25"/>
      <c r="C358" s="25"/>
      <c r="D358" s="25"/>
      <c r="E358" s="25"/>
      <c r="F358" s="25"/>
      <c r="G358" s="25"/>
      <c r="H358" s="25"/>
    </row>
    <row r="359" spans="2:8" x14ac:dyDescent="0.2">
      <c r="B359" s="25"/>
      <c r="C359" s="25"/>
      <c r="D359" s="25"/>
      <c r="E359" s="25"/>
      <c r="F359" s="25"/>
      <c r="G359" s="25"/>
      <c r="H359" s="25"/>
    </row>
    <row r="360" spans="2:8" x14ac:dyDescent="0.2">
      <c r="B360" s="25"/>
      <c r="C360" s="25"/>
      <c r="D360" s="25"/>
      <c r="E360" s="25"/>
      <c r="F360" s="25"/>
      <c r="G360" s="25"/>
      <c r="H360" s="25"/>
    </row>
    <row r="361" spans="2:8" x14ac:dyDescent="0.2">
      <c r="B361" s="25"/>
      <c r="C361" s="25"/>
      <c r="D361" s="25"/>
      <c r="E361" s="25"/>
      <c r="F361" s="25"/>
      <c r="G361" s="25"/>
      <c r="H361" s="25"/>
    </row>
    <row r="362" spans="2:8" x14ac:dyDescent="0.2">
      <c r="B362" s="25"/>
      <c r="C362" s="25"/>
      <c r="D362" s="25"/>
      <c r="E362" s="25"/>
      <c r="F362" s="25"/>
      <c r="G362" s="25"/>
      <c r="H362" s="25"/>
    </row>
    <row r="363" spans="2:8" x14ac:dyDescent="0.2">
      <c r="B363" s="25"/>
      <c r="C363" s="25"/>
      <c r="D363" s="25"/>
      <c r="E363" s="25"/>
      <c r="F363" s="25"/>
      <c r="G363" s="25"/>
      <c r="H363" s="25"/>
    </row>
    <row r="364" spans="2:8" x14ac:dyDescent="0.2">
      <c r="B364" s="25"/>
      <c r="C364" s="25"/>
      <c r="D364" s="25"/>
      <c r="E364" s="25"/>
      <c r="F364" s="25"/>
      <c r="G364" s="25"/>
      <c r="H364" s="25"/>
    </row>
    <row r="365" spans="2:8" x14ac:dyDescent="0.2">
      <c r="B365" s="25"/>
      <c r="C365" s="25"/>
      <c r="D365" s="25"/>
      <c r="E365" s="25"/>
      <c r="F365" s="25"/>
      <c r="G365" s="25"/>
      <c r="H365" s="25"/>
    </row>
    <row r="366" spans="2:8" x14ac:dyDescent="0.2">
      <c r="B366" s="25"/>
      <c r="C366" s="25"/>
      <c r="D366" s="25"/>
      <c r="E366" s="25"/>
      <c r="F366" s="25"/>
      <c r="G366" s="25"/>
      <c r="H366" s="25"/>
    </row>
    <row r="367" spans="2:8" x14ac:dyDescent="0.2">
      <c r="B367" s="25"/>
      <c r="C367" s="25"/>
      <c r="D367" s="25"/>
      <c r="E367" s="25"/>
      <c r="F367" s="25"/>
      <c r="G367" s="25"/>
      <c r="H367" s="25"/>
    </row>
    <row r="368" spans="2:8" x14ac:dyDescent="0.2">
      <c r="B368" s="25"/>
      <c r="C368" s="25"/>
      <c r="D368" s="25"/>
      <c r="E368" s="25"/>
      <c r="F368" s="25"/>
      <c r="G368" s="25"/>
      <c r="H368" s="25"/>
    </row>
    <row r="369" spans="2:8" x14ac:dyDescent="0.2">
      <c r="B369" s="25"/>
      <c r="C369" s="25"/>
      <c r="D369" s="25"/>
      <c r="E369" s="25"/>
      <c r="F369" s="25"/>
      <c r="G369" s="25"/>
      <c r="H369" s="25"/>
    </row>
    <row r="370" spans="2:8" x14ac:dyDescent="0.2">
      <c r="B370" s="25"/>
      <c r="C370" s="25"/>
      <c r="D370" s="25"/>
      <c r="E370" s="25"/>
      <c r="F370" s="25"/>
      <c r="G370" s="25"/>
      <c r="H370" s="25"/>
    </row>
    <row r="371" spans="2:8" x14ac:dyDescent="0.2">
      <c r="B371" s="25"/>
      <c r="C371" s="25"/>
      <c r="D371" s="25"/>
      <c r="E371" s="25"/>
      <c r="F371" s="25"/>
      <c r="G371" s="25"/>
      <c r="H371" s="25"/>
    </row>
    <row r="372" spans="2:8" x14ac:dyDescent="0.2">
      <c r="B372" s="25"/>
      <c r="C372" s="25"/>
      <c r="D372" s="25"/>
      <c r="E372" s="25"/>
      <c r="F372" s="25"/>
      <c r="G372" s="25"/>
      <c r="H372" s="25"/>
    </row>
    <row r="373" spans="2:8" x14ac:dyDescent="0.2">
      <c r="B373" s="25"/>
      <c r="C373" s="25"/>
      <c r="D373" s="25"/>
      <c r="E373" s="25"/>
      <c r="F373" s="25"/>
      <c r="G373" s="25"/>
      <c r="H373" s="25"/>
    </row>
    <row r="374" spans="2:8" x14ac:dyDescent="0.2">
      <c r="B374" s="25"/>
      <c r="C374" s="25"/>
      <c r="D374" s="25"/>
      <c r="E374" s="25"/>
      <c r="F374" s="25"/>
      <c r="G374" s="25"/>
      <c r="H374" s="25"/>
    </row>
    <row r="375" spans="2:8" x14ac:dyDescent="0.2">
      <c r="B375" s="25"/>
      <c r="C375" s="25"/>
      <c r="D375" s="25"/>
      <c r="E375" s="25"/>
      <c r="F375" s="25"/>
      <c r="G375" s="25"/>
      <c r="H375" s="25"/>
    </row>
    <row r="376" spans="2:8" x14ac:dyDescent="0.2">
      <c r="B376" s="25"/>
      <c r="C376" s="25"/>
      <c r="D376" s="25"/>
      <c r="E376" s="25"/>
      <c r="F376" s="25"/>
      <c r="G376" s="25"/>
      <c r="H376" s="25"/>
    </row>
    <row r="377" spans="2:8" x14ac:dyDescent="0.2">
      <c r="B377" s="25"/>
      <c r="C377" s="25"/>
      <c r="D377" s="25"/>
      <c r="E377" s="25"/>
      <c r="F377" s="25"/>
      <c r="G377" s="25"/>
      <c r="H377" s="25"/>
    </row>
    <row r="378" spans="2:8" x14ac:dyDescent="0.2">
      <c r="B378" s="25"/>
      <c r="C378" s="25"/>
      <c r="D378" s="25"/>
      <c r="E378" s="25"/>
      <c r="F378" s="25"/>
      <c r="G378" s="25"/>
      <c r="H378" s="25"/>
    </row>
    <row r="379" spans="2:8" x14ac:dyDescent="0.2">
      <c r="B379" s="25"/>
      <c r="C379" s="25"/>
      <c r="D379" s="25"/>
      <c r="E379" s="25"/>
      <c r="F379" s="25"/>
      <c r="G379" s="25"/>
      <c r="H379" s="25"/>
    </row>
    <row r="380" spans="2:8" x14ac:dyDescent="0.2">
      <c r="B380" s="25"/>
      <c r="C380" s="25"/>
      <c r="D380" s="25"/>
      <c r="E380" s="25"/>
      <c r="F380" s="25"/>
      <c r="G380" s="25"/>
      <c r="H380" s="25"/>
    </row>
    <row r="381" spans="2:8" x14ac:dyDescent="0.2">
      <c r="B381" s="25"/>
      <c r="C381" s="25"/>
      <c r="D381" s="25"/>
      <c r="E381" s="25"/>
      <c r="F381" s="25"/>
      <c r="G381" s="25"/>
      <c r="H381" s="25"/>
    </row>
    <row r="382" spans="2:8" x14ac:dyDescent="0.2">
      <c r="B382" s="25"/>
      <c r="C382" s="25"/>
      <c r="D382" s="25"/>
      <c r="E382" s="25"/>
      <c r="F382" s="25"/>
      <c r="G382" s="25"/>
      <c r="H382" s="25"/>
    </row>
    <row r="383" spans="2:8" x14ac:dyDescent="0.2">
      <c r="B383" s="25"/>
      <c r="C383" s="25"/>
      <c r="D383" s="25"/>
      <c r="E383" s="25"/>
      <c r="F383" s="25"/>
      <c r="G383" s="25"/>
      <c r="H383" s="25"/>
    </row>
    <row r="384" spans="2:8" x14ac:dyDescent="0.2">
      <c r="B384" s="25"/>
      <c r="C384" s="25"/>
      <c r="D384" s="25"/>
      <c r="E384" s="25"/>
      <c r="F384" s="25"/>
      <c r="G384" s="25"/>
      <c r="H384" s="25"/>
    </row>
    <row r="385" spans="2:8" x14ac:dyDescent="0.2">
      <c r="B385" s="25"/>
      <c r="C385" s="25"/>
      <c r="D385" s="25"/>
      <c r="E385" s="25"/>
      <c r="F385" s="25"/>
      <c r="G385" s="25"/>
      <c r="H385" s="25"/>
    </row>
    <row r="386" spans="2:8" x14ac:dyDescent="0.2">
      <c r="B386" s="25"/>
      <c r="C386" s="25"/>
      <c r="D386" s="25"/>
      <c r="E386" s="25"/>
      <c r="F386" s="25"/>
      <c r="G386" s="25"/>
      <c r="H386" s="25"/>
    </row>
    <row r="387" spans="2:8" x14ac:dyDescent="0.2">
      <c r="B387" s="25"/>
      <c r="C387" s="25"/>
      <c r="D387" s="25"/>
      <c r="E387" s="25"/>
      <c r="F387" s="25"/>
      <c r="G387" s="25"/>
      <c r="H387" s="25"/>
    </row>
    <row r="388" spans="2:8" x14ac:dyDescent="0.2">
      <c r="B388" s="25"/>
      <c r="C388" s="25"/>
      <c r="D388" s="25"/>
      <c r="E388" s="25"/>
      <c r="F388" s="25"/>
      <c r="G388" s="25"/>
      <c r="H388" s="25"/>
    </row>
    <row r="389" spans="2:8" x14ac:dyDescent="0.2">
      <c r="B389" s="25"/>
      <c r="C389" s="25"/>
      <c r="D389" s="25"/>
      <c r="E389" s="25"/>
      <c r="F389" s="25"/>
      <c r="G389" s="25"/>
      <c r="H389" s="25"/>
    </row>
    <row r="390" spans="2:8" x14ac:dyDescent="0.2">
      <c r="B390" s="25"/>
      <c r="C390" s="25"/>
      <c r="D390" s="25"/>
      <c r="E390" s="25"/>
      <c r="F390" s="25"/>
      <c r="G390" s="25"/>
      <c r="H390" s="25"/>
    </row>
    <row r="391" spans="2:8" x14ac:dyDescent="0.2">
      <c r="B391" s="25"/>
      <c r="C391" s="25"/>
      <c r="D391" s="25"/>
      <c r="E391" s="25"/>
      <c r="F391" s="25"/>
      <c r="G391" s="25"/>
      <c r="H391" s="25"/>
    </row>
    <row r="392" spans="2:8" x14ac:dyDescent="0.2">
      <c r="B392" s="25"/>
      <c r="C392" s="25"/>
      <c r="D392" s="25"/>
      <c r="E392" s="25"/>
      <c r="F392" s="25"/>
      <c r="G392" s="25"/>
      <c r="H392" s="25"/>
    </row>
    <row r="393" spans="2:8" x14ac:dyDescent="0.2">
      <c r="B393" s="25"/>
      <c r="C393" s="25"/>
      <c r="D393" s="25"/>
      <c r="E393" s="25"/>
      <c r="F393" s="25"/>
      <c r="G393" s="25"/>
      <c r="H393" s="25"/>
    </row>
    <row r="394" spans="2:8" x14ac:dyDescent="0.2">
      <c r="B394" s="25"/>
      <c r="C394" s="25"/>
      <c r="D394" s="25"/>
      <c r="E394" s="25"/>
      <c r="F394" s="25"/>
      <c r="G394" s="25"/>
      <c r="H394" s="25"/>
    </row>
    <row r="395" spans="2:8" x14ac:dyDescent="0.2">
      <c r="B395" s="25"/>
      <c r="C395" s="25"/>
      <c r="D395" s="25"/>
      <c r="E395" s="25"/>
      <c r="F395" s="25"/>
      <c r="G395" s="25"/>
      <c r="H395" s="25"/>
    </row>
    <row r="396" spans="2:8" x14ac:dyDescent="0.2">
      <c r="B396" s="25"/>
      <c r="C396" s="25"/>
      <c r="D396" s="25"/>
      <c r="E396" s="25"/>
      <c r="F396" s="25"/>
      <c r="G396" s="25"/>
      <c r="H396" s="25"/>
    </row>
    <row r="397" spans="2:8" x14ac:dyDescent="0.2">
      <c r="B397" s="25"/>
      <c r="C397" s="25"/>
      <c r="D397" s="25"/>
      <c r="E397" s="25"/>
      <c r="F397" s="25"/>
      <c r="G397" s="25"/>
      <c r="H397" s="25"/>
    </row>
    <row r="398" spans="2:8" x14ac:dyDescent="0.2">
      <c r="B398" s="25"/>
      <c r="C398" s="25"/>
      <c r="D398" s="25"/>
      <c r="E398" s="25"/>
      <c r="F398" s="25"/>
      <c r="G398" s="25"/>
      <c r="H398" s="25"/>
    </row>
    <row r="399" spans="2:8" x14ac:dyDescent="0.2">
      <c r="B399" s="25"/>
      <c r="C399" s="25"/>
      <c r="D399" s="25"/>
      <c r="E399" s="25"/>
      <c r="F399" s="25"/>
      <c r="G399" s="25"/>
      <c r="H399" s="25"/>
    </row>
    <row r="400" spans="2:8" x14ac:dyDescent="0.2">
      <c r="B400" s="25"/>
      <c r="C400" s="25"/>
      <c r="D400" s="25"/>
      <c r="E400" s="25"/>
      <c r="F400" s="25"/>
      <c r="G400" s="25"/>
      <c r="H400" s="25"/>
    </row>
    <row r="401" spans="2:8" x14ac:dyDescent="0.2">
      <c r="B401" s="25"/>
      <c r="C401" s="25"/>
      <c r="D401" s="25"/>
      <c r="E401" s="25"/>
      <c r="F401" s="25"/>
      <c r="G401" s="25"/>
      <c r="H401" s="25"/>
    </row>
    <row r="402" spans="2:8" x14ac:dyDescent="0.2">
      <c r="B402" s="25"/>
      <c r="C402" s="25"/>
      <c r="D402" s="25"/>
      <c r="E402" s="25"/>
      <c r="F402" s="25"/>
      <c r="G402" s="25"/>
      <c r="H402" s="25"/>
    </row>
    <row r="403" spans="2:8" x14ac:dyDescent="0.2">
      <c r="B403" s="25"/>
      <c r="C403" s="25"/>
      <c r="D403" s="25"/>
      <c r="E403" s="25"/>
      <c r="F403" s="25"/>
      <c r="G403" s="25"/>
      <c r="H403" s="25"/>
    </row>
    <row r="404" spans="2:8" x14ac:dyDescent="0.2">
      <c r="B404" s="25"/>
      <c r="C404" s="25"/>
      <c r="D404" s="25"/>
      <c r="E404" s="25"/>
      <c r="F404" s="25"/>
      <c r="G404" s="25"/>
      <c r="H404" s="25"/>
    </row>
    <row r="405" spans="2:8" x14ac:dyDescent="0.2">
      <c r="B405" s="25"/>
      <c r="C405" s="25"/>
      <c r="D405" s="25"/>
      <c r="E405" s="25"/>
      <c r="F405" s="25"/>
      <c r="G405" s="25"/>
      <c r="H405" s="25"/>
    </row>
    <row r="406" spans="2:8" x14ac:dyDescent="0.2">
      <c r="B406" s="25"/>
      <c r="C406" s="25"/>
      <c r="D406" s="25"/>
      <c r="E406" s="25"/>
      <c r="F406" s="25"/>
      <c r="G406" s="25"/>
      <c r="H406" s="25"/>
    </row>
    <row r="407" spans="2:8" x14ac:dyDescent="0.2">
      <c r="B407" s="25"/>
      <c r="C407" s="25"/>
      <c r="D407" s="25"/>
      <c r="E407" s="25"/>
      <c r="F407" s="25"/>
      <c r="G407" s="25"/>
      <c r="H407" s="25"/>
    </row>
    <row r="408" spans="2:8" x14ac:dyDescent="0.2">
      <c r="B408" s="25"/>
      <c r="C408" s="25"/>
      <c r="D408" s="25"/>
      <c r="E408" s="25"/>
      <c r="F408" s="25"/>
      <c r="G408" s="25"/>
      <c r="H408" s="25"/>
    </row>
    <row r="409" spans="2:8" x14ac:dyDescent="0.2">
      <c r="B409" s="25"/>
      <c r="C409" s="25"/>
      <c r="D409" s="25"/>
      <c r="E409" s="25"/>
      <c r="F409" s="25"/>
      <c r="G409" s="25"/>
      <c r="H409" s="25"/>
    </row>
    <row r="410" spans="2:8" x14ac:dyDescent="0.2">
      <c r="B410" s="25"/>
      <c r="C410" s="25"/>
      <c r="D410" s="25"/>
      <c r="E410" s="25"/>
      <c r="F410" s="25"/>
      <c r="G410" s="25"/>
      <c r="H410" s="25"/>
    </row>
    <row r="411" spans="2:8" x14ac:dyDescent="0.2">
      <c r="B411" s="25"/>
      <c r="C411" s="25"/>
      <c r="D411" s="25"/>
      <c r="E411" s="25"/>
      <c r="F411" s="25"/>
      <c r="G411" s="25"/>
      <c r="H411" s="25"/>
    </row>
    <row r="412" spans="2:8" x14ac:dyDescent="0.2">
      <c r="B412" s="25"/>
      <c r="C412" s="25"/>
      <c r="D412" s="25"/>
      <c r="E412" s="25"/>
      <c r="F412" s="25"/>
      <c r="G412" s="25"/>
      <c r="H412" s="25"/>
    </row>
    <row r="413" spans="2:8" x14ac:dyDescent="0.2">
      <c r="B413" s="25"/>
      <c r="C413" s="25"/>
      <c r="D413" s="25"/>
      <c r="E413" s="25"/>
      <c r="F413" s="25"/>
      <c r="G413" s="25"/>
      <c r="H413" s="25"/>
    </row>
    <row r="414" spans="2:8" x14ac:dyDescent="0.2">
      <c r="B414" s="25"/>
      <c r="C414" s="25"/>
      <c r="D414" s="25"/>
      <c r="E414" s="25"/>
      <c r="F414" s="25"/>
      <c r="G414" s="25"/>
      <c r="H414" s="25"/>
    </row>
    <row r="415" spans="2:8" x14ac:dyDescent="0.2">
      <c r="B415" s="25"/>
      <c r="C415" s="25"/>
      <c r="D415" s="25"/>
      <c r="E415" s="25"/>
      <c r="F415" s="25"/>
      <c r="G415" s="25"/>
      <c r="H415" s="25"/>
    </row>
    <row r="416" spans="2:8" x14ac:dyDescent="0.2">
      <c r="B416" s="25"/>
      <c r="C416" s="25"/>
      <c r="D416" s="25"/>
      <c r="E416" s="25"/>
      <c r="F416" s="25"/>
      <c r="G416" s="25"/>
      <c r="H416" s="25"/>
    </row>
    <row r="417" spans="2:8" x14ac:dyDescent="0.2">
      <c r="B417" s="25"/>
      <c r="C417" s="25"/>
      <c r="D417" s="25"/>
      <c r="E417" s="25"/>
      <c r="F417" s="25"/>
      <c r="G417" s="25"/>
      <c r="H417" s="25"/>
    </row>
    <row r="418" spans="2:8" x14ac:dyDescent="0.2">
      <c r="B418" s="25"/>
      <c r="C418" s="25"/>
      <c r="D418" s="25"/>
      <c r="E418" s="25"/>
      <c r="F418" s="25"/>
      <c r="G418" s="25"/>
      <c r="H418" s="25"/>
    </row>
    <row r="419" spans="2:8" x14ac:dyDescent="0.2">
      <c r="B419" s="25"/>
      <c r="C419" s="25"/>
      <c r="D419" s="25"/>
      <c r="E419" s="25"/>
      <c r="F419" s="25"/>
      <c r="G419" s="25"/>
      <c r="H419" s="25"/>
    </row>
    <row r="420" spans="2:8" x14ac:dyDescent="0.2">
      <c r="B420" s="25"/>
      <c r="C420" s="25"/>
      <c r="D420" s="25"/>
      <c r="E420" s="25"/>
      <c r="F420" s="25"/>
      <c r="G420" s="25"/>
      <c r="H420" s="25"/>
    </row>
    <row r="421" spans="2:8" x14ac:dyDescent="0.2">
      <c r="B421" s="25"/>
      <c r="C421" s="25"/>
      <c r="D421" s="25"/>
      <c r="E421" s="25"/>
      <c r="F421" s="25"/>
      <c r="G421" s="25"/>
      <c r="H421" s="25"/>
    </row>
    <row r="422" spans="2:8" x14ac:dyDescent="0.2">
      <c r="B422" s="25"/>
      <c r="C422" s="25"/>
      <c r="D422" s="25"/>
      <c r="E422" s="25"/>
      <c r="F422" s="25"/>
      <c r="G422" s="25"/>
      <c r="H422" s="2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42578125" style="28" customWidth="1"/>
    <col min="3" max="3" width="9.28515625" style="28" customWidth="1"/>
    <col min="4" max="4" width="9.42578125" style="28" customWidth="1"/>
    <col min="5" max="5" width="10.140625" style="28" customWidth="1"/>
    <col min="6" max="8" width="11.5703125" style="28" customWidth="1"/>
    <col min="9" max="11" width="10.85546875" style="28" customWidth="1"/>
    <col min="12" max="12" width="0.140625" style="28" customWidth="1"/>
    <col min="13" max="13" width="8.140625" style="166" customWidth="1"/>
    <col min="14" max="15" width="8.42578125" style="166" bestFit="1" customWidth="1"/>
    <col min="16" max="16" width="11.42578125" style="166"/>
    <col min="17" max="18" width="12.42578125" style="166" customWidth="1"/>
    <col min="19" max="21" width="11.42578125" style="166"/>
    <col min="22" max="16384" width="11.42578125" style="135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38">
        <v>74527.785437783488</v>
      </c>
      <c r="O1" s="335"/>
      <c r="P1" s="321">
        <v>40544</v>
      </c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38">
        <v>93137.130686149801</v>
      </c>
      <c r="O2" s="335"/>
      <c r="P2" s="321">
        <v>40575</v>
      </c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38">
        <v>110425.92910902912</v>
      </c>
      <c r="O3" s="335"/>
      <c r="P3" s="321">
        <v>40603</v>
      </c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38">
        <v>102300.65896150668</v>
      </c>
      <c r="O4" s="335"/>
      <c r="P4" s="321">
        <v>40634</v>
      </c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38">
        <v>118385.34517911993</v>
      </c>
      <c r="O5" s="335"/>
      <c r="P5" s="321">
        <v>40664</v>
      </c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38">
        <v>111759.16613755532</v>
      </c>
      <c r="O6" s="335"/>
      <c r="P6" s="321">
        <v>40695</v>
      </c>
    </row>
    <row r="7" spans="1:24" ht="18.75" x14ac:dyDescent="0.25">
      <c r="A7" s="29"/>
      <c r="B7" s="30"/>
      <c r="C7" s="378" t="s">
        <v>256</v>
      </c>
      <c r="D7" s="378"/>
      <c r="E7" s="378"/>
      <c r="F7" s="378"/>
      <c r="G7" s="378"/>
      <c r="H7" s="378"/>
      <c r="I7" s="378"/>
      <c r="J7" s="378"/>
      <c r="K7" s="378"/>
      <c r="L7" s="32"/>
      <c r="N7" s="138">
        <v>116792.55277622043</v>
      </c>
      <c r="O7" s="335"/>
      <c r="P7" s="321">
        <v>40725</v>
      </c>
    </row>
    <row r="8" spans="1:24" ht="15.75" x14ac:dyDescent="0.25">
      <c r="A8" s="29"/>
      <c r="B8" s="30"/>
      <c r="C8" s="379" t="s">
        <v>305</v>
      </c>
      <c r="D8" s="379"/>
      <c r="E8" s="379"/>
      <c r="F8" s="379"/>
      <c r="G8" s="379"/>
      <c r="H8" s="379"/>
      <c r="I8" s="379"/>
      <c r="J8" s="379"/>
      <c r="K8" s="379"/>
      <c r="L8" s="32"/>
      <c r="N8" s="138">
        <v>128691.3794229942</v>
      </c>
      <c r="O8" s="335"/>
      <c r="P8" s="321">
        <v>40756</v>
      </c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2"/>
      <c r="L9" s="32"/>
      <c r="M9" s="124"/>
      <c r="N9" s="138">
        <v>142872.16536718566</v>
      </c>
      <c r="O9" s="335"/>
      <c r="P9" s="321">
        <v>40787</v>
      </c>
      <c r="Q9" s="124"/>
      <c r="R9" s="124"/>
    </row>
    <row r="10" spans="1:24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M10" s="140"/>
      <c r="N10" s="138">
        <v>127531.60385344604</v>
      </c>
      <c r="O10" s="335"/>
      <c r="P10" s="321">
        <v>40817</v>
      </c>
      <c r="Q10" s="140"/>
      <c r="R10" s="140"/>
      <c r="S10" s="179"/>
      <c r="T10" s="179"/>
      <c r="U10" s="179"/>
    </row>
    <row r="11" spans="1:24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79"/>
      <c r="N11" s="138">
        <v>125920.08934273575</v>
      </c>
      <c r="O11" s="335"/>
      <c r="P11" s="321">
        <v>40848</v>
      </c>
      <c r="Q11" s="140"/>
      <c r="R11" s="140"/>
      <c r="S11" s="179"/>
      <c r="T11" s="179"/>
      <c r="U11" s="179"/>
    </row>
    <row r="12" spans="1:24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38">
        <v>118802.05346240432</v>
      </c>
      <c r="O12" s="241">
        <v>114.26215497801091</v>
      </c>
      <c r="P12" s="321">
        <v>40878</v>
      </c>
      <c r="Q12" s="140"/>
      <c r="R12" s="140"/>
      <c r="S12" s="179"/>
      <c r="T12" s="179"/>
      <c r="U12" s="179"/>
    </row>
    <row r="13" spans="1:24" s="136" customFormat="1" ht="14.25" x14ac:dyDescent="0.2">
      <c r="A13" s="72"/>
      <c r="B13" s="61" t="s">
        <v>4</v>
      </c>
      <c r="C13" s="62">
        <v>74.527785437783493</v>
      </c>
      <c r="D13" s="62">
        <v>117.60243168199953</v>
      </c>
      <c r="E13" s="62">
        <v>112.61948612618907</v>
      </c>
      <c r="F13" s="62">
        <v>117.3314700331846</v>
      </c>
      <c r="G13" s="62">
        <v>112.684</v>
      </c>
      <c r="H13" s="62">
        <v>88.436149999999998</v>
      </c>
      <c r="I13" s="62">
        <v>-21.518449824287387</v>
      </c>
      <c r="J13" s="62">
        <v>78.481550175712613</v>
      </c>
      <c r="K13" s="62">
        <v>-3.9609748619617302</v>
      </c>
      <c r="L13" s="73"/>
      <c r="M13" s="179"/>
      <c r="N13" s="138">
        <v>117602.43168199953</v>
      </c>
      <c r="O13" s="241">
        <v>117.85170883169556</v>
      </c>
      <c r="P13" s="321">
        <v>40909</v>
      </c>
      <c r="Q13" s="140"/>
      <c r="R13" s="140"/>
      <c r="S13" s="140"/>
      <c r="T13" s="140"/>
      <c r="U13" s="140"/>
      <c r="V13" s="140"/>
      <c r="W13" s="140"/>
      <c r="X13" s="140"/>
    </row>
    <row r="14" spans="1:24" s="136" customFormat="1" ht="14.25" x14ac:dyDescent="0.2">
      <c r="A14" s="72"/>
      <c r="B14" s="61" t="s">
        <v>5</v>
      </c>
      <c r="C14" s="62">
        <v>93.137130686149803</v>
      </c>
      <c r="D14" s="62">
        <v>135.7557986211246</v>
      </c>
      <c r="E14" s="62">
        <v>125.6452231388959</v>
      </c>
      <c r="F14" s="62">
        <v>132.17212000000001</v>
      </c>
      <c r="G14" s="62">
        <v>132.19499999999999</v>
      </c>
      <c r="H14" s="62">
        <v>123.25292999999999</v>
      </c>
      <c r="I14" s="62">
        <v>-6.7643027345966171</v>
      </c>
      <c r="J14" s="62">
        <v>93.235697265403388</v>
      </c>
      <c r="K14" s="62">
        <v>1.7310761149924581E-2</v>
      </c>
      <c r="L14" s="73"/>
      <c r="M14" s="179"/>
      <c r="N14" s="138">
        <v>135755.79862112459</v>
      </c>
      <c r="O14" s="241">
        <v>121.40326449294348</v>
      </c>
      <c r="P14" s="321">
        <v>40940</v>
      </c>
      <c r="Q14" s="140"/>
      <c r="R14" s="140"/>
      <c r="S14" s="140"/>
      <c r="T14" s="140"/>
      <c r="U14" s="140"/>
      <c r="V14" s="140"/>
      <c r="W14" s="140"/>
      <c r="X14" s="140"/>
    </row>
    <row r="15" spans="1:24" s="136" customFormat="1" ht="14.25" x14ac:dyDescent="0.2">
      <c r="A15" s="72"/>
      <c r="B15" s="61" t="s">
        <v>6</v>
      </c>
      <c r="C15" s="62">
        <v>110.42592910902913</v>
      </c>
      <c r="D15" s="62">
        <v>145.84350170644629</v>
      </c>
      <c r="E15" s="62">
        <v>112.83166955727674</v>
      </c>
      <c r="F15" s="62">
        <v>142.44471999999999</v>
      </c>
      <c r="G15" s="62">
        <v>135.471</v>
      </c>
      <c r="H15" s="62">
        <v>111.51071</v>
      </c>
      <c r="I15" s="62">
        <v>-17.686656184718498</v>
      </c>
      <c r="J15" s="62">
        <v>82.313343815281499</v>
      </c>
      <c r="K15" s="62">
        <v>-4.8957377991967643</v>
      </c>
      <c r="L15" s="73"/>
      <c r="M15" s="179"/>
      <c r="N15" s="138">
        <v>145843.50170644629</v>
      </c>
      <c r="O15" s="241">
        <v>124.35472887606156</v>
      </c>
      <c r="P15" s="321">
        <v>40969</v>
      </c>
      <c r="Q15" s="140"/>
      <c r="R15" s="140"/>
      <c r="S15" s="140"/>
      <c r="T15" s="140"/>
      <c r="U15" s="140"/>
      <c r="V15" s="140"/>
      <c r="W15" s="140"/>
      <c r="X15" s="140"/>
    </row>
    <row r="16" spans="1:24" s="136" customFormat="1" ht="14.25" x14ac:dyDescent="0.2">
      <c r="A16" s="72"/>
      <c r="B16" s="61" t="s">
        <v>7</v>
      </c>
      <c r="C16" s="62">
        <v>102.30065896150667</v>
      </c>
      <c r="D16" s="62">
        <v>123.02183974617586</v>
      </c>
      <c r="E16" s="62">
        <v>140.82619507927524</v>
      </c>
      <c r="F16" s="62">
        <v>139.39938000000001</v>
      </c>
      <c r="G16" s="62">
        <v>125.554</v>
      </c>
      <c r="H16" s="62">
        <v>117.54718999999999</v>
      </c>
      <c r="I16" s="62">
        <v>-6.3771843190977728</v>
      </c>
      <c r="J16" s="62">
        <v>93.622815680902221</v>
      </c>
      <c r="K16" s="62">
        <v>-9.9321675605730793</v>
      </c>
      <c r="L16" s="73"/>
      <c r="M16" s="179"/>
      <c r="N16" s="138">
        <v>123021.83974617586</v>
      </c>
      <c r="O16" s="241">
        <v>126.08149394145066</v>
      </c>
      <c r="P16" s="321">
        <v>41000</v>
      </c>
      <c r="Q16" s="140"/>
      <c r="R16" s="140"/>
      <c r="S16" s="140"/>
      <c r="T16" s="140"/>
      <c r="U16" s="140"/>
      <c r="V16" s="140"/>
      <c r="W16" s="140"/>
      <c r="X16" s="140"/>
    </row>
    <row r="17" spans="1:24" s="136" customFormat="1" ht="14.25" x14ac:dyDescent="0.2">
      <c r="A17" s="72"/>
      <c r="B17" s="61" t="s">
        <v>8</v>
      </c>
      <c r="C17" s="62">
        <v>118.38534517911994</v>
      </c>
      <c r="D17" s="62">
        <v>141.54730789781254</v>
      </c>
      <c r="E17" s="62">
        <v>148.20772370998333</v>
      </c>
      <c r="F17" s="62">
        <v>147.75086999999999</v>
      </c>
      <c r="G17" s="62">
        <v>130.58099999999999</v>
      </c>
      <c r="H17" s="62">
        <v>112.48317</v>
      </c>
      <c r="I17" s="62">
        <v>-16.968819895032883</v>
      </c>
      <c r="J17" s="62">
        <v>83.03118010496712</v>
      </c>
      <c r="K17" s="62">
        <v>-4.8957377991967643</v>
      </c>
      <c r="L17" s="73"/>
      <c r="M17" s="179"/>
      <c r="N17" s="138">
        <v>141547.30789781254</v>
      </c>
      <c r="O17" s="241">
        <v>128.01165750134172</v>
      </c>
      <c r="P17" s="321">
        <v>41030</v>
      </c>
      <c r="Q17" s="140"/>
      <c r="R17" s="140"/>
      <c r="S17" s="140"/>
      <c r="T17" s="140"/>
      <c r="U17" s="140"/>
      <c r="V17" s="140"/>
      <c r="W17" s="140"/>
      <c r="X17" s="140"/>
    </row>
    <row r="18" spans="1:24" s="136" customFormat="1" ht="14.25" x14ac:dyDescent="0.2">
      <c r="A18" s="72"/>
      <c r="B18" s="61" t="s">
        <v>9</v>
      </c>
      <c r="C18" s="62">
        <v>111.75916613755533</v>
      </c>
      <c r="D18" s="62">
        <v>144.7461172893139</v>
      </c>
      <c r="E18" s="62">
        <v>144.02836692700734</v>
      </c>
      <c r="F18" s="62">
        <v>121.10541000000001</v>
      </c>
      <c r="G18" s="62">
        <v>125.026</v>
      </c>
      <c r="H18" s="62">
        <v>121.17769958756423</v>
      </c>
      <c r="I18" s="62">
        <v>-3.4855921853830019</v>
      </c>
      <c r="J18" s="62">
        <v>96.514407814617002</v>
      </c>
      <c r="K18" s="62">
        <v>-9.9321675605730793</v>
      </c>
      <c r="L18" s="73"/>
      <c r="M18" s="179"/>
      <c r="N18" s="138">
        <v>144746.1172893139</v>
      </c>
      <c r="O18" s="241">
        <v>130.76057009732156</v>
      </c>
      <c r="P18" s="321">
        <v>41061</v>
      </c>
      <c r="Q18" s="140"/>
      <c r="R18" s="140"/>
      <c r="S18" s="140"/>
      <c r="T18" s="140"/>
      <c r="U18" s="140"/>
      <c r="V18" s="140"/>
      <c r="W18" s="140"/>
      <c r="X18" s="140"/>
    </row>
    <row r="19" spans="1:24" s="136" customFormat="1" x14ac:dyDescent="0.25">
      <c r="A19" s="72"/>
      <c r="B19" s="61" t="s">
        <v>10</v>
      </c>
      <c r="C19" s="62">
        <v>116.79255277622043</v>
      </c>
      <c r="D19" s="62">
        <v>146.43401301058745</v>
      </c>
      <c r="E19" s="62">
        <v>150.76741445250411</v>
      </c>
      <c r="F19" s="62">
        <v>154.61526999999998</v>
      </c>
      <c r="G19" s="62">
        <v>136.333</v>
      </c>
      <c r="H19" s="63">
        <v>103.37545590197068</v>
      </c>
      <c r="I19" s="63">
        <v>-24.174296830576104</v>
      </c>
      <c r="J19" s="63">
        <v>75.825703169423903</v>
      </c>
      <c r="K19" s="63">
        <v>-11.824362496666719</v>
      </c>
      <c r="L19" s="73"/>
      <c r="M19" s="179"/>
      <c r="N19" s="138">
        <v>146434.01301058746</v>
      </c>
      <c r="O19" s="241">
        <v>133.23069178351881</v>
      </c>
      <c r="P19" s="321">
        <v>41091</v>
      </c>
      <c r="Q19" s="140"/>
      <c r="R19" s="140"/>
      <c r="S19" s="140"/>
      <c r="T19" s="140"/>
      <c r="U19" s="140"/>
      <c r="V19" s="140"/>
      <c r="W19" s="140"/>
      <c r="X19" s="140"/>
    </row>
    <row r="20" spans="1:24" s="136" customFormat="1" ht="14.25" x14ac:dyDescent="0.2">
      <c r="A20" s="72"/>
      <c r="B20" s="61" t="s">
        <v>11</v>
      </c>
      <c r="C20" s="62">
        <v>128.6913794229942</v>
      </c>
      <c r="D20" s="62">
        <v>153.33183772399244</v>
      </c>
      <c r="E20" s="62">
        <v>140.56546790261777</v>
      </c>
      <c r="F20" s="62">
        <v>132.87754999999999</v>
      </c>
      <c r="G20" s="62">
        <v>119.08499999999999</v>
      </c>
      <c r="H20" s="62"/>
      <c r="I20" s="62" t="s">
        <v>332</v>
      </c>
      <c r="J20" s="62" t="s">
        <v>332</v>
      </c>
      <c r="K20" s="62" t="s">
        <v>332</v>
      </c>
      <c r="L20" s="73"/>
      <c r="M20" s="179"/>
      <c r="N20" s="138">
        <v>153331.83772399244</v>
      </c>
      <c r="O20" s="241">
        <v>135.28406330860201</v>
      </c>
      <c r="P20" s="321">
        <v>41122</v>
      </c>
      <c r="Q20" s="140"/>
      <c r="R20" s="140"/>
      <c r="S20" s="140"/>
      <c r="T20" s="140"/>
      <c r="U20" s="140"/>
      <c r="V20" s="140"/>
      <c r="W20" s="140"/>
      <c r="X20" s="140"/>
    </row>
    <row r="21" spans="1:24" s="136" customFormat="1" ht="14.25" x14ac:dyDescent="0.2">
      <c r="A21" s="72"/>
      <c r="B21" s="61" t="s">
        <v>12</v>
      </c>
      <c r="C21" s="62">
        <v>142.87216536718566</v>
      </c>
      <c r="D21" s="62">
        <v>145.65835544061378</v>
      </c>
      <c r="E21" s="62">
        <v>134.44815</v>
      </c>
      <c r="F21" s="62">
        <v>147.15351000000001</v>
      </c>
      <c r="G21" s="62">
        <v>127.77800000000001</v>
      </c>
      <c r="H21" s="62"/>
      <c r="I21" s="62" t="s">
        <v>332</v>
      </c>
      <c r="J21" s="62" t="s">
        <v>332</v>
      </c>
      <c r="K21" s="62" t="s">
        <v>332</v>
      </c>
      <c r="L21" s="73"/>
      <c r="M21" s="179"/>
      <c r="N21" s="138">
        <v>145658.35544061378</v>
      </c>
      <c r="O21" s="241">
        <v>135.51624581472106</v>
      </c>
      <c r="P21" s="321">
        <v>41153</v>
      </c>
      <c r="Q21" s="140"/>
      <c r="R21" s="140"/>
      <c r="S21" s="140"/>
      <c r="T21" s="140"/>
      <c r="U21" s="140"/>
      <c r="V21" s="140"/>
      <c r="W21" s="140"/>
      <c r="X21" s="140"/>
    </row>
    <row r="22" spans="1:24" s="136" customFormat="1" ht="14.25" x14ac:dyDescent="0.2">
      <c r="A22" s="72"/>
      <c r="B22" s="61" t="s">
        <v>13</v>
      </c>
      <c r="C22" s="62">
        <v>127.53160385344604</v>
      </c>
      <c r="D22" s="62">
        <v>140.52580998517166</v>
      </c>
      <c r="E22" s="62">
        <v>142.61349999999999</v>
      </c>
      <c r="F22" s="62">
        <v>142.74290999999997</v>
      </c>
      <c r="G22" s="62">
        <v>119.83499999999999</v>
      </c>
      <c r="H22" s="62"/>
      <c r="I22" s="62" t="s">
        <v>332</v>
      </c>
      <c r="J22" s="62" t="s">
        <v>332</v>
      </c>
      <c r="K22" s="62" t="s">
        <v>332</v>
      </c>
      <c r="L22" s="73"/>
      <c r="M22" s="179"/>
      <c r="N22" s="138">
        <v>140525.80998517165</v>
      </c>
      <c r="O22" s="241">
        <v>136.59909632569818</v>
      </c>
      <c r="P22" s="321">
        <v>41183</v>
      </c>
      <c r="Q22" s="140"/>
      <c r="R22" s="140"/>
      <c r="S22" s="140"/>
      <c r="T22" s="140"/>
      <c r="U22" s="140"/>
      <c r="V22" s="140"/>
      <c r="W22" s="140"/>
      <c r="X22" s="140"/>
    </row>
    <row r="23" spans="1:24" s="136" customFormat="1" ht="14.25" x14ac:dyDescent="0.2">
      <c r="A23" s="72"/>
      <c r="B23" s="61" t="s">
        <v>14</v>
      </c>
      <c r="C23" s="62">
        <v>125.92008934273575</v>
      </c>
      <c r="D23" s="62">
        <v>131.08653827149701</v>
      </c>
      <c r="E23" s="62">
        <v>119.67971599290118</v>
      </c>
      <c r="F23" s="62">
        <v>129.02316999999999</v>
      </c>
      <c r="G23" s="62">
        <v>106.71599999999999</v>
      </c>
      <c r="H23" s="62"/>
      <c r="I23" s="62" t="s">
        <v>332</v>
      </c>
      <c r="J23" s="62" t="s">
        <v>332</v>
      </c>
      <c r="K23" s="62" t="s">
        <v>332</v>
      </c>
      <c r="L23" s="73"/>
      <c r="M23" s="179"/>
      <c r="N23" s="138">
        <v>131086.538271497</v>
      </c>
      <c r="O23" s="241">
        <v>137.02963373642831</v>
      </c>
      <c r="P23" s="321">
        <v>41214</v>
      </c>
      <c r="Q23" s="140"/>
      <c r="R23" s="140"/>
      <c r="S23" s="140"/>
      <c r="T23" s="140"/>
      <c r="U23" s="140"/>
      <c r="V23" s="140"/>
      <c r="W23" s="140"/>
      <c r="X23" s="140"/>
    </row>
    <row r="24" spans="1:24" s="136" customFormat="1" ht="14.25" x14ac:dyDescent="0.2">
      <c r="A24" s="72"/>
      <c r="B24" s="61" t="s">
        <v>15</v>
      </c>
      <c r="C24" s="62">
        <v>118.80205346240432</v>
      </c>
      <c r="D24" s="62">
        <v>109.40755692169373</v>
      </c>
      <c r="E24" s="62">
        <v>119.91240006024081</v>
      </c>
      <c r="F24" s="62">
        <v>121.83213000000001</v>
      </c>
      <c r="G24" s="62">
        <v>99.97</v>
      </c>
      <c r="H24" s="62"/>
      <c r="I24" s="62" t="s">
        <v>332</v>
      </c>
      <c r="J24" s="62" t="s">
        <v>332</v>
      </c>
      <c r="K24" s="62" t="s">
        <v>332</v>
      </c>
      <c r="L24" s="73"/>
      <c r="M24" s="179"/>
      <c r="N24" s="138">
        <v>109407.55692169373</v>
      </c>
      <c r="O24" s="241">
        <v>136.24675902470241</v>
      </c>
      <c r="P24" s="321">
        <v>41244</v>
      </c>
      <c r="Q24" s="140"/>
      <c r="R24" s="140"/>
      <c r="S24" s="140"/>
      <c r="T24" s="140"/>
      <c r="U24" s="140"/>
      <c r="V24" s="140"/>
      <c r="W24" s="140"/>
      <c r="X24" s="140"/>
    </row>
    <row r="25" spans="1:24" s="136" customFormat="1" x14ac:dyDescent="0.25">
      <c r="A25" s="72"/>
      <c r="B25" s="58" t="s">
        <v>19</v>
      </c>
      <c r="C25" s="65">
        <v>1371.1458597361307</v>
      </c>
      <c r="D25" s="65">
        <v>1634.9611082964286</v>
      </c>
      <c r="E25" s="65">
        <v>1592.1453129468914</v>
      </c>
      <c r="F25" s="65">
        <v>1628.4485100331844</v>
      </c>
      <c r="G25" s="65">
        <v>1471.2279999999998</v>
      </c>
      <c r="H25" s="63">
        <v>777.78330548953488</v>
      </c>
      <c r="I25" s="66"/>
      <c r="J25" s="66"/>
      <c r="K25" s="66"/>
      <c r="L25" s="73"/>
      <c r="M25" s="140"/>
      <c r="N25" s="138">
        <v>112619.48612618908</v>
      </c>
      <c r="O25" s="241">
        <v>135.8315135617182</v>
      </c>
      <c r="P25" s="321">
        <v>41275</v>
      </c>
      <c r="Q25" s="140"/>
      <c r="R25" s="140"/>
      <c r="S25" s="140"/>
      <c r="T25" s="179"/>
      <c r="U25" s="179"/>
    </row>
    <row r="26" spans="1:24" s="136" customFormat="1" x14ac:dyDescent="0.25">
      <c r="A26" s="72"/>
      <c r="B26" s="58" t="s">
        <v>16</v>
      </c>
      <c r="C26" s="291"/>
      <c r="D26" s="65">
        <v>19.240494852317735</v>
      </c>
      <c r="E26" s="65">
        <v>-2.6187653719879411</v>
      </c>
      <c r="F26" s="65">
        <v>2.2801434511715346</v>
      </c>
      <c r="G26" s="65">
        <v>-9.6546196618756301</v>
      </c>
      <c r="H26" s="127"/>
      <c r="I26" s="66"/>
      <c r="J26" s="66"/>
      <c r="K26" s="66"/>
      <c r="L26" s="73"/>
      <c r="M26" s="140"/>
      <c r="N26" s="138">
        <v>125645.2231388959</v>
      </c>
      <c r="O26" s="241">
        <v>134.98896560486577</v>
      </c>
      <c r="P26" s="321">
        <v>41306</v>
      </c>
      <c r="Q26" s="140"/>
      <c r="R26" s="140"/>
      <c r="S26" s="140"/>
      <c r="T26" s="179"/>
      <c r="U26" s="179"/>
    </row>
    <row r="27" spans="1:24" s="136" customFormat="1" x14ac:dyDescent="0.25">
      <c r="A27" s="72"/>
      <c r="B27" s="61"/>
      <c r="C27" s="104"/>
      <c r="D27" s="104"/>
      <c r="E27" s="104"/>
      <c r="F27" s="68"/>
      <c r="G27" s="68"/>
      <c r="H27" s="68"/>
      <c r="I27" s="69"/>
      <c r="J27" s="69"/>
      <c r="K27" s="69"/>
      <c r="L27" s="73"/>
      <c r="M27" s="140"/>
      <c r="N27" s="138">
        <v>112831.66955727673</v>
      </c>
      <c r="O27" s="241">
        <v>132.23797959243501</v>
      </c>
      <c r="P27" s="321">
        <v>41334</v>
      </c>
      <c r="Q27" s="140"/>
      <c r="R27" s="140"/>
      <c r="S27" s="140"/>
      <c r="T27" s="179"/>
      <c r="U27" s="179"/>
    </row>
    <row r="28" spans="1:24" s="136" customFormat="1" x14ac:dyDescent="0.25">
      <c r="A28" s="72"/>
      <c r="B28" s="58" t="s">
        <v>17</v>
      </c>
      <c r="C28" s="65">
        <v>727.32856828736476</v>
      </c>
      <c r="D28" s="65">
        <v>954.95100995346013</v>
      </c>
      <c r="E28" s="65">
        <v>934.92607899113182</v>
      </c>
      <c r="F28" s="65">
        <v>954.81924003318454</v>
      </c>
      <c r="G28" s="65">
        <v>897.84399999999994</v>
      </c>
      <c r="H28" s="63">
        <v>777.78330548953488</v>
      </c>
      <c r="I28" s="64">
        <v>-13.372110802151049</v>
      </c>
      <c r="J28" s="63">
        <v>86.627889197848944</v>
      </c>
      <c r="K28" s="63">
        <v>-5.9671231626212791</v>
      </c>
      <c r="L28" s="73"/>
      <c r="M28" s="140"/>
      <c r="N28" s="138">
        <v>140826.19507927523</v>
      </c>
      <c r="O28" s="241">
        <v>133.72167587019325</v>
      </c>
      <c r="P28" s="321">
        <v>41365</v>
      </c>
      <c r="Q28" s="140"/>
      <c r="R28" s="140"/>
      <c r="S28" s="140"/>
      <c r="T28" s="179"/>
      <c r="U28" s="179"/>
    </row>
    <row r="29" spans="1:24" s="136" customFormat="1" x14ac:dyDescent="0.25">
      <c r="A29" s="72"/>
      <c r="B29" s="58" t="s">
        <v>16</v>
      </c>
      <c r="C29" s="291"/>
      <c r="D29" s="65">
        <v>31.295682802901069</v>
      </c>
      <c r="E29" s="65">
        <v>-2.0969589804721189</v>
      </c>
      <c r="F29" s="65">
        <v>2.1277790286392761</v>
      </c>
      <c r="G29" s="65">
        <v>-5.9671231626212791</v>
      </c>
      <c r="H29" s="63">
        <v>-13.372110802151049</v>
      </c>
      <c r="I29" s="165"/>
      <c r="J29" s="164"/>
      <c r="K29" s="164"/>
      <c r="L29" s="73"/>
      <c r="M29" s="140"/>
      <c r="N29" s="138">
        <v>148207.72370998331</v>
      </c>
      <c r="O29" s="241">
        <v>134.27671052120752</v>
      </c>
      <c r="P29" s="321">
        <v>41395</v>
      </c>
      <c r="Q29" s="140"/>
      <c r="R29" s="140"/>
      <c r="S29" s="140"/>
      <c r="T29" s="179"/>
      <c r="U29" s="179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M30" s="124"/>
      <c r="N30" s="138">
        <v>144028.36692700733</v>
      </c>
      <c r="O30" s="241">
        <v>134.21689799101532</v>
      </c>
      <c r="P30" s="321">
        <v>41426</v>
      </c>
      <c r="Q30" s="140"/>
      <c r="R30" s="140"/>
      <c r="S30" s="140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M31" s="124"/>
      <c r="N31" s="138">
        <v>150767.4144525041</v>
      </c>
      <c r="O31" s="241">
        <v>134.57801477784167</v>
      </c>
      <c r="P31" s="321">
        <v>41456</v>
      </c>
      <c r="Q31" s="140"/>
      <c r="R31" s="140"/>
      <c r="S31" s="140"/>
    </row>
    <row r="32" spans="1:24" ht="18.75" x14ac:dyDescent="0.25">
      <c r="A32" s="29"/>
      <c r="B32" s="41"/>
      <c r="C32" s="386" t="s">
        <v>230</v>
      </c>
      <c r="D32" s="386"/>
      <c r="E32" s="386"/>
      <c r="F32" s="386"/>
      <c r="G32" s="386"/>
      <c r="H32" s="386"/>
      <c r="I32" s="386"/>
      <c r="J32" s="386"/>
      <c r="K32" s="386"/>
      <c r="L32" s="32"/>
      <c r="M32" s="124"/>
      <c r="N32" s="138">
        <v>140565.46790261776</v>
      </c>
      <c r="O32" s="241">
        <v>133.51415062606046</v>
      </c>
      <c r="P32" s="321">
        <v>41487</v>
      </c>
      <c r="Q32" s="140"/>
      <c r="R32" s="140"/>
      <c r="S32" s="140"/>
    </row>
    <row r="33" spans="1:21" ht="15.75" x14ac:dyDescent="0.2">
      <c r="A33" s="42"/>
      <c r="B33" s="34"/>
      <c r="C33" s="386" t="s">
        <v>308</v>
      </c>
      <c r="D33" s="386"/>
      <c r="E33" s="386"/>
      <c r="F33" s="386"/>
      <c r="G33" s="386"/>
      <c r="H33" s="386"/>
      <c r="I33" s="386"/>
      <c r="J33" s="386"/>
      <c r="K33" s="386"/>
      <c r="L33" s="32"/>
      <c r="M33" s="124"/>
      <c r="N33" s="138">
        <v>134448.15</v>
      </c>
      <c r="O33" s="241">
        <v>132.57996683934263</v>
      </c>
      <c r="P33" s="321">
        <v>41518</v>
      </c>
      <c r="Q33" s="140"/>
      <c r="R33" s="140"/>
      <c r="S33" s="140"/>
    </row>
    <row r="34" spans="1:21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N34" s="138">
        <v>142613.5</v>
      </c>
      <c r="O34" s="241">
        <v>132.753941007245</v>
      </c>
      <c r="P34" s="321">
        <v>41548</v>
      </c>
      <c r="Q34" s="140"/>
      <c r="R34" s="140"/>
      <c r="S34" s="140"/>
    </row>
    <row r="35" spans="1:21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N35" s="138">
        <v>119679.71599290118</v>
      </c>
      <c r="O35" s="241">
        <v>131.80337248402873</v>
      </c>
      <c r="P35" s="321">
        <v>41579</v>
      </c>
      <c r="Q35" s="140"/>
      <c r="R35" s="140"/>
      <c r="S35" s="140"/>
    </row>
    <row r="36" spans="1:21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N36" s="138">
        <v>119912.40006024082</v>
      </c>
      <c r="O36" s="241">
        <v>132.67877607890762</v>
      </c>
      <c r="P36" s="321">
        <v>41609</v>
      </c>
      <c r="Q36" s="140"/>
      <c r="R36" s="140"/>
      <c r="S36" s="140"/>
    </row>
    <row r="37" spans="1:21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N37" s="138">
        <v>117331.4700331846</v>
      </c>
      <c r="O37" s="241">
        <v>133.0714414044906</v>
      </c>
      <c r="P37" s="321">
        <v>41640</v>
      </c>
      <c r="Q37" s="140"/>
      <c r="R37" s="140"/>
      <c r="S37" s="140"/>
    </row>
    <row r="38" spans="1:21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N38" s="138">
        <v>132172.12</v>
      </c>
      <c r="O38" s="241">
        <v>133.61534947624926</v>
      </c>
      <c r="P38" s="321">
        <v>41671</v>
      </c>
      <c r="Q38" s="140"/>
      <c r="R38" s="140"/>
      <c r="S38" s="140"/>
    </row>
    <row r="39" spans="1:21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  <c r="N39" s="138">
        <v>142444.72</v>
      </c>
      <c r="O39" s="241">
        <v>136.08310367980954</v>
      </c>
      <c r="P39" s="321">
        <v>41699</v>
      </c>
    </row>
    <row r="40" spans="1:21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  <c r="N40" s="138">
        <v>139399.38</v>
      </c>
      <c r="O40" s="241">
        <v>135.96420242320326</v>
      </c>
      <c r="P40" s="321">
        <v>41730</v>
      </c>
    </row>
    <row r="41" spans="1:21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  <c r="N41" s="138">
        <v>147750.87</v>
      </c>
      <c r="O41" s="241">
        <v>135.92613128070465</v>
      </c>
      <c r="P41" s="321">
        <v>41760</v>
      </c>
    </row>
    <row r="42" spans="1:21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  <c r="N42" s="138">
        <v>121105.41</v>
      </c>
      <c r="O42" s="241">
        <v>134.01588487012074</v>
      </c>
      <c r="P42" s="321">
        <v>41791</v>
      </c>
    </row>
    <row r="43" spans="1:21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  <c r="N43" s="138">
        <v>154615.26999999999</v>
      </c>
      <c r="O43" s="241">
        <v>134.3365394990787</v>
      </c>
      <c r="P43" s="321">
        <v>41821</v>
      </c>
    </row>
    <row r="44" spans="1:21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  <c r="N44" s="138">
        <v>132877.54999999999</v>
      </c>
      <c r="O44" s="241">
        <v>133.69587967386053</v>
      </c>
      <c r="P44" s="321">
        <v>41852</v>
      </c>
    </row>
    <row r="45" spans="1:21" ht="15.75" x14ac:dyDescent="0.25">
      <c r="A45" s="42"/>
      <c r="B45" s="34"/>
      <c r="C45" s="43"/>
      <c r="D45" s="43"/>
      <c r="E45" s="43"/>
      <c r="F45" s="44"/>
      <c r="G45" s="44"/>
      <c r="H45" s="44"/>
      <c r="I45" s="45"/>
      <c r="J45" s="45"/>
      <c r="K45" s="45"/>
      <c r="L45" s="32"/>
      <c r="N45" s="138">
        <v>147153.51</v>
      </c>
      <c r="O45" s="241">
        <v>134.75465967386054</v>
      </c>
      <c r="P45" s="321">
        <v>41883</v>
      </c>
    </row>
    <row r="46" spans="1:21" ht="15.75" x14ac:dyDescent="0.25">
      <c r="A46" s="150" t="s">
        <v>284</v>
      </c>
      <c r="B46" s="41"/>
      <c r="C46" s="44"/>
      <c r="D46" s="47"/>
      <c r="E46" s="44"/>
      <c r="F46" s="44"/>
      <c r="G46" s="44"/>
      <c r="H46" s="44"/>
      <c r="I46" s="46"/>
      <c r="J46" s="46"/>
      <c r="K46" s="46"/>
      <c r="L46" s="32"/>
      <c r="N46" s="138">
        <v>142742.90999999997</v>
      </c>
      <c r="O46" s="241">
        <v>134.76544384052721</v>
      </c>
      <c r="P46" s="321">
        <v>41913</v>
      </c>
    </row>
    <row r="47" spans="1:21" x14ac:dyDescent="0.2">
      <c r="A47" s="295" t="s">
        <v>229</v>
      </c>
      <c r="B47" s="48"/>
      <c r="C47" s="232"/>
      <c r="D47" s="232"/>
      <c r="E47" s="232"/>
      <c r="F47" s="49"/>
      <c r="G47" s="49"/>
      <c r="H47" s="49"/>
      <c r="I47" s="49"/>
      <c r="J47" s="49"/>
      <c r="K47" s="49"/>
      <c r="L47" s="50"/>
      <c r="N47" s="138">
        <v>129023.17</v>
      </c>
      <c r="O47" s="241">
        <v>135.54406500778543</v>
      </c>
      <c r="P47" s="321">
        <v>41944</v>
      </c>
    </row>
    <row r="48" spans="1:21" s="141" customFormat="1" ht="14.25" x14ac:dyDescent="0.2">
      <c r="A48" s="76"/>
      <c r="B48" s="77"/>
      <c r="C48" s="77"/>
      <c r="D48" s="77"/>
      <c r="E48" s="75"/>
      <c r="F48" s="76"/>
      <c r="G48" s="76"/>
      <c r="H48" s="76"/>
      <c r="I48" s="76"/>
      <c r="J48" s="76"/>
      <c r="K48" s="76"/>
      <c r="L48" s="76"/>
      <c r="M48" s="179"/>
      <c r="N48" s="138">
        <v>121832.13</v>
      </c>
      <c r="O48" s="241">
        <v>135.70404250276539</v>
      </c>
      <c r="P48" s="321">
        <v>41974</v>
      </c>
      <c r="Q48" s="179"/>
      <c r="R48" s="179"/>
      <c r="S48" s="179"/>
      <c r="T48" s="179"/>
      <c r="U48" s="179"/>
    </row>
    <row r="49" spans="1:16" s="141" customFormat="1" ht="14.25" x14ac:dyDescent="0.2">
      <c r="A49" s="77"/>
      <c r="B49" s="77"/>
      <c r="C49" s="77"/>
      <c r="D49" s="77"/>
      <c r="E49" s="117"/>
      <c r="F49" s="76"/>
      <c r="G49" s="76"/>
      <c r="H49" s="76"/>
      <c r="I49" s="76"/>
      <c r="J49" s="76"/>
      <c r="K49" s="76"/>
      <c r="L49" s="76"/>
      <c r="N49" s="138">
        <v>112684</v>
      </c>
      <c r="O49" s="241">
        <v>135.31675333333334</v>
      </c>
      <c r="P49" s="321">
        <v>42005</v>
      </c>
    </row>
    <row r="50" spans="1:16" s="141" customFormat="1" ht="14.25" x14ac:dyDescent="0.2">
      <c r="A50" s="75"/>
      <c r="B50" s="77"/>
      <c r="C50" s="77"/>
      <c r="D50" s="77"/>
      <c r="E50" s="75"/>
      <c r="F50" s="79"/>
      <c r="G50" s="79"/>
      <c r="H50" s="79"/>
      <c r="I50" s="95"/>
      <c r="J50" s="76"/>
      <c r="K50" s="76"/>
      <c r="L50" s="76"/>
      <c r="N50" s="138">
        <v>132195</v>
      </c>
      <c r="O50" s="241">
        <v>135.31865999999999</v>
      </c>
      <c r="P50" s="321">
        <v>42036</v>
      </c>
    </row>
    <row r="51" spans="1:16" s="141" customFormat="1" ht="14.25" x14ac:dyDescent="0.2">
      <c r="A51" s="74"/>
      <c r="E51" s="204"/>
      <c r="F51" s="204"/>
      <c r="G51" s="204"/>
      <c r="H51" s="204"/>
      <c r="I51" s="204"/>
      <c r="J51" s="204"/>
      <c r="K51" s="109"/>
      <c r="L51" s="109"/>
      <c r="N51" s="138">
        <v>135471</v>
      </c>
      <c r="O51" s="241">
        <v>134.73751666666664</v>
      </c>
      <c r="P51" s="321">
        <v>42064</v>
      </c>
    </row>
    <row r="52" spans="1:16" s="141" customFormat="1" ht="14.25" x14ac:dyDescent="0.2">
      <c r="A52" s="74"/>
      <c r="E52" s="204"/>
      <c r="F52" s="204"/>
      <c r="G52" s="204"/>
      <c r="H52" s="204"/>
      <c r="I52" s="204"/>
      <c r="J52" s="204"/>
      <c r="K52" s="109"/>
      <c r="L52" s="109"/>
      <c r="N52" s="138">
        <v>125554</v>
      </c>
      <c r="O52" s="241">
        <v>133.58373500000002</v>
      </c>
      <c r="P52" s="321">
        <v>42095</v>
      </c>
    </row>
    <row r="53" spans="1:16" s="141" customFormat="1" ht="14.25" x14ac:dyDescent="0.2">
      <c r="A53" s="74"/>
      <c r="E53" s="204"/>
      <c r="F53" s="204"/>
      <c r="G53" s="204"/>
      <c r="H53" s="204"/>
      <c r="I53" s="204"/>
      <c r="J53" s="204"/>
      <c r="K53" s="109"/>
      <c r="L53" s="109"/>
      <c r="N53" s="138">
        <v>130580.99999999999</v>
      </c>
      <c r="O53" s="241">
        <v>132.15291250000001</v>
      </c>
      <c r="P53" s="321">
        <v>42125</v>
      </c>
    </row>
    <row r="54" spans="1:16" s="141" customFormat="1" ht="14.25" x14ac:dyDescent="0.2">
      <c r="A54" s="74"/>
      <c r="E54" s="204"/>
      <c r="F54" s="204"/>
      <c r="G54" s="204"/>
      <c r="H54" s="204"/>
      <c r="I54" s="204"/>
      <c r="J54" s="204"/>
      <c r="K54" s="109"/>
      <c r="L54" s="109"/>
      <c r="N54" s="138">
        <v>125026</v>
      </c>
      <c r="O54" s="241">
        <v>132.47962833333332</v>
      </c>
      <c r="P54" s="321">
        <v>42156</v>
      </c>
    </row>
    <row r="55" spans="1:16" s="141" customFormat="1" ht="14.25" x14ac:dyDescent="0.2">
      <c r="A55" s="74"/>
      <c r="E55" s="204"/>
      <c r="F55" s="204"/>
      <c r="G55" s="204"/>
      <c r="H55" s="204"/>
      <c r="I55" s="204"/>
      <c r="J55" s="204"/>
      <c r="K55" s="109"/>
      <c r="L55" s="109"/>
      <c r="N55" s="138">
        <v>136333</v>
      </c>
      <c r="O55" s="241">
        <v>130.95610583333334</v>
      </c>
      <c r="P55" s="321">
        <v>42186</v>
      </c>
    </row>
    <row r="56" spans="1:16" s="141" customFormat="1" ht="14.25" x14ac:dyDescent="0.2">
      <c r="A56" s="74"/>
      <c r="E56" s="204"/>
      <c r="F56" s="204"/>
      <c r="G56" s="204"/>
      <c r="H56" s="204"/>
      <c r="I56" s="204"/>
      <c r="J56" s="204"/>
      <c r="K56" s="109"/>
      <c r="L56" s="109"/>
      <c r="N56" s="138">
        <v>119085</v>
      </c>
      <c r="O56" s="241">
        <v>129.80672666666666</v>
      </c>
      <c r="P56" s="321">
        <v>42217</v>
      </c>
    </row>
    <row r="57" spans="1:16" s="141" customFormat="1" ht="14.25" x14ac:dyDescent="0.2">
      <c r="A57" s="74"/>
      <c r="E57" s="204"/>
      <c r="F57" s="204"/>
      <c r="G57" s="204"/>
      <c r="H57" s="204"/>
      <c r="I57" s="204"/>
      <c r="J57" s="204"/>
      <c r="K57" s="109"/>
      <c r="L57" s="109"/>
      <c r="N57" s="138">
        <v>127778</v>
      </c>
      <c r="O57" s="241">
        <v>128.19210083333334</v>
      </c>
      <c r="P57" s="321">
        <v>42248</v>
      </c>
    </row>
    <row r="58" spans="1:16" s="141" customFormat="1" ht="14.25" x14ac:dyDescent="0.2">
      <c r="A58" s="74"/>
      <c r="E58" s="204"/>
      <c r="F58" s="204"/>
      <c r="G58" s="204"/>
      <c r="H58" s="204"/>
      <c r="I58" s="204"/>
      <c r="J58" s="204"/>
      <c r="K58" s="109"/>
      <c r="L58" s="109"/>
      <c r="N58" s="138">
        <v>119835</v>
      </c>
      <c r="O58" s="241">
        <v>126.28310833333333</v>
      </c>
      <c r="P58" s="321">
        <v>42278</v>
      </c>
    </row>
    <row r="59" spans="1:16" s="141" customFormat="1" ht="14.25" x14ac:dyDescent="0.2">
      <c r="A59" s="74"/>
      <c r="E59" s="204"/>
      <c r="F59" s="204"/>
      <c r="G59" s="204"/>
      <c r="H59" s="204"/>
      <c r="I59" s="204"/>
      <c r="J59" s="204"/>
      <c r="K59" s="109"/>
      <c r="L59" s="109"/>
      <c r="N59" s="138">
        <v>106716</v>
      </c>
      <c r="O59" s="241">
        <v>124.42417749999998</v>
      </c>
      <c r="P59" s="321">
        <v>42309</v>
      </c>
    </row>
    <row r="60" spans="1:16" s="141" customFormat="1" ht="14.25" x14ac:dyDescent="0.2">
      <c r="A60" s="74"/>
      <c r="E60" s="204"/>
      <c r="F60" s="204"/>
      <c r="G60" s="204"/>
      <c r="H60" s="204"/>
      <c r="I60" s="204"/>
      <c r="J60" s="204"/>
      <c r="K60" s="109"/>
      <c r="L60" s="109"/>
      <c r="N60" s="138">
        <v>99970</v>
      </c>
      <c r="O60" s="241">
        <v>122.60233333333333</v>
      </c>
      <c r="P60" s="321">
        <v>42339</v>
      </c>
    </row>
    <row r="61" spans="1:16" s="141" customFormat="1" ht="14.25" x14ac:dyDescent="0.2">
      <c r="A61" s="74"/>
      <c r="E61" s="204"/>
      <c r="F61" s="204"/>
      <c r="G61" s="204"/>
      <c r="H61" s="204"/>
      <c r="I61" s="204"/>
      <c r="J61" s="204"/>
      <c r="K61" s="109"/>
      <c r="L61" s="109"/>
      <c r="N61" s="240">
        <v>88436.15</v>
      </c>
      <c r="O61" s="241">
        <v>120.58167916666666</v>
      </c>
      <c r="P61" s="321">
        <v>42370</v>
      </c>
    </row>
    <row r="62" spans="1:16" s="141" customFormat="1" ht="14.25" x14ac:dyDescent="0.2">
      <c r="A62" s="74"/>
      <c r="E62" s="204"/>
      <c r="F62" s="204"/>
      <c r="G62" s="204"/>
      <c r="H62" s="204"/>
      <c r="I62" s="204"/>
      <c r="J62" s="204"/>
      <c r="K62" s="109"/>
      <c r="L62" s="109"/>
      <c r="N62" s="240">
        <v>123252.93</v>
      </c>
      <c r="O62" s="241">
        <v>119.83650666666665</v>
      </c>
      <c r="P62" s="321">
        <v>42401</v>
      </c>
    </row>
    <row r="63" spans="1:16" s="141" customFormat="1" ht="14.25" x14ac:dyDescent="0.2">
      <c r="A63" s="74"/>
      <c r="E63" s="204"/>
      <c r="F63" s="140"/>
      <c r="G63" s="140"/>
      <c r="H63" s="140"/>
      <c r="J63" s="109"/>
      <c r="K63" s="109"/>
      <c r="L63" s="109"/>
      <c r="N63" s="240">
        <v>111510.71</v>
      </c>
      <c r="O63" s="241">
        <v>117.83981583333332</v>
      </c>
      <c r="P63" s="321">
        <v>42430</v>
      </c>
    </row>
    <row r="64" spans="1:16" s="141" customFormat="1" ht="14.25" x14ac:dyDescent="0.2">
      <c r="A64" s="74"/>
      <c r="E64" s="279"/>
      <c r="F64" s="140"/>
      <c r="G64" s="140"/>
      <c r="H64" s="140"/>
      <c r="J64" s="109"/>
      <c r="K64" s="109"/>
      <c r="L64" s="109"/>
      <c r="N64" s="240">
        <v>117547.18999999999</v>
      </c>
      <c r="O64" s="241">
        <v>117.17258166666664</v>
      </c>
      <c r="P64" s="321">
        <v>42461</v>
      </c>
    </row>
    <row r="65" spans="1:16" s="141" customFormat="1" ht="14.25" x14ac:dyDescent="0.2">
      <c r="A65" s="74"/>
      <c r="E65" s="279"/>
      <c r="F65" s="140"/>
      <c r="G65" s="140"/>
      <c r="H65" s="140"/>
      <c r="J65" s="109"/>
      <c r="K65" s="109"/>
      <c r="L65" s="109"/>
      <c r="N65" s="240">
        <v>112483.17</v>
      </c>
      <c r="O65" s="241">
        <v>115.66442916666665</v>
      </c>
      <c r="P65" s="321">
        <v>42491</v>
      </c>
    </row>
    <row r="66" spans="1:16" s="141" customFormat="1" ht="14.25" x14ac:dyDescent="0.2">
      <c r="A66" s="74"/>
      <c r="E66" s="279"/>
      <c r="F66" s="140"/>
      <c r="G66" s="140"/>
      <c r="H66" s="140"/>
      <c r="J66" s="109"/>
      <c r="K66" s="109"/>
      <c r="L66" s="109"/>
      <c r="N66" s="240">
        <v>121177.69958756423</v>
      </c>
      <c r="O66" s="241">
        <v>115.34373746563034</v>
      </c>
      <c r="P66" s="321">
        <v>42522</v>
      </c>
    </row>
    <row r="67" spans="1:16" s="141" customFormat="1" ht="14.25" x14ac:dyDescent="0.2">
      <c r="A67" s="74"/>
      <c r="E67" s="279"/>
      <c r="F67" s="140"/>
      <c r="G67" s="140"/>
      <c r="H67" s="140"/>
      <c r="J67" s="109"/>
      <c r="K67" s="109"/>
      <c r="L67" s="109"/>
      <c r="N67" s="240">
        <v>103375.45590197068</v>
      </c>
      <c r="O67" s="241">
        <v>112.59727545746124</v>
      </c>
      <c r="P67" s="321">
        <v>42552</v>
      </c>
    </row>
    <row r="68" spans="1:16" s="141" customFormat="1" ht="14.25" x14ac:dyDescent="0.2">
      <c r="A68" s="74"/>
      <c r="E68" s="279"/>
      <c r="F68" s="140"/>
      <c r="G68" s="140"/>
      <c r="H68" s="140"/>
      <c r="J68" s="109"/>
      <c r="K68" s="109"/>
      <c r="L68" s="109"/>
      <c r="N68" s="179"/>
      <c r="O68" s="179"/>
      <c r="P68" s="179"/>
    </row>
    <row r="69" spans="1:16" s="141" customFormat="1" ht="14.25" x14ac:dyDescent="0.2">
      <c r="A69" s="74"/>
      <c r="E69" s="279"/>
      <c r="F69" s="140"/>
      <c r="G69" s="140"/>
      <c r="H69" s="140"/>
      <c r="J69" s="109"/>
      <c r="K69" s="109"/>
      <c r="L69" s="109"/>
      <c r="N69" s="179"/>
      <c r="O69" s="179"/>
      <c r="P69" s="179"/>
    </row>
    <row r="70" spans="1:16" s="141" customFormat="1" ht="14.25" x14ac:dyDescent="0.2">
      <c r="A70" s="74"/>
      <c r="E70" s="279"/>
      <c r="F70" s="140"/>
      <c r="G70" s="140"/>
      <c r="H70" s="140"/>
      <c r="J70" s="109"/>
      <c r="K70" s="109"/>
      <c r="L70" s="109"/>
      <c r="N70" s="179"/>
      <c r="O70" s="179"/>
      <c r="P70" s="179"/>
    </row>
    <row r="71" spans="1:16" s="141" customFormat="1" ht="14.25" x14ac:dyDescent="0.2">
      <c r="A71" s="74"/>
      <c r="E71" s="279"/>
      <c r="F71" s="140"/>
      <c r="G71" s="140"/>
      <c r="H71" s="140"/>
      <c r="J71" s="109"/>
      <c r="K71" s="109"/>
      <c r="L71" s="109"/>
      <c r="N71" s="179"/>
      <c r="O71" s="179"/>
      <c r="P71" s="179"/>
    </row>
    <row r="72" spans="1:16" s="141" customFormat="1" ht="14.25" x14ac:dyDescent="0.2">
      <c r="A72" s="74"/>
      <c r="E72" s="279"/>
      <c r="F72" s="140"/>
      <c r="G72" s="140"/>
      <c r="H72" s="140"/>
      <c r="J72" s="109"/>
      <c r="K72" s="109"/>
      <c r="L72" s="109"/>
      <c r="N72" s="179"/>
      <c r="O72" s="179"/>
      <c r="P72" s="179"/>
    </row>
    <row r="73" spans="1:16" s="141" customFormat="1" ht="14.25" x14ac:dyDescent="0.2">
      <c r="A73" s="74"/>
      <c r="E73" s="279"/>
      <c r="F73" s="140"/>
      <c r="G73" s="140"/>
      <c r="H73" s="140"/>
      <c r="J73" s="109"/>
      <c r="K73" s="109"/>
      <c r="L73" s="109"/>
      <c r="N73" s="179"/>
      <c r="O73" s="179"/>
      <c r="P73" s="179"/>
    </row>
    <row r="74" spans="1:16" s="141" customFormat="1" ht="14.25" x14ac:dyDescent="0.2">
      <c r="A74" s="74"/>
      <c r="E74" s="279"/>
      <c r="F74" s="140"/>
      <c r="G74" s="140"/>
      <c r="H74" s="140"/>
      <c r="J74" s="109"/>
      <c r="K74" s="109"/>
      <c r="L74" s="109"/>
      <c r="N74" s="179"/>
      <c r="O74" s="179"/>
      <c r="P74" s="179"/>
    </row>
    <row r="75" spans="1:16" s="141" customFormat="1" ht="14.25" x14ac:dyDescent="0.2">
      <c r="A75" s="74"/>
      <c r="E75" s="279"/>
      <c r="F75" s="140"/>
      <c r="G75" s="140"/>
      <c r="H75" s="140"/>
      <c r="I75" s="109"/>
      <c r="J75" s="109"/>
      <c r="K75" s="109"/>
      <c r="L75" s="109"/>
      <c r="N75" s="179"/>
      <c r="O75" s="179"/>
      <c r="P75" s="179"/>
    </row>
    <row r="76" spans="1:16" s="141" customFormat="1" ht="14.25" x14ac:dyDescent="0.2">
      <c r="A76" s="74"/>
      <c r="E76" s="279"/>
      <c r="F76" s="140"/>
      <c r="G76" s="140"/>
      <c r="H76" s="140"/>
      <c r="I76" s="109"/>
      <c r="J76" s="109"/>
      <c r="K76" s="109"/>
      <c r="L76" s="109"/>
      <c r="N76" s="179"/>
      <c r="O76" s="179"/>
      <c r="P76" s="179"/>
    </row>
    <row r="77" spans="1:16" s="141" customFormat="1" ht="14.25" x14ac:dyDescent="0.2">
      <c r="A77" s="74"/>
      <c r="E77" s="279"/>
      <c r="F77" s="140"/>
      <c r="G77" s="140"/>
      <c r="H77" s="140"/>
      <c r="I77" s="109"/>
      <c r="J77" s="109"/>
      <c r="K77" s="109"/>
      <c r="L77" s="109"/>
      <c r="N77" s="179"/>
      <c r="O77" s="179"/>
      <c r="P77" s="179"/>
    </row>
    <row r="78" spans="1:16" s="141" customFormat="1" ht="14.25" x14ac:dyDescent="0.2">
      <c r="A78" s="74"/>
      <c r="E78" s="279"/>
      <c r="F78" s="140"/>
      <c r="G78" s="140"/>
      <c r="H78" s="140"/>
      <c r="I78" s="109"/>
      <c r="J78" s="109"/>
      <c r="K78" s="109"/>
      <c r="L78" s="109"/>
      <c r="N78" s="179"/>
      <c r="O78" s="179"/>
      <c r="P78" s="179"/>
    </row>
    <row r="79" spans="1:16" s="141" customFormat="1" ht="14.25" x14ac:dyDescent="0.2">
      <c r="A79" s="74"/>
      <c r="E79" s="279"/>
      <c r="F79" s="140"/>
      <c r="G79" s="140"/>
      <c r="H79" s="140"/>
      <c r="I79" s="109"/>
      <c r="J79" s="109"/>
      <c r="K79" s="109"/>
      <c r="L79" s="109"/>
      <c r="N79" s="179"/>
      <c r="O79" s="179"/>
      <c r="P79" s="179"/>
    </row>
    <row r="80" spans="1:16" s="141" customFormat="1" ht="14.25" x14ac:dyDescent="0.2">
      <c r="A80" s="74"/>
      <c r="E80" s="279"/>
      <c r="F80" s="140"/>
      <c r="G80" s="140"/>
      <c r="H80" s="140"/>
      <c r="I80" s="109"/>
      <c r="J80" s="109"/>
      <c r="K80" s="109"/>
      <c r="L80" s="109"/>
      <c r="N80" s="179"/>
      <c r="O80" s="179"/>
      <c r="P80" s="179"/>
    </row>
    <row r="81" spans="1:16" s="141" customFormat="1" ht="14.25" x14ac:dyDescent="0.2">
      <c r="A81" s="74"/>
      <c r="E81" s="279"/>
      <c r="F81" s="140"/>
      <c r="G81" s="140"/>
      <c r="H81" s="140"/>
      <c r="I81" s="109"/>
      <c r="J81" s="109"/>
      <c r="K81" s="109"/>
      <c r="L81" s="109"/>
      <c r="N81" s="179"/>
      <c r="O81" s="179"/>
      <c r="P81" s="179"/>
    </row>
    <row r="82" spans="1:16" s="141" customFormat="1" ht="14.25" x14ac:dyDescent="0.2">
      <c r="A82" s="74"/>
      <c r="E82" s="279"/>
      <c r="F82" s="140"/>
      <c r="G82" s="140"/>
      <c r="H82" s="140"/>
      <c r="I82" s="109"/>
      <c r="J82" s="109"/>
      <c r="K82" s="109"/>
      <c r="L82" s="109"/>
      <c r="N82" s="179"/>
      <c r="O82" s="179"/>
      <c r="P82" s="179"/>
    </row>
    <row r="83" spans="1:16" s="141" customFormat="1" ht="14.25" x14ac:dyDescent="0.2">
      <c r="A83" s="74"/>
      <c r="E83" s="279"/>
      <c r="F83" s="140"/>
      <c r="G83" s="140"/>
      <c r="H83" s="140"/>
      <c r="I83" s="109"/>
      <c r="J83" s="109"/>
      <c r="K83" s="109"/>
      <c r="L83" s="109"/>
      <c r="N83" s="179"/>
      <c r="O83" s="179"/>
      <c r="P83" s="179"/>
    </row>
    <row r="84" spans="1:16" s="141" customFormat="1" ht="14.25" x14ac:dyDescent="0.2">
      <c r="A84" s="74"/>
      <c r="E84" s="279"/>
      <c r="F84" s="140"/>
      <c r="G84" s="140"/>
      <c r="H84" s="140"/>
      <c r="I84" s="109"/>
      <c r="J84" s="109"/>
      <c r="K84" s="109"/>
      <c r="L84" s="109"/>
      <c r="N84" s="179"/>
      <c r="O84" s="179"/>
      <c r="P84" s="179"/>
    </row>
    <row r="85" spans="1:16" s="141" customFormat="1" ht="14.25" x14ac:dyDescent="0.2">
      <c r="A85" s="74"/>
      <c r="E85" s="279"/>
      <c r="F85" s="140"/>
      <c r="G85" s="140"/>
      <c r="H85" s="140"/>
      <c r="I85" s="109"/>
      <c r="J85" s="109"/>
      <c r="K85" s="109"/>
      <c r="L85" s="109"/>
      <c r="N85" s="179"/>
      <c r="O85" s="179"/>
      <c r="P85" s="179"/>
    </row>
    <row r="86" spans="1:16" s="141" customFormat="1" ht="14.25" x14ac:dyDescent="0.2">
      <c r="A86" s="74"/>
      <c r="E86" s="279"/>
      <c r="F86" s="140"/>
      <c r="G86" s="140"/>
      <c r="H86" s="140"/>
      <c r="I86" s="109"/>
      <c r="J86" s="109"/>
      <c r="K86" s="109"/>
      <c r="L86" s="109"/>
      <c r="N86" s="179"/>
      <c r="O86" s="179"/>
      <c r="P86" s="179"/>
    </row>
    <row r="87" spans="1:16" s="141" customFormat="1" ht="14.25" x14ac:dyDescent="0.2">
      <c r="A87" s="74"/>
      <c r="E87" s="279"/>
      <c r="F87" s="140"/>
      <c r="G87" s="74"/>
      <c r="H87" s="74"/>
      <c r="I87" s="109"/>
      <c r="J87" s="109"/>
      <c r="K87" s="109"/>
      <c r="L87" s="109"/>
      <c r="N87" s="179"/>
      <c r="O87" s="179"/>
      <c r="P87" s="179"/>
    </row>
    <row r="88" spans="1:16" s="141" customFormat="1" ht="14.25" x14ac:dyDescent="0.2">
      <c r="A88" s="74"/>
      <c r="E88" s="279"/>
      <c r="F88" s="140"/>
      <c r="G88" s="74"/>
      <c r="H88" s="74"/>
      <c r="I88" s="109"/>
      <c r="J88" s="109"/>
      <c r="K88" s="109"/>
      <c r="L88" s="109"/>
      <c r="N88" s="179"/>
      <c r="O88" s="179"/>
      <c r="P88" s="179"/>
    </row>
    <row r="89" spans="1:16" s="141" customFormat="1" ht="14.25" x14ac:dyDescent="0.2">
      <c r="A89" s="74"/>
      <c r="E89" s="279"/>
      <c r="F89" s="140"/>
      <c r="G89" s="74"/>
      <c r="H89" s="74"/>
      <c r="I89" s="109"/>
      <c r="J89" s="109"/>
      <c r="K89" s="109"/>
      <c r="L89" s="109"/>
      <c r="N89" s="179"/>
      <c r="O89" s="179"/>
      <c r="P89" s="179"/>
    </row>
    <row r="90" spans="1:16" s="141" customFormat="1" ht="14.25" x14ac:dyDescent="0.2">
      <c r="A90" s="74"/>
      <c r="E90" s="279"/>
      <c r="F90" s="140"/>
      <c r="G90" s="74"/>
      <c r="H90" s="74"/>
      <c r="I90" s="109"/>
      <c r="J90" s="109"/>
      <c r="K90" s="109"/>
      <c r="L90" s="109"/>
      <c r="N90" s="179"/>
      <c r="O90" s="179"/>
      <c r="P90" s="179"/>
    </row>
    <row r="91" spans="1:16" s="141" customFormat="1" ht="14.25" x14ac:dyDescent="0.2">
      <c r="A91" s="74"/>
      <c r="E91" s="279"/>
      <c r="F91" s="140"/>
      <c r="G91" s="74"/>
      <c r="H91" s="74"/>
      <c r="I91" s="109"/>
      <c r="J91" s="109"/>
      <c r="K91" s="109"/>
      <c r="L91" s="109"/>
      <c r="N91" s="179"/>
      <c r="O91" s="179"/>
      <c r="P91" s="179"/>
    </row>
    <row r="92" spans="1:16" s="141" customFormat="1" ht="14.25" x14ac:dyDescent="0.2">
      <c r="A92" s="74"/>
      <c r="E92" s="279"/>
      <c r="F92" s="140"/>
      <c r="G92" s="74"/>
      <c r="H92" s="74"/>
      <c r="I92" s="109"/>
      <c r="J92" s="109"/>
      <c r="K92" s="109"/>
      <c r="L92" s="109"/>
      <c r="N92" s="179"/>
      <c r="O92" s="179"/>
      <c r="P92" s="179"/>
    </row>
    <row r="93" spans="1:16" s="141" customFormat="1" ht="14.25" x14ac:dyDescent="0.2">
      <c r="A93" s="74"/>
      <c r="E93" s="279"/>
      <c r="F93" s="140"/>
      <c r="G93" s="74"/>
      <c r="H93" s="74"/>
      <c r="I93" s="109"/>
      <c r="J93" s="109"/>
      <c r="K93" s="109"/>
      <c r="L93" s="109"/>
      <c r="N93" s="179"/>
      <c r="O93" s="179"/>
      <c r="P93" s="179"/>
    </row>
    <row r="94" spans="1:16" s="141" customFormat="1" ht="14.25" x14ac:dyDescent="0.2">
      <c r="A94" s="74"/>
      <c r="E94" s="279"/>
      <c r="F94" s="204"/>
      <c r="G94" s="74"/>
      <c r="H94" s="74"/>
      <c r="I94" s="109"/>
      <c r="J94" s="109"/>
      <c r="K94" s="109"/>
      <c r="L94" s="109"/>
      <c r="N94" s="179"/>
      <c r="O94" s="179"/>
      <c r="P94" s="179"/>
    </row>
    <row r="95" spans="1:16" s="141" customFormat="1" ht="14.25" x14ac:dyDescent="0.2">
      <c r="A95" s="74"/>
      <c r="E95" s="279"/>
      <c r="F95" s="204"/>
      <c r="G95" s="74"/>
      <c r="H95" s="74"/>
      <c r="I95" s="109"/>
      <c r="J95" s="109"/>
      <c r="K95" s="109"/>
      <c r="L95" s="109"/>
      <c r="N95" s="179"/>
      <c r="O95" s="179"/>
      <c r="P95" s="179"/>
    </row>
    <row r="96" spans="1:16" s="141" customFormat="1" ht="14.25" x14ac:dyDescent="0.2">
      <c r="A96" s="74"/>
      <c r="E96" s="279"/>
      <c r="F96" s="204"/>
      <c r="G96" s="74"/>
      <c r="H96" s="74"/>
      <c r="I96" s="109"/>
      <c r="J96" s="109"/>
      <c r="K96" s="109"/>
      <c r="L96" s="109"/>
      <c r="N96" s="179"/>
      <c r="O96" s="179"/>
      <c r="P96" s="179"/>
    </row>
    <row r="97" spans="1:16" s="141" customFormat="1" ht="14.25" x14ac:dyDescent="0.2">
      <c r="A97" s="74"/>
      <c r="E97" s="279"/>
      <c r="F97" s="204"/>
      <c r="G97" s="74"/>
      <c r="H97" s="74"/>
      <c r="I97" s="109"/>
      <c r="J97" s="109"/>
      <c r="K97" s="109"/>
      <c r="L97" s="109"/>
      <c r="N97" s="179"/>
      <c r="O97" s="179"/>
      <c r="P97" s="179"/>
    </row>
    <row r="98" spans="1:16" s="141" customFormat="1" ht="14.25" x14ac:dyDescent="0.2">
      <c r="A98" s="74"/>
      <c r="E98" s="279"/>
      <c r="F98" s="204"/>
      <c r="G98" s="74"/>
      <c r="H98" s="74"/>
      <c r="I98" s="109"/>
      <c r="J98" s="109"/>
      <c r="K98" s="109"/>
      <c r="L98" s="109"/>
      <c r="N98" s="179"/>
      <c r="O98" s="179"/>
      <c r="P98" s="179"/>
    </row>
    <row r="99" spans="1:16" s="141" customFormat="1" ht="14.25" x14ac:dyDescent="0.2">
      <c r="A99" s="74"/>
      <c r="E99" s="279"/>
      <c r="F99" s="74"/>
      <c r="G99" s="74"/>
      <c r="H99" s="74"/>
      <c r="I99" s="109"/>
      <c r="J99" s="109"/>
      <c r="K99" s="109"/>
      <c r="L99" s="109"/>
      <c r="N99" s="179"/>
      <c r="O99" s="179"/>
      <c r="P99" s="179"/>
    </row>
    <row r="100" spans="1:16" s="141" customFormat="1" ht="14.25" x14ac:dyDescent="0.2">
      <c r="A100" s="74"/>
      <c r="E100" s="279"/>
      <c r="F100" s="74"/>
      <c r="G100" s="74"/>
      <c r="H100" s="74"/>
      <c r="I100" s="109"/>
      <c r="J100" s="109"/>
      <c r="K100" s="109"/>
      <c r="L100" s="109"/>
      <c r="N100" s="179"/>
      <c r="O100" s="179"/>
      <c r="P100" s="179"/>
    </row>
    <row r="101" spans="1:16" s="141" customFormat="1" ht="14.25" x14ac:dyDescent="0.2">
      <c r="A101" s="74"/>
      <c r="E101" s="279"/>
      <c r="F101" s="74"/>
      <c r="G101" s="74"/>
      <c r="H101" s="74"/>
      <c r="I101" s="109"/>
      <c r="J101" s="109"/>
      <c r="K101" s="109"/>
      <c r="L101" s="109"/>
      <c r="N101" s="179"/>
      <c r="O101" s="179"/>
      <c r="P101" s="179"/>
    </row>
    <row r="102" spans="1:16" s="141" customFormat="1" ht="14.25" x14ac:dyDescent="0.2">
      <c r="A102" s="74"/>
      <c r="E102" s="279"/>
      <c r="F102" s="74"/>
      <c r="G102" s="74"/>
      <c r="H102" s="74"/>
      <c r="I102" s="109"/>
      <c r="J102" s="109"/>
      <c r="K102" s="109"/>
      <c r="L102" s="109"/>
      <c r="N102" s="179"/>
      <c r="O102" s="179"/>
      <c r="P102" s="179"/>
    </row>
    <row r="103" spans="1:16" s="141" customFormat="1" ht="14.25" x14ac:dyDescent="0.2">
      <c r="A103" s="74"/>
      <c r="E103" s="279"/>
      <c r="F103" s="74"/>
      <c r="G103" s="74"/>
      <c r="H103" s="74"/>
      <c r="I103" s="109"/>
      <c r="J103" s="109"/>
      <c r="K103" s="109"/>
      <c r="L103" s="109"/>
      <c r="N103" s="179"/>
      <c r="O103" s="179"/>
      <c r="P103" s="179"/>
    </row>
    <row r="104" spans="1:16" s="141" customFormat="1" ht="14.25" x14ac:dyDescent="0.2">
      <c r="A104" s="74"/>
      <c r="E104" s="279"/>
      <c r="F104" s="74"/>
      <c r="G104" s="74"/>
      <c r="H104" s="74"/>
      <c r="I104" s="109"/>
      <c r="J104" s="109"/>
      <c r="K104" s="109"/>
      <c r="L104" s="109"/>
      <c r="N104" s="179"/>
      <c r="O104" s="179"/>
      <c r="P104" s="179"/>
    </row>
    <row r="105" spans="1:16" s="141" customFormat="1" ht="14.25" x14ac:dyDescent="0.2">
      <c r="A105" s="74"/>
      <c r="E105" s="279"/>
      <c r="F105" s="74"/>
      <c r="G105" s="74"/>
      <c r="H105" s="74"/>
      <c r="I105" s="109"/>
      <c r="J105" s="109"/>
      <c r="K105" s="109"/>
      <c r="L105" s="109"/>
      <c r="N105" s="179"/>
      <c r="O105" s="179"/>
      <c r="P105" s="179"/>
    </row>
    <row r="106" spans="1:16" s="141" customFormat="1" ht="14.25" x14ac:dyDescent="0.2">
      <c r="A106" s="74"/>
      <c r="E106" s="161"/>
      <c r="F106" s="74"/>
      <c r="G106" s="74"/>
      <c r="H106" s="74"/>
      <c r="I106" s="109"/>
      <c r="J106" s="109"/>
      <c r="K106" s="109"/>
      <c r="L106" s="109"/>
      <c r="N106" s="179"/>
      <c r="O106" s="179"/>
      <c r="P106" s="179"/>
    </row>
    <row r="107" spans="1:16" s="141" customFormat="1" ht="14.25" x14ac:dyDescent="0.2">
      <c r="A107" s="74"/>
      <c r="E107" s="161"/>
      <c r="F107" s="74"/>
      <c r="G107" s="74"/>
      <c r="H107" s="74"/>
      <c r="I107" s="109"/>
      <c r="J107" s="109"/>
      <c r="K107" s="109"/>
      <c r="L107" s="109"/>
      <c r="N107" s="179"/>
      <c r="O107" s="179"/>
      <c r="P107" s="179"/>
    </row>
    <row r="108" spans="1:16" s="141" customFormat="1" ht="14.25" x14ac:dyDescent="0.2">
      <c r="A108" s="74"/>
      <c r="E108" s="161"/>
      <c r="F108" s="74"/>
      <c r="G108" s="74"/>
      <c r="H108" s="74"/>
      <c r="I108" s="109"/>
      <c r="J108" s="109"/>
      <c r="K108" s="109"/>
      <c r="L108" s="109"/>
      <c r="N108" s="179"/>
      <c r="O108" s="179"/>
      <c r="P108" s="179"/>
    </row>
    <row r="109" spans="1:16" s="141" customFormat="1" ht="14.25" x14ac:dyDescent="0.2">
      <c r="A109" s="74"/>
      <c r="E109" s="161"/>
      <c r="F109" s="74"/>
      <c r="G109" s="74"/>
      <c r="H109" s="74"/>
      <c r="I109" s="109"/>
      <c r="J109" s="109"/>
      <c r="K109" s="109"/>
      <c r="L109" s="109"/>
      <c r="N109" s="179"/>
      <c r="O109" s="179"/>
      <c r="P109" s="179"/>
    </row>
    <row r="110" spans="1:16" s="141" customFormat="1" ht="14.25" x14ac:dyDescent="0.2">
      <c r="A110" s="74"/>
      <c r="E110" s="161"/>
      <c r="F110" s="74"/>
      <c r="G110" s="74"/>
      <c r="H110" s="74"/>
      <c r="I110" s="109"/>
      <c r="J110" s="109"/>
      <c r="K110" s="109"/>
      <c r="L110" s="109"/>
      <c r="N110" s="179"/>
      <c r="O110" s="179"/>
      <c r="P110" s="179"/>
    </row>
    <row r="111" spans="1:16" s="141" customFormat="1" ht="14.25" x14ac:dyDescent="0.2">
      <c r="A111" s="74"/>
      <c r="E111" s="161"/>
      <c r="F111" s="74"/>
      <c r="G111" s="74"/>
      <c r="H111" s="74"/>
      <c r="I111" s="109"/>
      <c r="J111" s="109"/>
      <c r="K111" s="109"/>
      <c r="L111" s="109"/>
      <c r="N111" s="179"/>
      <c r="O111" s="179"/>
      <c r="P111" s="179"/>
    </row>
    <row r="112" spans="1:16" s="141" customFormat="1" ht="14.25" x14ac:dyDescent="0.2">
      <c r="A112" s="74"/>
      <c r="E112" s="74"/>
      <c r="F112" s="74"/>
      <c r="G112" s="74"/>
      <c r="H112" s="74"/>
      <c r="I112" s="109"/>
      <c r="J112" s="109"/>
      <c r="K112" s="109"/>
      <c r="L112" s="109"/>
      <c r="N112" s="179"/>
      <c r="O112" s="179"/>
      <c r="P112" s="179"/>
    </row>
    <row r="113" spans="1:16" s="141" customFormat="1" ht="14.25" x14ac:dyDescent="0.2">
      <c r="A113" s="74"/>
      <c r="E113" s="74"/>
      <c r="F113" s="74"/>
      <c r="G113" s="74"/>
      <c r="H113" s="74"/>
      <c r="I113" s="109"/>
      <c r="J113" s="109"/>
      <c r="K113" s="109"/>
      <c r="L113" s="109"/>
      <c r="N113" s="179"/>
      <c r="O113" s="179"/>
      <c r="P113" s="179"/>
    </row>
    <row r="114" spans="1:16" s="141" customFormat="1" ht="14.25" x14ac:dyDescent="0.2">
      <c r="A114" s="74"/>
      <c r="E114" s="74"/>
      <c r="F114" s="74"/>
      <c r="G114" s="74"/>
      <c r="H114" s="74"/>
      <c r="I114" s="109"/>
      <c r="J114" s="109"/>
      <c r="K114" s="109"/>
      <c r="L114" s="109"/>
      <c r="N114" s="179"/>
      <c r="O114" s="179"/>
      <c r="P114" s="179"/>
    </row>
    <row r="115" spans="1:16" s="141" customFormat="1" ht="14.25" x14ac:dyDescent="0.2">
      <c r="A115" s="74"/>
      <c r="E115" s="74"/>
      <c r="F115" s="74"/>
      <c r="G115" s="74"/>
      <c r="H115" s="74"/>
      <c r="I115" s="109"/>
      <c r="J115" s="109"/>
      <c r="K115" s="109"/>
      <c r="L115" s="109"/>
      <c r="N115" s="179"/>
      <c r="O115" s="179"/>
      <c r="P115" s="179"/>
    </row>
    <row r="116" spans="1:16" s="141" customFormat="1" ht="14.25" x14ac:dyDescent="0.2">
      <c r="A116" s="74"/>
      <c r="E116" s="74"/>
      <c r="F116" s="74"/>
      <c r="G116" s="74"/>
      <c r="H116" s="74"/>
      <c r="I116" s="109"/>
      <c r="J116" s="109"/>
      <c r="K116" s="109"/>
      <c r="L116" s="109"/>
      <c r="N116" s="179"/>
      <c r="O116" s="179"/>
      <c r="P116" s="179"/>
    </row>
    <row r="117" spans="1:16" s="141" customFormat="1" ht="14.25" x14ac:dyDescent="0.2">
      <c r="A117" s="74"/>
      <c r="B117" s="226"/>
      <c r="C117" s="227"/>
      <c r="D117" s="74"/>
      <c r="E117" s="74"/>
      <c r="F117" s="74"/>
      <c r="G117" s="74"/>
      <c r="H117" s="74"/>
      <c r="I117" s="109"/>
      <c r="J117" s="109"/>
      <c r="K117" s="109"/>
      <c r="L117" s="109"/>
      <c r="N117" s="179"/>
      <c r="O117" s="179"/>
      <c r="P117" s="179"/>
    </row>
    <row r="118" spans="1:16" s="141" customFormat="1" ht="14.25" x14ac:dyDescent="0.2">
      <c r="A118" s="74"/>
      <c r="B118" s="226"/>
      <c r="C118" s="227"/>
      <c r="D118" s="74"/>
      <c r="E118" s="74"/>
      <c r="F118" s="74"/>
      <c r="G118" s="74"/>
      <c r="H118" s="74"/>
      <c r="I118" s="109"/>
      <c r="J118" s="109"/>
      <c r="K118" s="109"/>
      <c r="L118" s="109"/>
      <c r="N118" s="179"/>
      <c r="O118" s="179"/>
      <c r="P118" s="179"/>
    </row>
    <row r="119" spans="1:16" s="141" customFormat="1" ht="14.25" x14ac:dyDescent="0.2">
      <c r="A119" s="74"/>
      <c r="B119" s="226"/>
      <c r="C119" s="227"/>
      <c r="D119" s="74"/>
      <c r="E119" s="74"/>
      <c r="F119" s="74"/>
      <c r="G119" s="74"/>
      <c r="H119" s="74"/>
      <c r="I119" s="109"/>
      <c r="J119" s="109"/>
      <c r="K119" s="109"/>
      <c r="L119" s="109"/>
      <c r="N119" s="179"/>
      <c r="O119" s="179"/>
      <c r="P119" s="179"/>
    </row>
    <row r="120" spans="1:16" s="141" customFormat="1" ht="14.25" x14ac:dyDescent="0.2">
      <c r="A120" s="74"/>
      <c r="B120" s="74"/>
      <c r="C120" s="227"/>
      <c r="D120" s="74"/>
      <c r="E120" s="74"/>
      <c r="F120" s="74"/>
      <c r="G120" s="74"/>
      <c r="H120" s="74"/>
      <c r="I120" s="109"/>
      <c r="J120" s="109"/>
      <c r="K120" s="109"/>
      <c r="L120" s="109"/>
      <c r="N120" s="179"/>
      <c r="O120" s="179"/>
      <c r="P120" s="179"/>
    </row>
    <row r="121" spans="1:16" s="141" customFormat="1" ht="14.25" x14ac:dyDescent="0.2">
      <c r="A121" s="74"/>
      <c r="B121" s="74"/>
      <c r="C121" s="227"/>
      <c r="D121" s="74"/>
      <c r="E121" s="74"/>
      <c r="F121" s="74"/>
      <c r="G121" s="74"/>
      <c r="H121" s="74"/>
      <c r="I121" s="109"/>
      <c r="J121" s="109"/>
      <c r="K121" s="109"/>
      <c r="L121" s="109"/>
      <c r="N121" s="179"/>
      <c r="O121" s="179"/>
      <c r="P121" s="179"/>
    </row>
    <row r="122" spans="1:16" s="141" customFormat="1" ht="14.25" x14ac:dyDescent="0.2">
      <c r="A122" s="74"/>
      <c r="B122" s="74"/>
      <c r="C122" s="227"/>
      <c r="D122" s="74"/>
      <c r="E122" s="74"/>
      <c r="F122" s="74"/>
      <c r="G122" s="74"/>
      <c r="H122" s="74"/>
      <c r="I122" s="109"/>
      <c r="J122" s="109"/>
      <c r="K122" s="109"/>
      <c r="L122" s="109"/>
      <c r="N122" s="179"/>
      <c r="O122" s="179"/>
      <c r="P122" s="179"/>
    </row>
    <row r="123" spans="1:16" s="141" customFormat="1" ht="14.25" x14ac:dyDescent="0.2">
      <c r="A123" s="74"/>
      <c r="B123" s="74"/>
      <c r="C123" s="227"/>
      <c r="D123" s="74"/>
      <c r="E123" s="74"/>
      <c r="F123" s="74"/>
      <c r="G123" s="74"/>
      <c r="H123" s="74"/>
      <c r="I123" s="109"/>
      <c r="J123" s="109"/>
      <c r="K123" s="109"/>
      <c r="L123" s="109"/>
      <c r="N123" s="179"/>
      <c r="O123" s="179"/>
      <c r="P123" s="179"/>
    </row>
    <row r="124" spans="1:16" s="141" customFormat="1" ht="14.25" x14ac:dyDescent="0.2">
      <c r="A124" s="74"/>
      <c r="B124" s="74"/>
      <c r="C124" s="227"/>
      <c r="D124" s="74"/>
      <c r="E124" s="74"/>
      <c r="F124" s="74"/>
      <c r="G124" s="74"/>
      <c r="H124" s="74"/>
      <c r="I124" s="109"/>
      <c r="J124" s="109"/>
      <c r="K124" s="109"/>
      <c r="L124" s="109"/>
      <c r="N124" s="179"/>
      <c r="O124" s="179"/>
      <c r="P124" s="179"/>
    </row>
    <row r="125" spans="1:16" s="141" customFormat="1" ht="14.25" x14ac:dyDescent="0.2">
      <c r="A125" s="74"/>
      <c r="B125" s="74"/>
      <c r="C125" s="227"/>
      <c r="D125" s="74"/>
      <c r="E125" s="74"/>
      <c r="F125" s="74"/>
      <c r="G125" s="74"/>
      <c r="H125" s="74"/>
      <c r="I125" s="109"/>
      <c r="J125" s="109"/>
      <c r="K125" s="109"/>
      <c r="L125" s="109"/>
      <c r="N125" s="179"/>
      <c r="O125" s="179"/>
      <c r="P125" s="179"/>
    </row>
    <row r="126" spans="1:16" s="141" customFormat="1" ht="14.25" x14ac:dyDescent="0.2">
      <c r="A126" s="74"/>
      <c r="B126" s="74"/>
      <c r="C126" s="227"/>
      <c r="D126" s="74"/>
      <c r="E126" s="74"/>
      <c r="F126" s="74"/>
      <c r="G126" s="74"/>
      <c r="H126" s="74"/>
      <c r="I126" s="109"/>
      <c r="J126" s="109"/>
      <c r="K126" s="109"/>
      <c r="L126" s="109"/>
      <c r="N126" s="179"/>
      <c r="O126" s="179"/>
      <c r="P126" s="179"/>
    </row>
    <row r="127" spans="1:16" s="141" customFormat="1" ht="14.25" x14ac:dyDescent="0.2">
      <c r="A127" s="74"/>
      <c r="B127" s="74"/>
      <c r="C127" s="227"/>
      <c r="D127" s="74"/>
      <c r="E127" s="74"/>
      <c r="F127" s="74"/>
      <c r="G127" s="74"/>
      <c r="H127" s="74"/>
      <c r="I127" s="109"/>
      <c r="J127" s="109"/>
      <c r="K127" s="109"/>
      <c r="L127" s="109"/>
      <c r="N127" s="179"/>
      <c r="O127" s="179"/>
      <c r="P127" s="179"/>
    </row>
    <row r="128" spans="1:16" s="141" customFormat="1" ht="14.25" x14ac:dyDescent="0.2">
      <c r="A128" s="74"/>
      <c r="B128" s="74"/>
      <c r="C128" s="227"/>
      <c r="D128" s="74"/>
      <c r="E128" s="74"/>
      <c r="F128" s="74"/>
      <c r="G128" s="74"/>
      <c r="H128" s="74"/>
      <c r="I128" s="109"/>
      <c r="J128" s="109"/>
      <c r="K128" s="109"/>
      <c r="L128" s="109"/>
      <c r="N128" s="179"/>
      <c r="O128" s="179"/>
      <c r="P128" s="179"/>
    </row>
    <row r="129" spans="1:16" s="141" customFormat="1" ht="14.25" x14ac:dyDescent="0.2">
      <c r="A129" s="74"/>
      <c r="B129" s="74"/>
      <c r="C129" s="227"/>
      <c r="D129" s="74"/>
      <c r="E129" s="74"/>
      <c r="F129" s="74"/>
      <c r="G129" s="74"/>
      <c r="H129" s="74"/>
      <c r="I129" s="109"/>
      <c r="J129" s="109"/>
      <c r="K129" s="109"/>
      <c r="L129" s="109"/>
      <c r="N129" s="179"/>
      <c r="O129" s="179"/>
      <c r="P129" s="179"/>
    </row>
    <row r="130" spans="1:16" s="141" customFormat="1" ht="14.25" x14ac:dyDescent="0.2">
      <c r="A130" s="74"/>
      <c r="B130" s="74"/>
      <c r="C130" s="227"/>
      <c r="D130" s="74"/>
      <c r="E130" s="74"/>
      <c r="F130" s="74"/>
      <c r="G130" s="74"/>
      <c r="H130" s="74"/>
      <c r="I130" s="109"/>
      <c r="J130" s="109"/>
      <c r="K130" s="109"/>
      <c r="L130" s="109"/>
      <c r="N130" s="179"/>
      <c r="O130" s="179"/>
      <c r="P130" s="179"/>
    </row>
    <row r="131" spans="1:16" s="141" customFormat="1" ht="14.25" x14ac:dyDescent="0.2">
      <c r="A131" s="74"/>
      <c r="B131" s="74"/>
      <c r="C131" s="227"/>
      <c r="D131" s="74"/>
      <c r="E131" s="74"/>
      <c r="F131" s="74"/>
      <c r="G131" s="74"/>
      <c r="H131" s="74"/>
      <c r="I131" s="109"/>
      <c r="J131" s="109"/>
      <c r="K131" s="109"/>
      <c r="L131" s="109"/>
      <c r="N131" s="179"/>
      <c r="O131" s="179"/>
      <c r="P131" s="179"/>
    </row>
    <row r="132" spans="1:16" s="141" customFormat="1" ht="14.25" x14ac:dyDescent="0.2">
      <c r="A132" s="74"/>
      <c r="B132" s="74"/>
      <c r="C132" s="227"/>
      <c r="D132" s="74"/>
      <c r="E132" s="74"/>
      <c r="F132" s="74"/>
      <c r="G132" s="74"/>
      <c r="H132" s="74"/>
      <c r="I132" s="109"/>
      <c r="J132" s="109"/>
      <c r="K132" s="109"/>
      <c r="L132" s="109"/>
      <c r="N132" s="179"/>
      <c r="O132" s="179"/>
      <c r="P132" s="179"/>
    </row>
    <row r="133" spans="1:16" s="141" customFormat="1" ht="14.25" x14ac:dyDescent="0.2">
      <c r="A133" s="74"/>
      <c r="B133" s="74"/>
      <c r="C133" s="227"/>
      <c r="D133" s="74"/>
      <c r="E133" s="74"/>
      <c r="F133" s="74"/>
      <c r="G133" s="74"/>
      <c r="H133" s="74"/>
      <c r="I133" s="109"/>
      <c r="J133" s="109"/>
      <c r="K133" s="109"/>
      <c r="L133" s="109"/>
      <c r="N133" s="179"/>
      <c r="O133" s="179"/>
      <c r="P133" s="179"/>
    </row>
    <row r="134" spans="1:16" s="141" customFormat="1" ht="14.25" x14ac:dyDescent="0.2">
      <c r="A134" s="74"/>
      <c r="B134" s="74"/>
      <c r="C134" s="227"/>
      <c r="D134" s="74"/>
      <c r="E134" s="74"/>
      <c r="F134" s="74"/>
      <c r="G134" s="74"/>
      <c r="H134" s="74"/>
      <c r="I134" s="109"/>
      <c r="J134" s="109"/>
      <c r="K134" s="109"/>
      <c r="L134" s="109"/>
      <c r="N134" s="179"/>
      <c r="O134" s="179"/>
      <c r="P134" s="179"/>
    </row>
    <row r="135" spans="1:16" s="141" customFormat="1" ht="14.25" x14ac:dyDescent="0.2">
      <c r="A135" s="74"/>
      <c r="B135" s="74"/>
      <c r="C135" s="227"/>
      <c r="D135" s="74"/>
      <c r="E135" s="74"/>
      <c r="F135" s="74"/>
      <c r="G135" s="74"/>
      <c r="H135" s="74"/>
      <c r="I135" s="109"/>
      <c r="J135" s="109"/>
      <c r="K135" s="109"/>
      <c r="L135" s="109"/>
      <c r="N135" s="179"/>
      <c r="O135" s="179"/>
      <c r="P135" s="179"/>
    </row>
    <row r="136" spans="1:16" s="141" customFormat="1" ht="14.25" x14ac:dyDescent="0.2">
      <c r="A136" s="74"/>
      <c r="B136" s="74"/>
      <c r="C136" s="227"/>
      <c r="D136" s="74"/>
      <c r="E136" s="74"/>
      <c r="F136" s="74"/>
      <c r="G136" s="74"/>
      <c r="H136" s="74"/>
      <c r="I136" s="109"/>
      <c r="J136" s="109"/>
      <c r="K136" s="109"/>
      <c r="L136" s="109"/>
      <c r="N136" s="179"/>
      <c r="O136" s="179"/>
      <c r="P136" s="179"/>
    </row>
    <row r="137" spans="1:16" s="141" customFormat="1" ht="14.25" x14ac:dyDescent="0.2">
      <c r="A137" s="109"/>
      <c r="B137" s="74"/>
      <c r="C137" s="227"/>
      <c r="D137" s="74"/>
      <c r="E137" s="74"/>
      <c r="F137" s="109"/>
      <c r="G137" s="109"/>
      <c r="H137" s="109"/>
      <c r="I137" s="109"/>
      <c r="J137" s="109"/>
      <c r="K137" s="109"/>
      <c r="L137" s="109"/>
      <c r="N137" s="179"/>
      <c r="O137" s="179"/>
      <c r="P137" s="179"/>
    </row>
    <row r="138" spans="1:16" s="141" customFormat="1" ht="14.25" x14ac:dyDescent="0.2">
      <c r="A138" s="109"/>
      <c r="B138" s="74"/>
      <c r="C138" s="227"/>
      <c r="D138" s="74"/>
      <c r="E138" s="74"/>
      <c r="F138" s="109"/>
      <c r="G138" s="109"/>
      <c r="H138" s="109"/>
      <c r="I138" s="109"/>
      <c r="J138" s="109"/>
      <c r="K138" s="109"/>
      <c r="L138" s="109"/>
      <c r="N138" s="179"/>
      <c r="O138" s="179"/>
      <c r="P138" s="179"/>
    </row>
    <row r="139" spans="1:16" s="141" customFormat="1" ht="14.25" x14ac:dyDescent="0.2">
      <c r="A139" s="109"/>
      <c r="B139" s="74"/>
      <c r="C139" s="227"/>
      <c r="D139" s="74"/>
      <c r="E139" s="74"/>
      <c r="F139" s="109"/>
      <c r="G139" s="109"/>
      <c r="H139" s="109"/>
      <c r="I139" s="109"/>
      <c r="J139" s="109"/>
      <c r="K139" s="109"/>
      <c r="L139" s="109"/>
      <c r="N139" s="179"/>
      <c r="O139" s="179"/>
      <c r="P139" s="179"/>
    </row>
    <row r="140" spans="1:16" s="141" customFormat="1" ht="14.25" x14ac:dyDescent="0.2">
      <c r="A140" s="109"/>
      <c r="B140" s="74"/>
      <c r="C140" s="227"/>
      <c r="D140" s="74"/>
      <c r="E140" s="74"/>
      <c r="F140" s="109"/>
      <c r="G140" s="109"/>
      <c r="H140" s="109"/>
      <c r="I140" s="109"/>
      <c r="J140" s="109"/>
      <c r="K140" s="109"/>
      <c r="L140" s="109"/>
      <c r="N140" s="179"/>
      <c r="O140" s="179"/>
      <c r="P140" s="179"/>
    </row>
    <row r="141" spans="1:16" s="141" customFormat="1" ht="14.25" x14ac:dyDescent="0.2">
      <c r="A141" s="109"/>
      <c r="B141" s="74"/>
      <c r="C141" s="227"/>
      <c r="D141" s="74"/>
      <c r="E141" s="74"/>
      <c r="F141" s="109"/>
      <c r="G141" s="109"/>
      <c r="H141" s="109"/>
      <c r="I141" s="109"/>
      <c r="J141" s="109"/>
      <c r="K141" s="109"/>
      <c r="L141" s="109"/>
      <c r="N141" s="179"/>
      <c r="O141" s="179"/>
      <c r="P141" s="179"/>
    </row>
    <row r="142" spans="1:16" s="141" customFormat="1" ht="14.25" x14ac:dyDescent="0.2">
      <c r="A142" s="109"/>
      <c r="B142" s="74"/>
      <c r="C142" s="227"/>
      <c r="D142" s="74"/>
      <c r="E142" s="74"/>
      <c r="F142" s="109"/>
      <c r="G142" s="109"/>
      <c r="H142" s="109"/>
      <c r="I142" s="109"/>
      <c r="J142" s="109"/>
      <c r="K142" s="109"/>
      <c r="L142" s="109"/>
      <c r="N142" s="179"/>
      <c r="O142" s="179"/>
      <c r="P142" s="179"/>
    </row>
    <row r="143" spans="1:16" s="141" customFormat="1" ht="14.25" x14ac:dyDescent="0.2">
      <c r="A143" s="109"/>
      <c r="B143" s="74"/>
      <c r="C143" s="227"/>
      <c r="D143" s="74"/>
      <c r="E143" s="74"/>
      <c r="F143" s="109"/>
      <c r="G143" s="109"/>
      <c r="H143" s="109"/>
      <c r="I143" s="109"/>
      <c r="J143" s="109"/>
      <c r="K143" s="109"/>
      <c r="L143" s="109"/>
      <c r="N143" s="179"/>
      <c r="O143" s="179"/>
      <c r="P143" s="179"/>
    </row>
    <row r="144" spans="1:16" s="141" customFormat="1" ht="14.25" x14ac:dyDescent="0.2">
      <c r="A144" s="109"/>
      <c r="B144" s="74"/>
      <c r="C144" s="227"/>
      <c r="D144" s="74"/>
      <c r="E144" s="74"/>
      <c r="F144" s="109"/>
      <c r="G144" s="109"/>
      <c r="H144" s="109"/>
      <c r="I144" s="109"/>
      <c r="J144" s="109"/>
      <c r="K144" s="109"/>
      <c r="L144" s="109"/>
      <c r="N144" s="179"/>
      <c r="O144" s="179"/>
      <c r="P144" s="179"/>
    </row>
    <row r="145" spans="1:16" s="141" customFormat="1" ht="14.25" x14ac:dyDescent="0.2">
      <c r="A145" s="109"/>
      <c r="B145" s="74"/>
      <c r="C145" s="227"/>
      <c r="D145" s="74"/>
      <c r="E145" s="74"/>
      <c r="F145" s="109"/>
      <c r="G145" s="109"/>
      <c r="H145" s="109"/>
      <c r="I145" s="109"/>
      <c r="J145" s="109"/>
      <c r="K145" s="109"/>
      <c r="L145" s="109"/>
      <c r="N145" s="179"/>
      <c r="O145" s="179"/>
      <c r="P145" s="179"/>
    </row>
    <row r="146" spans="1:16" s="141" customFormat="1" ht="14.25" x14ac:dyDescent="0.2">
      <c r="A146" s="109"/>
      <c r="B146" s="74"/>
      <c r="C146" s="227"/>
      <c r="D146" s="74"/>
      <c r="E146" s="74"/>
      <c r="F146" s="109"/>
      <c r="G146" s="109"/>
      <c r="H146" s="109"/>
      <c r="I146" s="109"/>
      <c r="J146" s="109"/>
      <c r="K146" s="109"/>
      <c r="L146" s="109"/>
      <c r="N146" s="179"/>
      <c r="O146" s="179"/>
      <c r="P146" s="179"/>
    </row>
    <row r="147" spans="1:16" s="141" customFormat="1" ht="14.25" x14ac:dyDescent="0.2">
      <c r="A147" s="109"/>
      <c r="B147" s="74"/>
      <c r="C147" s="227"/>
      <c r="D147" s="74"/>
      <c r="E147" s="74"/>
      <c r="F147" s="109"/>
      <c r="G147" s="109"/>
      <c r="H147" s="109"/>
      <c r="I147" s="109"/>
      <c r="J147" s="109"/>
      <c r="K147" s="109"/>
      <c r="L147" s="109"/>
      <c r="N147" s="179"/>
      <c r="O147" s="179"/>
      <c r="P147" s="179"/>
    </row>
    <row r="148" spans="1:16" s="141" customFormat="1" ht="14.25" x14ac:dyDescent="0.2">
      <c r="A148" s="109"/>
      <c r="B148" s="74"/>
      <c r="C148" s="227"/>
      <c r="D148" s="74"/>
      <c r="E148" s="74"/>
      <c r="F148" s="109"/>
      <c r="G148" s="109"/>
      <c r="H148" s="109"/>
      <c r="I148" s="109"/>
      <c r="J148" s="109"/>
      <c r="K148" s="109"/>
      <c r="L148" s="109"/>
      <c r="N148" s="179"/>
      <c r="O148" s="179"/>
      <c r="P148" s="179"/>
    </row>
    <row r="149" spans="1:16" s="141" customFormat="1" ht="14.25" x14ac:dyDescent="0.2">
      <c r="A149" s="109"/>
      <c r="B149" s="74"/>
      <c r="C149" s="227"/>
      <c r="D149" s="74"/>
      <c r="E149" s="74"/>
      <c r="F149" s="109"/>
      <c r="G149" s="109"/>
      <c r="H149" s="109"/>
      <c r="I149" s="109"/>
      <c r="J149" s="109"/>
      <c r="K149" s="109"/>
      <c r="L149" s="109"/>
      <c r="N149" s="179"/>
      <c r="O149" s="179"/>
      <c r="P149" s="179"/>
    </row>
    <row r="150" spans="1:16" s="141" customFormat="1" ht="14.25" x14ac:dyDescent="0.2">
      <c r="A150" s="109"/>
      <c r="B150" s="74"/>
      <c r="C150" s="74"/>
      <c r="D150" s="74"/>
      <c r="E150" s="74"/>
      <c r="F150" s="109"/>
      <c r="G150" s="109"/>
      <c r="H150" s="109"/>
      <c r="I150" s="109"/>
      <c r="J150" s="109"/>
      <c r="K150" s="109"/>
      <c r="L150" s="109"/>
      <c r="N150" s="179"/>
      <c r="O150" s="179"/>
      <c r="P150" s="179"/>
    </row>
    <row r="151" spans="1:16" s="141" customFormat="1" ht="14.25" x14ac:dyDescent="0.2">
      <c r="A151" s="109"/>
      <c r="B151" s="74"/>
      <c r="C151" s="74"/>
      <c r="D151" s="74"/>
      <c r="E151" s="74"/>
      <c r="F151" s="109"/>
      <c r="G151" s="109"/>
      <c r="H151" s="109"/>
      <c r="I151" s="109"/>
      <c r="J151" s="109"/>
      <c r="K151" s="109"/>
      <c r="L151" s="109"/>
      <c r="N151" s="179"/>
      <c r="O151" s="179"/>
      <c r="P151" s="179"/>
    </row>
    <row r="152" spans="1:16" s="141" customFormat="1" ht="14.25" x14ac:dyDescent="0.2">
      <c r="A152" s="109"/>
      <c r="B152" s="74"/>
      <c r="C152" s="74"/>
      <c r="D152" s="74"/>
      <c r="E152" s="74"/>
      <c r="F152" s="109"/>
      <c r="G152" s="109"/>
      <c r="H152" s="109"/>
      <c r="I152" s="109"/>
      <c r="J152" s="109"/>
      <c r="K152" s="109"/>
      <c r="L152" s="109"/>
      <c r="N152" s="179"/>
      <c r="O152" s="179"/>
      <c r="P152" s="179"/>
    </row>
    <row r="153" spans="1:16" s="141" customFormat="1" ht="14.25" x14ac:dyDescent="0.2">
      <c r="A153" s="109"/>
      <c r="B153" s="74"/>
      <c r="C153" s="74"/>
      <c r="D153" s="74"/>
      <c r="E153" s="74"/>
      <c r="F153" s="109"/>
      <c r="G153" s="109"/>
      <c r="H153" s="109"/>
      <c r="I153" s="109"/>
      <c r="J153" s="109"/>
      <c r="K153" s="109"/>
      <c r="L153" s="109"/>
      <c r="N153" s="179"/>
      <c r="O153" s="179"/>
      <c r="P153" s="179"/>
    </row>
    <row r="154" spans="1:16" s="141" customFormat="1" ht="14.25" x14ac:dyDescent="0.2">
      <c r="A154" s="109"/>
      <c r="B154" s="74"/>
      <c r="C154" s="74"/>
      <c r="D154" s="74"/>
      <c r="E154" s="74"/>
      <c r="F154" s="109"/>
      <c r="G154" s="109"/>
      <c r="H154" s="109"/>
      <c r="I154" s="109"/>
      <c r="J154" s="109"/>
      <c r="K154" s="109"/>
      <c r="L154" s="109"/>
      <c r="N154" s="179"/>
      <c r="O154" s="179"/>
      <c r="P154" s="179"/>
    </row>
    <row r="155" spans="1:16" s="141" customFormat="1" ht="14.25" x14ac:dyDescent="0.2">
      <c r="A155" s="109"/>
      <c r="B155" s="74"/>
      <c r="C155" s="74"/>
      <c r="D155" s="74"/>
      <c r="E155" s="74"/>
      <c r="F155" s="109"/>
      <c r="G155" s="109"/>
      <c r="H155" s="109"/>
      <c r="I155" s="109"/>
      <c r="J155" s="109"/>
      <c r="K155" s="109"/>
      <c r="L155" s="109"/>
      <c r="N155" s="179"/>
      <c r="O155" s="179"/>
      <c r="P155" s="179"/>
    </row>
    <row r="156" spans="1:16" s="137" customFormat="1" x14ac:dyDescent="0.2">
      <c r="A156" s="108"/>
      <c r="B156" s="25"/>
      <c r="C156" s="25"/>
      <c r="D156" s="25"/>
      <c r="E156" s="25"/>
      <c r="F156" s="108"/>
      <c r="G156" s="108"/>
      <c r="H156" s="108"/>
      <c r="I156" s="108"/>
      <c r="J156" s="108"/>
      <c r="K156" s="108"/>
      <c r="L156" s="108"/>
      <c r="N156" s="166"/>
      <c r="O156" s="166"/>
      <c r="P156" s="166"/>
    </row>
    <row r="157" spans="1:16" s="137" customFormat="1" x14ac:dyDescent="0.2">
      <c r="A157" s="108"/>
      <c r="B157" s="25"/>
      <c r="C157" s="25"/>
      <c r="D157" s="25"/>
      <c r="E157" s="25"/>
      <c r="F157" s="108"/>
      <c r="G157" s="108"/>
      <c r="H157" s="108"/>
      <c r="I157" s="108"/>
      <c r="J157" s="108"/>
      <c r="K157" s="108"/>
      <c r="L157" s="108"/>
      <c r="N157" s="166"/>
      <c r="O157" s="166"/>
      <c r="P157" s="166"/>
    </row>
    <row r="158" spans="1:16" s="137" customFormat="1" x14ac:dyDescent="0.2">
      <c r="A158" s="108"/>
      <c r="B158" s="25"/>
      <c r="C158" s="25"/>
      <c r="D158" s="25"/>
      <c r="E158" s="25"/>
      <c r="F158" s="108"/>
      <c r="G158" s="108"/>
      <c r="H158" s="108"/>
      <c r="I158" s="108"/>
      <c r="J158" s="108"/>
      <c r="K158" s="108"/>
      <c r="L158" s="108"/>
      <c r="N158" s="166"/>
      <c r="O158" s="166"/>
      <c r="P158" s="166"/>
    </row>
    <row r="159" spans="1:16" s="137" customFormat="1" x14ac:dyDescent="0.2">
      <c r="A159" s="108"/>
      <c r="B159" s="25"/>
      <c r="C159" s="25"/>
      <c r="D159" s="25"/>
      <c r="E159" s="25"/>
      <c r="F159" s="108"/>
      <c r="G159" s="108"/>
      <c r="H159" s="108"/>
      <c r="I159" s="108"/>
      <c r="J159" s="108"/>
      <c r="K159" s="108"/>
      <c r="L159" s="108"/>
      <c r="N159" s="166"/>
      <c r="O159" s="166"/>
      <c r="P159" s="166"/>
    </row>
    <row r="160" spans="1:16" s="137" customFormat="1" x14ac:dyDescent="0.2">
      <c r="A160" s="108"/>
      <c r="B160" s="25"/>
      <c r="C160" s="25"/>
      <c r="D160" s="25"/>
      <c r="E160" s="25"/>
      <c r="F160" s="108"/>
      <c r="G160" s="108"/>
      <c r="H160" s="108"/>
      <c r="I160" s="108"/>
      <c r="J160" s="108"/>
      <c r="K160" s="108"/>
      <c r="L160" s="108"/>
      <c r="N160" s="166"/>
      <c r="O160" s="166"/>
      <c r="P160" s="166"/>
    </row>
    <row r="161" spans="1:16" s="137" customFormat="1" x14ac:dyDescent="0.2">
      <c r="A161" s="108"/>
      <c r="B161" s="25"/>
      <c r="C161" s="25"/>
      <c r="D161" s="25"/>
      <c r="E161" s="25"/>
      <c r="F161" s="108"/>
      <c r="G161" s="108"/>
      <c r="H161" s="108"/>
      <c r="I161" s="108"/>
      <c r="J161" s="108"/>
      <c r="K161" s="108"/>
      <c r="L161" s="108"/>
      <c r="N161" s="166"/>
      <c r="O161" s="166"/>
      <c r="P161" s="166"/>
    </row>
    <row r="162" spans="1:16" x14ac:dyDescent="0.2">
      <c r="B162" s="25"/>
      <c r="C162" s="25"/>
      <c r="D162" s="25"/>
      <c r="E162" s="25"/>
    </row>
    <row r="163" spans="1:16" x14ac:dyDescent="0.2">
      <c r="B163" s="25"/>
      <c r="C163" s="25"/>
      <c r="D163" s="25"/>
      <c r="E163" s="25"/>
    </row>
    <row r="164" spans="1:16" x14ac:dyDescent="0.2">
      <c r="B164" s="25"/>
      <c r="C164" s="25"/>
      <c r="D164" s="25"/>
      <c r="E164" s="25"/>
    </row>
    <row r="165" spans="1:16" x14ac:dyDescent="0.2">
      <c r="B165" s="25"/>
      <c r="C165" s="25"/>
      <c r="D165" s="25"/>
      <c r="E165" s="25"/>
    </row>
    <row r="166" spans="1:16" x14ac:dyDescent="0.2">
      <c r="B166" s="25"/>
      <c r="C166" s="25"/>
      <c r="D166" s="25"/>
      <c r="E166" s="25"/>
    </row>
    <row r="167" spans="1:16" x14ac:dyDescent="0.2">
      <c r="B167" s="25"/>
      <c r="C167" s="25"/>
      <c r="D167" s="25"/>
      <c r="E167" s="25"/>
    </row>
    <row r="168" spans="1:16" x14ac:dyDescent="0.2">
      <c r="B168" s="25"/>
      <c r="C168" s="25"/>
      <c r="D168" s="25"/>
      <c r="E168" s="2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2.85546875" style="28" customWidth="1"/>
    <col min="3" max="3" width="10.140625" style="28" customWidth="1"/>
    <col min="4" max="4" width="10.7109375" style="28" customWidth="1"/>
    <col min="5" max="5" width="10.5703125" style="28" customWidth="1"/>
    <col min="6" max="6" width="10.28515625" style="28" customWidth="1"/>
    <col min="7" max="8" width="11.85546875" style="28" customWidth="1"/>
    <col min="9" max="11" width="11.42578125" style="28" customWidth="1"/>
    <col min="12" max="12" width="1.85546875" style="28" hidden="1" customWidth="1"/>
    <col min="13" max="13" width="2.140625" style="166" bestFit="1" customWidth="1"/>
    <col min="14" max="14" width="8.42578125" style="166" bestFit="1" customWidth="1"/>
    <col min="15" max="15" width="9.5703125" style="166" bestFit="1" customWidth="1"/>
    <col min="16" max="17" width="11.5703125" style="166" bestFit="1" customWidth="1"/>
    <col min="18" max="22" width="11.42578125" style="166"/>
    <col min="23" max="16384" width="11.42578125" style="135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89">
        <v>54562.129695973956</v>
      </c>
      <c r="P1" s="107"/>
      <c r="Q1" s="106">
        <v>40544</v>
      </c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89">
        <v>54637.577526069726</v>
      </c>
      <c r="P2" s="107"/>
      <c r="Q2" s="106">
        <v>40575</v>
      </c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89">
        <v>64970.934195873269</v>
      </c>
      <c r="P3" s="107"/>
      <c r="Q3" s="106">
        <v>40603</v>
      </c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89">
        <v>55965.969500579202</v>
      </c>
      <c r="P4" s="107"/>
      <c r="Q4" s="106">
        <v>40634</v>
      </c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89">
        <v>67977.037132016383</v>
      </c>
      <c r="P5" s="107"/>
      <c r="Q5" s="106">
        <v>40664</v>
      </c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89">
        <v>69946.044437723191</v>
      </c>
      <c r="P6" s="107"/>
      <c r="Q6" s="106">
        <v>40695</v>
      </c>
    </row>
    <row r="7" spans="1:24" ht="18.75" x14ac:dyDescent="0.25">
      <c r="A7" s="29"/>
      <c r="B7" s="30"/>
      <c r="C7" s="378" t="s">
        <v>257</v>
      </c>
      <c r="D7" s="378"/>
      <c r="E7" s="378"/>
      <c r="F7" s="378"/>
      <c r="G7" s="378"/>
      <c r="H7" s="378"/>
      <c r="I7" s="378"/>
      <c r="J7" s="378"/>
      <c r="K7" s="378"/>
      <c r="L7" s="32"/>
      <c r="O7" s="89">
        <v>67501.480259909615</v>
      </c>
      <c r="P7" s="107"/>
      <c r="Q7" s="106">
        <v>40725</v>
      </c>
    </row>
    <row r="8" spans="1:24" ht="15.75" x14ac:dyDescent="0.25">
      <c r="A8" s="29"/>
      <c r="B8" s="30"/>
      <c r="C8" s="379" t="s">
        <v>305</v>
      </c>
      <c r="D8" s="379"/>
      <c r="E8" s="379"/>
      <c r="F8" s="379"/>
      <c r="G8" s="379"/>
      <c r="H8" s="379"/>
      <c r="I8" s="379"/>
      <c r="J8" s="379"/>
      <c r="K8" s="379"/>
      <c r="L8" s="32"/>
      <c r="O8" s="89">
        <v>64761.972953821998</v>
      </c>
      <c r="P8" s="107"/>
      <c r="Q8" s="106">
        <v>40756</v>
      </c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  <c r="O9" s="89">
        <v>67888.486185940244</v>
      </c>
      <c r="P9" s="107"/>
      <c r="Q9" s="106">
        <v>40787</v>
      </c>
    </row>
    <row r="10" spans="1:24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M10" s="179"/>
      <c r="N10" s="179"/>
      <c r="O10" s="89">
        <v>56132.070833393082</v>
      </c>
      <c r="P10" s="107"/>
      <c r="Q10" s="106">
        <v>40817</v>
      </c>
      <c r="R10" s="179"/>
      <c r="S10" s="179"/>
      <c r="T10" s="179"/>
      <c r="U10" s="179"/>
      <c r="V10" s="179"/>
    </row>
    <row r="11" spans="1:24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79"/>
      <c r="N11" s="317"/>
      <c r="O11" s="89">
        <v>54056.519489464656</v>
      </c>
      <c r="P11" s="107"/>
      <c r="Q11" s="106">
        <v>40848</v>
      </c>
      <c r="R11" s="179"/>
      <c r="S11" s="179"/>
      <c r="T11" s="179"/>
      <c r="U11" s="179"/>
      <c r="V11" s="179"/>
    </row>
    <row r="12" spans="1:24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89">
        <v>53942.381672045856</v>
      </c>
      <c r="P12" s="261">
        <v>61.028550323567586</v>
      </c>
      <c r="Q12" s="106">
        <v>40878</v>
      </c>
      <c r="R12" s="140"/>
      <c r="S12" s="179"/>
      <c r="T12" s="179"/>
      <c r="U12" s="179"/>
      <c r="V12" s="179"/>
    </row>
    <row r="13" spans="1:24" s="136" customFormat="1" x14ac:dyDescent="0.2">
      <c r="A13" s="72"/>
      <c r="B13" s="61" t="s">
        <v>4</v>
      </c>
      <c r="C13" s="62">
        <v>54.562129695973958</v>
      </c>
      <c r="D13" s="62">
        <v>54.966389743940454</v>
      </c>
      <c r="E13" s="62">
        <v>54.155773941308411</v>
      </c>
      <c r="F13" s="62">
        <v>53.557703553970519</v>
      </c>
      <c r="G13" s="62">
        <v>84.724999999999994</v>
      </c>
      <c r="H13" s="62">
        <v>78.39725</v>
      </c>
      <c r="I13" s="62">
        <v>-7.4685748008262003</v>
      </c>
      <c r="J13" s="62">
        <v>92.531425199173796</v>
      </c>
      <c r="K13" s="62">
        <v>58.193862652497685</v>
      </c>
      <c r="L13" s="73"/>
      <c r="M13" s="179">
        <v>1</v>
      </c>
      <c r="N13" s="330"/>
      <c r="O13" s="337">
        <v>54966.389743940454</v>
      </c>
      <c r="P13" s="261">
        <v>61.062238660898139</v>
      </c>
      <c r="Q13" s="338">
        <v>40909</v>
      </c>
      <c r="R13" s="140"/>
      <c r="S13" s="140"/>
      <c r="T13" s="140"/>
      <c r="U13" s="140"/>
      <c r="V13" s="140"/>
      <c r="W13" s="140"/>
      <c r="X13" s="140"/>
    </row>
    <row r="14" spans="1:24" s="136" customFormat="1" x14ac:dyDescent="0.2">
      <c r="A14" s="72"/>
      <c r="B14" s="61" t="s">
        <v>5</v>
      </c>
      <c r="C14" s="62">
        <v>54.637577526069727</v>
      </c>
      <c r="D14" s="62">
        <v>68.633842421164644</v>
      </c>
      <c r="E14" s="62">
        <v>61.927014487263769</v>
      </c>
      <c r="F14" s="62">
        <v>63.155999999999999</v>
      </c>
      <c r="G14" s="62">
        <v>100.11</v>
      </c>
      <c r="H14" s="62">
        <v>106.45605</v>
      </c>
      <c r="I14" s="62">
        <v>6.339077015283201</v>
      </c>
      <c r="J14" s="62">
        <v>106.33907701528319</v>
      </c>
      <c r="K14" s="62">
        <v>58.512255367661027</v>
      </c>
      <c r="L14" s="73"/>
      <c r="M14" s="179">
        <v>1</v>
      </c>
      <c r="N14" s="330"/>
      <c r="O14" s="337">
        <v>68633.842421164649</v>
      </c>
      <c r="P14" s="261">
        <v>62.228594068822716</v>
      </c>
      <c r="Q14" s="338">
        <v>40940</v>
      </c>
      <c r="R14" s="140"/>
      <c r="S14" s="140"/>
      <c r="T14" s="140"/>
      <c r="U14" s="140"/>
      <c r="V14" s="140"/>
      <c r="W14" s="140"/>
      <c r="X14" s="140"/>
    </row>
    <row r="15" spans="1:24" s="136" customFormat="1" x14ac:dyDescent="0.2">
      <c r="A15" s="72"/>
      <c r="B15" s="61" t="s">
        <v>6</v>
      </c>
      <c r="C15" s="62">
        <v>64.970934195873269</v>
      </c>
      <c r="D15" s="62">
        <v>65.890741255127622</v>
      </c>
      <c r="E15" s="62">
        <v>60.464476415098929</v>
      </c>
      <c r="F15" s="62">
        <v>66.941630000000004</v>
      </c>
      <c r="G15" s="62">
        <v>112.626</v>
      </c>
      <c r="H15" s="62">
        <v>102.95482000000001</v>
      </c>
      <c r="I15" s="62">
        <v>-8.586987018983173</v>
      </c>
      <c r="J15" s="62">
        <v>91.413012981016834</v>
      </c>
      <c r="K15" s="62">
        <v>68.245081573304972</v>
      </c>
      <c r="L15" s="73"/>
      <c r="M15" s="179">
        <v>1</v>
      </c>
      <c r="N15" s="330"/>
      <c r="O15" s="337">
        <v>65890.741255127621</v>
      </c>
      <c r="P15" s="261">
        <v>62.305244657093901</v>
      </c>
      <c r="Q15" s="338">
        <v>40969</v>
      </c>
      <c r="R15" s="140"/>
      <c r="S15" s="140"/>
      <c r="T15" s="140"/>
      <c r="U15" s="140"/>
      <c r="V15" s="140"/>
      <c r="W15" s="140"/>
      <c r="X15" s="140"/>
    </row>
    <row r="16" spans="1:24" s="136" customFormat="1" x14ac:dyDescent="0.2">
      <c r="A16" s="72"/>
      <c r="B16" s="61" t="s">
        <v>7</v>
      </c>
      <c r="C16" s="62">
        <v>55.965969500579199</v>
      </c>
      <c r="D16" s="62">
        <v>51.550184891910867</v>
      </c>
      <c r="E16" s="62">
        <v>64.85601698506332</v>
      </c>
      <c r="F16" s="62">
        <v>69.811900000000009</v>
      </c>
      <c r="G16" s="62">
        <v>112.28100000000001</v>
      </c>
      <c r="H16" s="62">
        <v>115.72257</v>
      </c>
      <c r="I16" s="62">
        <v>3.0651401394715005</v>
      </c>
      <c r="J16" s="62">
        <v>103.0651401394715</v>
      </c>
      <c r="K16" s="62">
        <v>60.833611461656247</v>
      </c>
      <c r="L16" s="73"/>
      <c r="M16" s="179">
        <v>1</v>
      </c>
      <c r="N16" s="330"/>
      <c r="O16" s="337">
        <v>51550.184891910867</v>
      </c>
      <c r="P16" s="261">
        <v>61.93726260637154</v>
      </c>
      <c r="Q16" s="338">
        <v>41000</v>
      </c>
      <c r="R16" s="140"/>
      <c r="S16" s="140"/>
      <c r="T16" s="140"/>
      <c r="U16" s="140"/>
      <c r="V16" s="140"/>
      <c r="W16" s="140"/>
      <c r="X16" s="140"/>
    </row>
    <row r="17" spans="1:24" s="136" customFormat="1" x14ac:dyDescent="0.2">
      <c r="A17" s="72"/>
      <c r="B17" s="61" t="s">
        <v>8</v>
      </c>
      <c r="C17" s="62">
        <v>67.977037132016378</v>
      </c>
      <c r="D17" s="62">
        <v>62.479169103664645</v>
      </c>
      <c r="E17" s="62">
        <v>59.696674202906493</v>
      </c>
      <c r="F17" s="62">
        <v>79.469669999999994</v>
      </c>
      <c r="G17" s="62">
        <v>120.901</v>
      </c>
      <c r="H17" s="62">
        <v>102.41901</v>
      </c>
      <c r="I17" s="62">
        <v>-15.286879347565364</v>
      </c>
      <c r="J17" s="62">
        <v>84.71312065243464</v>
      </c>
      <c r="K17" s="62">
        <v>52.134770409893491</v>
      </c>
      <c r="L17" s="73"/>
      <c r="M17" s="179">
        <v>1</v>
      </c>
      <c r="N17" s="330"/>
      <c r="O17" s="337">
        <v>62479.169103664644</v>
      </c>
      <c r="P17" s="261">
        <v>61.479106937342245</v>
      </c>
      <c r="Q17" s="338">
        <v>41030</v>
      </c>
      <c r="R17" s="140"/>
      <c r="S17" s="140"/>
      <c r="T17" s="140"/>
      <c r="U17" s="140"/>
      <c r="V17" s="140"/>
      <c r="W17" s="140"/>
      <c r="X17" s="140"/>
    </row>
    <row r="18" spans="1:24" s="136" customFormat="1" x14ac:dyDescent="0.2">
      <c r="A18" s="72"/>
      <c r="B18" s="61" t="s">
        <v>9</v>
      </c>
      <c r="C18" s="62">
        <v>69.946044437723188</v>
      </c>
      <c r="D18" s="62">
        <v>56.822950369043092</v>
      </c>
      <c r="E18" s="62">
        <v>57.37578606794208</v>
      </c>
      <c r="F18" s="62">
        <v>73.114919999999998</v>
      </c>
      <c r="G18" s="62">
        <v>104.23399999999999</v>
      </c>
      <c r="H18" s="62">
        <v>104.93181787619997</v>
      </c>
      <c r="I18" s="62">
        <v>0.66947241418344738</v>
      </c>
      <c r="J18" s="62">
        <v>100.66947241418345</v>
      </c>
      <c r="K18" s="62">
        <v>42.561873828214544</v>
      </c>
      <c r="L18" s="73"/>
      <c r="M18" s="179"/>
      <c r="N18" s="330"/>
      <c r="O18" s="337">
        <v>56822.950369043094</v>
      </c>
      <c r="P18" s="261">
        <v>60.385515764952231</v>
      </c>
      <c r="Q18" s="338">
        <v>41061</v>
      </c>
      <c r="R18" s="140"/>
      <c r="S18" s="140"/>
      <c r="T18" s="140"/>
      <c r="U18" s="140"/>
      <c r="V18" s="140"/>
      <c r="W18" s="140"/>
      <c r="X18" s="140"/>
    </row>
    <row r="19" spans="1:24" s="136" customFormat="1" ht="15.75" x14ac:dyDescent="0.25">
      <c r="A19" s="72"/>
      <c r="B19" s="61" t="s">
        <v>10</v>
      </c>
      <c r="C19" s="62">
        <v>67.501480259909613</v>
      </c>
      <c r="D19" s="62">
        <v>59.066733184041802</v>
      </c>
      <c r="E19" s="62">
        <v>66.586068649644901</v>
      </c>
      <c r="F19" s="62">
        <v>93.339250000000007</v>
      </c>
      <c r="G19" s="62">
        <v>128.62700000000001</v>
      </c>
      <c r="H19" s="63">
        <v>92.156464098029303</v>
      </c>
      <c r="I19" s="63">
        <v>-28.353717261516397</v>
      </c>
      <c r="J19" s="63">
        <v>71.646282738483606</v>
      </c>
      <c r="K19" s="63">
        <v>37.805906946970325</v>
      </c>
      <c r="L19" s="73"/>
      <c r="M19" s="179"/>
      <c r="N19" s="330"/>
      <c r="O19" s="337">
        <v>59066.733184041805</v>
      </c>
      <c r="P19" s="261">
        <v>59.682620175296577</v>
      </c>
      <c r="Q19" s="338">
        <v>41091</v>
      </c>
      <c r="R19" s="140"/>
      <c r="S19" s="140"/>
      <c r="T19" s="140"/>
      <c r="U19" s="140"/>
      <c r="V19" s="140"/>
      <c r="W19" s="140"/>
      <c r="X19" s="140"/>
    </row>
    <row r="20" spans="1:24" s="136" customFormat="1" x14ac:dyDescent="0.2">
      <c r="A20" s="72"/>
      <c r="B20" s="61" t="s">
        <v>11</v>
      </c>
      <c r="C20" s="62">
        <v>64.761972953821996</v>
      </c>
      <c r="D20" s="62">
        <v>59.692119754605166</v>
      </c>
      <c r="E20" s="62">
        <v>55.810004920167486</v>
      </c>
      <c r="F20" s="62">
        <v>96.567119999999989</v>
      </c>
      <c r="G20" s="62">
        <v>116.187</v>
      </c>
      <c r="H20" s="62"/>
      <c r="I20" s="62" t="s">
        <v>332</v>
      </c>
      <c r="J20" s="62" t="s">
        <v>332</v>
      </c>
      <c r="K20" s="62" t="s">
        <v>332</v>
      </c>
      <c r="L20" s="73"/>
      <c r="M20" s="179"/>
      <c r="N20" s="330"/>
      <c r="O20" s="337">
        <v>59692.119754605163</v>
      </c>
      <c r="P20" s="261">
        <v>59.260132408695171</v>
      </c>
      <c r="Q20" s="338">
        <v>41122</v>
      </c>
      <c r="R20" s="140"/>
      <c r="S20" s="140"/>
      <c r="T20" s="140"/>
      <c r="U20" s="140"/>
      <c r="V20" s="140"/>
      <c r="W20" s="140"/>
      <c r="X20" s="140"/>
    </row>
    <row r="21" spans="1:24" s="136" customFormat="1" x14ac:dyDescent="0.2">
      <c r="A21" s="72"/>
      <c r="B21" s="61" t="s">
        <v>12</v>
      </c>
      <c r="C21" s="62">
        <v>67.888486185940238</v>
      </c>
      <c r="D21" s="62">
        <v>56.95679858301272</v>
      </c>
      <c r="E21" s="62">
        <v>63.638680000000001</v>
      </c>
      <c r="F21" s="62">
        <v>109.93016</v>
      </c>
      <c r="G21" s="62">
        <v>111.63</v>
      </c>
      <c r="H21" s="62"/>
      <c r="I21" s="62" t="s">
        <v>332</v>
      </c>
      <c r="J21" s="62" t="s">
        <v>332</v>
      </c>
      <c r="K21" s="62" t="s">
        <v>332</v>
      </c>
      <c r="L21" s="73"/>
      <c r="M21" s="179"/>
      <c r="N21" s="330"/>
      <c r="O21" s="337">
        <v>56956.798583012722</v>
      </c>
      <c r="P21" s="261">
        <v>58.349158441784553</v>
      </c>
      <c r="Q21" s="338">
        <v>41153</v>
      </c>
      <c r="R21" s="140"/>
      <c r="S21" s="140"/>
      <c r="T21" s="140"/>
      <c r="U21" s="140"/>
      <c r="V21" s="140"/>
      <c r="W21" s="140"/>
      <c r="X21" s="140"/>
    </row>
    <row r="22" spans="1:24" s="136" customFormat="1" x14ac:dyDescent="0.2">
      <c r="A22" s="72"/>
      <c r="B22" s="61" t="s">
        <v>13</v>
      </c>
      <c r="C22" s="62">
        <v>56.13207083339308</v>
      </c>
      <c r="D22" s="62">
        <v>61.423730996723286</v>
      </c>
      <c r="E22" s="62">
        <v>69.699669999999998</v>
      </c>
      <c r="F22" s="62">
        <v>110.08811999999999</v>
      </c>
      <c r="G22" s="62">
        <v>102.288</v>
      </c>
      <c r="H22" s="62"/>
      <c r="I22" s="62" t="s">
        <v>332</v>
      </c>
      <c r="J22" s="62" t="s">
        <v>332</v>
      </c>
      <c r="K22" s="62" t="s">
        <v>332</v>
      </c>
      <c r="L22" s="73"/>
      <c r="M22" s="179"/>
      <c r="N22" s="330"/>
      <c r="O22" s="337">
        <v>61423.730996723287</v>
      </c>
      <c r="P22" s="261">
        <v>58.790130122062074</v>
      </c>
      <c r="Q22" s="338">
        <v>41183</v>
      </c>
      <c r="R22" s="140"/>
      <c r="S22" s="140"/>
      <c r="T22" s="140"/>
      <c r="U22" s="140"/>
      <c r="V22" s="140"/>
      <c r="W22" s="140"/>
      <c r="X22" s="140"/>
    </row>
    <row r="23" spans="1:24" s="136" customFormat="1" x14ac:dyDescent="0.2">
      <c r="A23" s="72"/>
      <c r="B23" s="61" t="s">
        <v>14</v>
      </c>
      <c r="C23" s="62">
        <v>54.056519489464655</v>
      </c>
      <c r="D23" s="62">
        <v>62.317977655262617</v>
      </c>
      <c r="E23" s="62">
        <v>60.972070222749302</v>
      </c>
      <c r="F23" s="62">
        <v>93.581330000000008</v>
      </c>
      <c r="G23" s="62">
        <v>99.832999999999998</v>
      </c>
      <c r="H23" s="62"/>
      <c r="I23" s="62" t="s">
        <v>332</v>
      </c>
      <c r="J23" s="62" t="s">
        <v>332</v>
      </c>
      <c r="K23" s="62" t="s">
        <v>332</v>
      </c>
      <c r="L23" s="73"/>
      <c r="M23" s="179"/>
      <c r="N23" s="330"/>
      <c r="O23" s="337">
        <v>62317.977655262614</v>
      </c>
      <c r="P23" s="261">
        <v>59.478584969211894</v>
      </c>
      <c r="Q23" s="338">
        <v>41214</v>
      </c>
      <c r="R23" s="140"/>
      <c r="S23" s="140"/>
      <c r="T23" s="140"/>
      <c r="U23" s="140"/>
      <c r="V23" s="140"/>
      <c r="W23" s="140"/>
      <c r="X23" s="140"/>
    </row>
    <row r="24" spans="1:24" s="136" customFormat="1" x14ac:dyDescent="0.2">
      <c r="A24" s="72"/>
      <c r="B24" s="61" t="s">
        <v>15</v>
      </c>
      <c r="C24" s="62">
        <v>53.942381672045855</v>
      </c>
      <c r="D24" s="62">
        <v>54.312158945281553</v>
      </c>
      <c r="E24" s="62">
        <v>51.792223268872654</v>
      </c>
      <c r="F24" s="62">
        <v>88.917900000000003</v>
      </c>
      <c r="G24" s="62">
        <v>98.319000000000003</v>
      </c>
      <c r="H24" s="62"/>
      <c r="I24" s="62" t="s">
        <v>332</v>
      </c>
      <c r="J24" s="62" t="s">
        <v>332</v>
      </c>
      <c r="K24" s="62" t="s">
        <v>332</v>
      </c>
      <c r="L24" s="73"/>
      <c r="M24" s="179"/>
      <c r="N24" s="330"/>
      <c r="O24" s="337">
        <v>54312.158945281553</v>
      </c>
      <c r="P24" s="261">
        <v>59.509399741981532</v>
      </c>
      <c r="Q24" s="338">
        <v>41244</v>
      </c>
      <c r="R24" s="140"/>
      <c r="S24" s="140"/>
      <c r="T24" s="140"/>
      <c r="U24" s="140"/>
      <c r="V24" s="140"/>
      <c r="W24" s="140"/>
      <c r="X24" s="140"/>
    </row>
    <row r="25" spans="1:24" s="136" customFormat="1" ht="15.75" x14ac:dyDescent="0.25">
      <c r="A25" s="72"/>
      <c r="B25" s="58" t="s">
        <v>19</v>
      </c>
      <c r="C25" s="65">
        <v>732.3426038828112</v>
      </c>
      <c r="D25" s="65">
        <v>714.11279690377853</v>
      </c>
      <c r="E25" s="65">
        <v>726.97445916101731</v>
      </c>
      <c r="F25" s="65">
        <v>998.47570355397045</v>
      </c>
      <c r="G25" s="65">
        <v>1291.7610000000002</v>
      </c>
      <c r="H25" s="63">
        <v>703.03798197422941</v>
      </c>
      <c r="I25" s="66"/>
      <c r="J25" s="66"/>
      <c r="K25" s="66"/>
      <c r="L25" s="73"/>
      <c r="M25" s="140"/>
      <c r="N25" s="140"/>
      <c r="O25" s="337">
        <v>54155.773941308413</v>
      </c>
      <c r="P25" s="261">
        <v>59.441848425095529</v>
      </c>
      <c r="Q25" s="338">
        <v>41275</v>
      </c>
      <c r="R25" s="140"/>
      <c r="S25" s="179"/>
      <c r="T25" s="179"/>
      <c r="U25" s="179"/>
      <c r="V25" s="179"/>
    </row>
    <row r="26" spans="1:24" s="136" customFormat="1" ht="15.75" x14ac:dyDescent="0.25">
      <c r="A26" s="72"/>
      <c r="B26" s="58" t="s">
        <v>16</v>
      </c>
      <c r="C26" s="291"/>
      <c r="D26" s="65">
        <v>-2.4892457276662561</v>
      </c>
      <c r="E26" s="65">
        <v>1.8010687265378689</v>
      </c>
      <c r="F26" s="65">
        <v>37.346737697812074</v>
      </c>
      <c r="G26" s="65">
        <v>29.373303266380056</v>
      </c>
      <c r="H26" s="127"/>
      <c r="I26" s="66"/>
      <c r="J26" s="66"/>
      <c r="K26" s="66"/>
      <c r="L26" s="73"/>
      <c r="M26" s="140"/>
      <c r="N26" s="140"/>
      <c r="O26" s="337">
        <v>61927.014487263768</v>
      </c>
      <c r="P26" s="261">
        <v>58.882946097270448</v>
      </c>
      <c r="Q26" s="338">
        <v>41306</v>
      </c>
      <c r="R26" s="140"/>
      <c r="S26" s="179"/>
      <c r="T26" s="179"/>
      <c r="U26" s="179"/>
      <c r="V26" s="179"/>
    </row>
    <row r="27" spans="1:24" s="136" customFormat="1" ht="15.75" x14ac:dyDescent="0.25">
      <c r="A27" s="72"/>
      <c r="B27" s="61"/>
      <c r="C27" s="104"/>
      <c r="D27" s="104"/>
      <c r="E27" s="104"/>
      <c r="F27" s="68"/>
      <c r="G27" s="68"/>
      <c r="H27" s="68"/>
      <c r="I27" s="69"/>
      <c r="J27" s="69"/>
      <c r="K27" s="69"/>
      <c r="L27" s="73"/>
      <c r="M27" s="140"/>
      <c r="N27" s="140"/>
      <c r="O27" s="337">
        <v>60464.476415098929</v>
      </c>
      <c r="P27" s="261">
        <v>58.430757360601397</v>
      </c>
      <c r="Q27" s="338">
        <v>41334</v>
      </c>
      <c r="R27" s="140"/>
      <c r="S27" s="179"/>
      <c r="T27" s="179"/>
      <c r="U27" s="179"/>
      <c r="V27" s="179"/>
    </row>
    <row r="28" spans="1:24" s="136" customFormat="1" ht="15.75" x14ac:dyDescent="0.25">
      <c r="A28" s="72"/>
      <c r="B28" s="58" t="s">
        <v>17</v>
      </c>
      <c r="C28" s="65">
        <v>435.56117274814534</v>
      </c>
      <c r="D28" s="65">
        <v>419.41001096889312</v>
      </c>
      <c r="E28" s="65">
        <v>425.0618107492279</v>
      </c>
      <c r="F28" s="65">
        <v>499.3910735539705</v>
      </c>
      <c r="G28" s="65">
        <v>763.50400000000013</v>
      </c>
      <c r="H28" s="63">
        <v>703.03798197422941</v>
      </c>
      <c r="I28" s="64">
        <v>-7.9195417477538665</v>
      </c>
      <c r="J28" s="63">
        <v>92.080458252246132</v>
      </c>
      <c r="K28" s="63">
        <v>52.88699386763993</v>
      </c>
      <c r="L28" s="73"/>
      <c r="M28" s="140"/>
      <c r="N28" s="140"/>
      <c r="O28" s="337">
        <v>64856.016985063317</v>
      </c>
      <c r="P28" s="261">
        <v>59.539576701697435</v>
      </c>
      <c r="Q28" s="338">
        <v>41365</v>
      </c>
      <c r="R28" s="140"/>
      <c r="S28" s="179"/>
      <c r="T28" s="179"/>
      <c r="U28" s="179"/>
      <c r="V28" s="179"/>
    </row>
    <row r="29" spans="1:24" s="136" customFormat="1" ht="15.75" x14ac:dyDescent="0.25">
      <c r="A29" s="72"/>
      <c r="B29" s="58" t="s">
        <v>16</v>
      </c>
      <c r="C29" s="291"/>
      <c r="D29" s="65">
        <v>-3.7081270760080609</v>
      </c>
      <c r="E29" s="65">
        <v>1.3475595795337192</v>
      </c>
      <c r="F29" s="65">
        <v>17.486695093527072</v>
      </c>
      <c r="G29" s="65">
        <v>52.88699386763993</v>
      </c>
      <c r="H29" s="63">
        <v>-7.9195417477538665</v>
      </c>
      <c r="I29" s="164"/>
      <c r="J29" s="164"/>
      <c r="K29" s="164"/>
      <c r="L29" s="73"/>
      <c r="M29" s="140"/>
      <c r="N29" s="140"/>
      <c r="O29" s="337">
        <v>59696.674202906492</v>
      </c>
      <c r="P29" s="261">
        <v>59.307702126634268</v>
      </c>
      <c r="Q29" s="338">
        <v>41395</v>
      </c>
      <c r="R29" s="179"/>
      <c r="S29" s="179"/>
      <c r="T29" s="179"/>
      <c r="U29" s="179"/>
      <c r="V29" s="179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M30" s="140"/>
      <c r="N30" s="140"/>
      <c r="O30" s="337">
        <v>57375.786067942077</v>
      </c>
      <c r="P30" s="261">
        <v>59.353771768209185</v>
      </c>
      <c r="Q30" s="338">
        <v>41426</v>
      </c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M31" s="140"/>
      <c r="N31" s="140"/>
      <c r="O31" s="337">
        <v>66586.068649644905</v>
      </c>
      <c r="P31" s="261">
        <v>59.980383057009426</v>
      </c>
      <c r="Q31" s="338">
        <v>41456</v>
      </c>
    </row>
    <row r="32" spans="1:24" ht="18.75" x14ac:dyDescent="0.2">
      <c r="A32" s="29"/>
      <c r="B32" s="34"/>
      <c r="C32" s="386" t="s">
        <v>231</v>
      </c>
      <c r="D32" s="386"/>
      <c r="E32" s="386"/>
      <c r="F32" s="386"/>
      <c r="G32" s="386"/>
      <c r="H32" s="386"/>
      <c r="I32" s="386"/>
      <c r="J32" s="386"/>
      <c r="K32" s="386"/>
      <c r="L32" s="32"/>
      <c r="M32" s="140"/>
      <c r="N32" s="140"/>
      <c r="O32" s="337">
        <v>55810.004920167485</v>
      </c>
      <c r="P32" s="261">
        <v>59.65687348747295</v>
      </c>
      <c r="Q32" s="338">
        <v>41487</v>
      </c>
    </row>
    <row r="33" spans="1:22" ht="15.75" x14ac:dyDescent="0.2">
      <c r="A33" s="42"/>
      <c r="B33" s="129"/>
      <c r="C33" s="386" t="s">
        <v>308</v>
      </c>
      <c r="D33" s="386"/>
      <c r="E33" s="386"/>
      <c r="F33" s="386"/>
      <c r="G33" s="386"/>
      <c r="H33" s="386"/>
      <c r="I33" s="386"/>
      <c r="J33" s="386"/>
      <c r="K33" s="386"/>
      <c r="L33" s="32"/>
      <c r="M33" s="140"/>
      <c r="N33" s="140"/>
      <c r="O33" s="337">
        <v>63638.68</v>
      </c>
      <c r="P33" s="261">
        <v>60.213696938888575</v>
      </c>
      <c r="Q33" s="338">
        <v>41518</v>
      </c>
    </row>
    <row r="34" spans="1:22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M34" s="140"/>
      <c r="N34" s="140"/>
      <c r="O34" s="337">
        <v>69699.67</v>
      </c>
      <c r="P34" s="261">
        <v>60.903358522494969</v>
      </c>
      <c r="Q34" s="338">
        <v>41548</v>
      </c>
    </row>
    <row r="35" spans="1:22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M35" s="140"/>
      <c r="N35" s="140"/>
      <c r="O35" s="337">
        <v>60972.070222749302</v>
      </c>
      <c r="P35" s="261">
        <v>60.791199569785526</v>
      </c>
      <c r="Q35" s="338">
        <v>41579</v>
      </c>
    </row>
    <row r="36" spans="1:22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M36" s="140"/>
      <c r="N36" s="140"/>
      <c r="O36" s="337">
        <v>51792.223268872651</v>
      </c>
      <c r="P36" s="261">
        <v>60.58120493008478</v>
      </c>
      <c r="Q36" s="338">
        <v>41609</v>
      </c>
    </row>
    <row r="37" spans="1:22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M37" s="140"/>
      <c r="N37" s="140"/>
      <c r="O37" s="337">
        <v>53557.703553970518</v>
      </c>
      <c r="P37" s="261">
        <v>60.53136573113995</v>
      </c>
      <c r="Q37" s="338">
        <v>41640</v>
      </c>
    </row>
    <row r="38" spans="1:22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O38" s="337">
        <v>63156</v>
      </c>
      <c r="P38" s="261">
        <v>60.633781190534641</v>
      </c>
      <c r="Q38" s="338">
        <v>41671</v>
      </c>
    </row>
    <row r="39" spans="1:22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  <c r="O39" s="337">
        <v>66941.63</v>
      </c>
      <c r="P39" s="261">
        <v>61.173543989276396</v>
      </c>
      <c r="Q39" s="338">
        <v>41699</v>
      </c>
    </row>
    <row r="40" spans="1:22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  <c r="O40" s="337">
        <v>69811.900000000009</v>
      </c>
      <c r="P40" s="261">
        <v>61.586534240521118</v>
      </c>
      <c r="Q40" s="338">
        <v>41730</v>
      </c>
    </row>
    <row r="41" spans="1:22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  <c r="O41" s="337">
        <v>79469.67</v>
      </c>
      <c r="P41" s="261">
        <v>63.234283890278917</v>
      </c>
      <c r="Q41" s="338">
        <v>41760</v>
      </c>
    </row>
    <row r="42" spans="1:22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  <c r="O42" s="337">
        <v>73114.92</v>
      </c>
      <c r="P42" s="261">
        <v>64.545878384617083</v>
      </c>
      <c r="Q42" s="338">
        <v>41791</v>
      </c>
    </row>
    <row r="43" spans="1:22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  <c r="O43" s="337">
        <v>93339.25</v>
      </c>
      <c r="P43" s="261">
        <v>66.775310163813344</v>
      </c>
      <c r="Q43" s="338">
        <v>41821</v>
      </c>
    </row>
    <row r="44" spans="1:22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  <c r="O44" s="337">
        <v>96567.12</v>
      </c>
      <c r="P44" s="261">
        <v>70.171736420466047</v>
      </c>
      <c r="Q44" s="338">
        <v>41852</v>
      </c>
    </row>
    <row r="45" spans="1:2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O45" s="337">
        <v>109930.16</v>
      </c>
      <c r="P45" s="261">
        <v>74.029359753799383</v>
      </c>
      <c r="Q45" s="338">
        <v>41883</v>
      </c>
    </row>
    <row r="46" spans="1:22" ht="15.75" x14ac:dyDescent="0.25">
      <c r="A46" s="47" t="s">
        <v>284</v>
      </c>
      <c r="B46" s="35"/>
      <c r="C46" s="86"/>
      <c r="D46" s="86"/>
      <c r="E46" s="86"/>
      <c r="F46" s="44"/>
      <c r="G46" s="44"/>
      <c r="H46" s="44"/>
      <c r="I46" s="46"/>
      <c r="J46" s="46"/>
      <c r="K46" s="46"/>
      <c r="L46" s="32"/>
      <c r="O46" s="337">
        <v>110088.12</v>
      </c>
      <c r="P46" s="261">
        <v>77.395063920466043</v>
      </c>
      <c r="Q46" s="338">
        <v>41913</v>
      </c>
    </row>
    <row r="47" spans="1:22" s="200" customFormat="1" ht="15.75" x14ac:dyDescent="0.25">
      <c r="A47" s="152" t="s">
        <v>232</v>
      </c>
      <c r="B47" s="4"/>
      <c r="C47" s="86"/>
      <c r="D47" s="86"/>
      <c r="E47" s="86"/>
      <c r="F47" s="44"/>
      <c r="G47" s="44"/>
      <c r="H47" s="44"/>
      <c r="I47" s="46"/>
      <c r="J47" s="46"/>
      <c r="K47" s="46"/>
      <c r="L47" s="32"/>
      <c r="M47" s="199"/>
      <c r="N47" s="199"/>
      <c r="O47" s="337">
        <v>93581.33</v>
      </c>
      <c r="P47" s="261">
        <v>80.112502235236931</v>
      </c>
      <c r="Q47" s="338">
        <v>41944</v>
      </c>
      <c r="R47" s="199"/>
      <c r="S47" s="199"/>
      <c r="T47" s="199"/>
      <c r="U47" s="199"/>
      <c r="V47" s="199"/>
    </row>
    <row r="48" spans="1:22" s="200" customFormat="1" ht="15.75" x14ac:dyDescent="0.25">
      <c r="A48" s="152" t="s">
        <v>111</v>
      </c>
      <c r="B48" s="4"/>
      <c r="C48" s="86"/>
      <c r="D48" s="86"/>
      <c r="E48" s="86"/>
      <c r="F48" s="44"/>
      <c r="G48" s="44"/>
      <c r="H48" s="44"/>
      <c r="I48" s="46"/>
      <c r="J48" s="46"/>
      <c r="K48" s="46"/>
      <c r="L48" s="32"/>
      <c r="M48" s="199"/>
      <c r="N48" s="199"/>
      <c r="O48" s="337">
        <v>88917.900000000009</v>
      </c>
      <c r="P48" s="261">
        <v>83.206308629497542</v>
      </c>
      <c r="Q48" s="338">
        <v>41974</v>
      </c>
      <c r="R48" s="199"/>
      <c r="S48" s="199"/>
      <c r="T48" s="199"/>
      <c r="U48" s="199"/>
      <c r="V48" s="199"/>
    </row>
    <row r="49" spans="1:22" s="200" customFormat="1" ht="15.75" x14ac:dyDescent="0.25">
      <c r="A49" s="142" t="s">
        <v>233</v>
      </c>
      <c r="B49" s="237"/>
      <c r="C49" s="238"/>
      <c r="D49" s="238"/>
      <c r="E49" s="238"/>
      <c r="F49" s="130"/>
      <c r="G49" s="130"/>
      <c r="H49" s="130"/>
      <c r="I49" s="131"/>
      <c r="J49" s="131"/>
      <c r="K49" s="131"/>
      <c r="L49" s="50"/>
      <c r="M49" s="199"/>
      <c r="N49" s="199"/>
      <c r="O49" s="330">
        <v>84725</v>
      </c>
      <c r="P49" s="261">
        <v>85.803583333333322</v>
      </c>
      <c r="Q49" s="338">
        <v>42005</v>
      </c>
      <c r="R49" s="199"/>
      <c r="S49" s="199"/>
      <c r="T49" s="199"/>
      <c r="U49" s="199"/>
      <c r="V49" s="199"/>
    </row>
    <row r="50" spans="1:22" s="137" customFormat="1" x14ac:dyDescent="0.2">
      <c r="A50" s="26"/>
      <c r="B50" s="5"/>
      <c r="C50" s="5"/>
      <c r="D50" s="5"/>
      <c r="E50" s="5"/>
      <c r="F50" s="26"/>
      <c r="G50" s="26"/>
      <c r="H50" s="26"/>
      <c r="I50" s="26"/>
      <c r="J50" s="26"/>
      <c r="K50" s="26"/>
      <c r="L50" s="26"/>
      <c r="M50" s="166"/>
      <c r="N50" s="124"/>
      <c r="O50" s="330">
        <v>100110</v>
      </c>
      <c r="P50" s="261">
        <v>88.883083333333332</v>
      </c>
      <c r="Q50" s="338">
        <v>42036</v>
      </c>
      <c r="R50" s="124"/>
      <c r="S50" s="166"/>
      <c r="T50" s="166"/>
      <c r="U50" s="166"/>
      <c r="V50" s="166"/>
    </row>
    <row r="51" spans="1:22" s="137" customFormat="1" x14ac:dyDescent="0.2">
      <c r="A51" s="5"/>
      <c r="B51" s="5"/>
      <c r="C51" s="5"/>
      <c r="D51" s="5"/>
      <c r="E51" s="5"/>
      <c r="F51" s="5"/>
      <c r="G51" s="5"/>
      <c r="H51" s="5"/>
      <c r="I51" s="26"/>
      <c r="J51" s="26"/>
      <c r="K51" s="26"/>
      <c r="L51" s="26"/>
      <c r="N51" s="124"/>
      <c r="O51" s="330">
        <v>112626</v>
      </c>
      <c r="P51" s="261">
        <v>92.690114166666675</v>
      </c>
      <c r="Q51" s="338">
        <v>42064</v>
      </c>
      <c r="R51" s="124"/>
    </row>
    <row r="52" spans="1:22" s="137" customFormat="1" x14ac:dyDescent="0.2">
      <c r="A52" s="5"/>
      <c r="B52" s="27"/>
      <c r="C52" s="27"/>
      <c r="D52" s="27"/>
      <c r="E52" s="5"/>
      <c r="F52" s="36"/>
      <c r="G52" s="36"/>
      <c r="H52" s="36"/>
      <c r="I52" s="53"/>
      <c r="J52" s="26"/>
      <c r="K52" s="26"/>
      <c r="L52" s="26"/>
      <c r="N52" s="124"/>
      <c r="O52" s="330">
        <v>112281</v>
      </c>
      <c r="P52" s="261">
        <v>96.229205833333324</v>
      </c>
      <c r="Q52" s="338">
        <v>42095</v>
      </c>
      <c r="R52" s="124"/>
    </row>
    <row r="53" spans="1:22" s="137" customFormat="1" ht="15.75" x14ac:dyDescent="0.25">
      <c r="A53" s="25"/>
      <c r="E53" s="203"/>
      <c r="F53" s="203"/>
      <c r="G53" s="203"/>
      <c r="H53" s="203"/>
      <c r="I53" s="203"/>
      <c r="J53" s="203"/>
      <c r="K53" s="108"/>
      <c r="L53" s="108"/>
      <c r="N53" s="124"/>
      <c r="O53" s="330">
        <v>120901</v>
      </c>
      <c r="P53" s="261">
        <v>99.681816666666649</v>
      </c>
      <c r="Q53" s="338">
        <v>42125</v>
      </c>
      <c r="R53" s="124"/>
    </row>
    <row r="54" spans="1:22" s="137" customFormat="1" ht="15.75" x14ac:dyDescent="0.25">
      <c r="A54" s="25"/>
      <c r="E54" s="203"/>
      <c r="F54" s="203"/>
      <c r="G54" s="203"/>
      <c r="H54" s="203"/>
      <c r="I54" s="203"/>
      <c r="J54" s="203"/>
      <c r="K54" s="108"/>
      <c r="L54" s="108"/>
      <c r="N54" s="124"/>
      <c r="O54" s="330">
        <v>104234</v>
      </c>
      <c r="P54" s="261">
        <v>102.27507333333332</v>
      </c>
      <c r="Q54" s="338">
        <v>42156</v>
      </c>
      <c r="R54" s="124"/>
    </row>
    <row r="55" spans="1:22" s="137" customFormat="1" ht="15.75" x14ac:dyDescent="0.25">
      <c r="A55" s="25"/>
      <c r="E55" s="203"/>
      <c r="F55" s="203"/>
      <c r="G55" s="203"/>
      <c r="H55" s="203"/>
      <c r="I55" s="203"/>
      <c r="J55" s="203"/>
      <c r="K55" s="108"/>
      <c r="L55" s="108"/>
      <c r="N55" s="124"/>
      <c r="O55" s="330">
        <v>128627.00000000001</v>
      </c>
      <c r="P55" s="261">
        <v>105.21571916666667</v>
      </c>
      <c r="Q55" s="338">
        <v>42186</v>
      </c>
      <c r="R55" s="124"/>
    </row>
    <row r="56" spans="1:22" s="137" customFormat="1" ht="15.75" x14ac:dyDescent="0.25">
      <c r="A56" s="25"/>
      <c r="E56" s="203"/>
      <c r="F56" s="203"/>
      <c r="G56" s="203"/>
      <c r="H56" s="203"/>
      <c r="I56" s="203"/>
      <c r="J56" s="203"/>
      <c r="K56" s="108"/>
      <c r="L56" s="108"/>
      <c r="N56" s="124"/>
      <c r="O56" s="330">
        <v>116187</v>
      </c>
      <c r="P56" s="261">
        <v>106.85070916666666</v>
      </c>
      <c r="Q56" s="338">
        <v>42217</v>
      </c>
      <c r="R56" s="124"/>
    </row>
    <row r="57" spans="1:22" s="137" customFormat="1" ht="15.75" x14ac:dyDescent="0.25">
      <c r="A57" s="25"/>
      <c r="E57" s="203"/>
      <c r="F57" s="203"/>
      <c r="G57" s="203"/>
      <c r="H57" s="203"/>
      <c r="I57" s="203"/>
      <c r="J57" s="203"/>
      <c r="K57" s="108"/>
      <c r="L57" s="108"/>
      <c r="N57" s="124"/>
      <c r="O57" s="330">
        <v>111630</v>
      </c>
      <c r="P57" s="261">
        <v>106.9923625</v>
      </c>
      <c r="Q57" s="338">
        <v>42248</v>
      </c>
      <c r="R57" s="124"/>
    </row>
    <row r="58" spans="1:22" s="137" customFormat="1" ht="15.75" x14ac:dyDescent="0.25">
      <c r="A58" s="25"/>
      <c r="E58" s="203"/>
      <c r="F58" s="203"/>
      <c r="G58" s="203"/>
      <c r="H58" s="203"/>
      <c r="I58" s="203"/>
      <c r="J58" s="203"/>
      <c r="K58" s="108"/>
      <c r="L58" s="108"/>
      <c r="N58" s="124"/>
      <c r="O58" s="330">
        <v>102288</v>
      </c>
      <c r="P58" s="261">
        <v>106.34235249999999</v>
      </c>
      <c r="Q58" s="338">
        <v>42278</v>
      </c>
      <c r="R58" s="124"/>
    </row>
    <row r="59" spans="1:22" s="137" customFormat="1" ht="15.75" x14ac:dyDescent="0.25">
      <c r="A59" s="25"/>
      <c r="E59" s="203"/>
      <c r="F59" s="203"/>
      <c r="G59" s="203"/>
      <c r="H59" s="203"/>
      <c r="I59" s="203"/>
      <c r="J59" s="203"/>
      <c r="K59" s="108"/>
      <c r="L59" s="108"/>
      <c r="N59" s="124"/>
      <c r="O59" s="330">
        <v>99833</v>
      </c>
      <c r="P59" s="261">
        <v>106.863325</v>
      </c>
      <c r="Q59" s="338">
        <v>42309</v>
      </c>
      <c r="R59" s="124"/>
    </row>
    <row r="60" spans="1:22" s="137" customFormat="1" ht="15.75" x14ac:dyDescent="0.25">
      <c r="A60" s="25"/>
      <c r="E60" s="203"/>
      <c r="F60" s="203"/>
      <c r="G60" s="203"/>
      <c r="H60" s="203"/>
      <c r="I60" s="203"/>
      <c r="J60" s="203"/>
      <c r="K60" s="108"/>
      <c r="L60" s="108"/>
      <c r="N60" s="124"/>
      <c r="O60" s="330">
        <v>98319</v>
      </c>
      <c r="P60" s="261">
        <v>107.64675</v>
      </c>
      <c r="Q60" s="338">
        <v>42339</v>
      </c>
      <c r="R60" s="124"/>
    </row>
    <row r="61" spans="1:22" s="137" customFormat="1" ht="15.75" x14ac:dyDescent="0.25">
      <c r="A61" s="25"/>
      <c r="E61" s="203"/>
      <c r="F61" s="203"/>
      <c r="G61" s="203"/>
      <c r="H61" s="203"/>
      <c r="I61" s="203"/>
      <c r="J61" s="203"/>
      <c r="K61" s="108"/>
      <c r="L61" s="108"/>
      <c r="N61" s="124"/>
      <c r="O61" s="332">
        <v>78397.25</v>
      </c>
      <c r="P61" s="261">
        <v>107.1194375</v>
      </c>
      <c r="Q61" s="338">
        <v>42370</v>
      </c>
      <c r="R61" s="124"/>
    </row>
    <row r="62" spans="1:22" s="137" customFormat="1" ht="15.75" x14ac:dyDescent="0.25">
      <c r="A62" s="25"/>
      <c r="E62" s="203"/>
      <c r="F62" s="203"/>
      <c r="G62" s="203"/>
      <c r="H62" s="203"/>
      <c r="I62" s="203"/>
      <c r="J62" s="203"/>
      <c r="K62" s="108"/>
      <c r="L62" s="108"/>
      <c r="O62" s="332">
        <v>106456.05</v>
      </c>
      <c r="P62" s="261">
        <v>107.64827500000001</v>
      </c>
      <c r="Q62" s="338">
        <v>42401</v>
      </c>
    </row>
    <row r="63" spans="1:22" s="137" customFormat="1" ht="15.75" x14ac:dyDescent="0.25">
      <c r="A63" s="25"/>
      <c r="E63" s="203"/>
      <c r="F63" s="203"/>
      <c r="G63" s="203"/>
      <c r="H63" s="203"/>
      <c r="I63" s="203"/>
      <c r="J63" s="203"/>
      <c r="K63" s="108"/>
      <c r="L63" s="108"/>
      <c r="O63" s="332">
        <v>102954.82</v>
      </c>
      <c r="P63" s="261">
        <v>106.84234333333333</v>
      </c>
      <c r="Q63" s="338">
        <v>42430</v>
      </c>
    </row>
    <row r="64" spans="1:22" s="137" customFormat="1" ht="15.75" x14ac:dyDescent="0.25">
      <c r="A64" s="25"/>
      <c r="E64" s="203"/>
      <c r="F64" s="203"/>
      <c r="G64" s="203"/>
      <c r="H64" s="203"/>
      <c r="I64" s="203"/>
      <c r="J64" s="203"/>
      <c r="K64" s="108"/>
      <c r="L64" s="108"/>
      <c r="O64" s="332">
        <v>115722.57</v>
      </c>
      <c r="P64" s="261">
        <v>107.12914083333335</v>
      </c>
      <c r="Q64" s="338">
        <v>42461</v>
      </c>
    </row>
    <row r="65" spans="1:17" s="137" customFormat="1" ht="15.75" x14ac:dyDescent="0.25">
      <c r="A65" s="25"/>
      <c r="E65" s="203"/>
      <c r="F65" s="124"/>
      <c r="G65" s="124"/>
      <c r="H65" s="124"/>
      <c r="J65" s="108"/>
      <c r="K65" s="108"/>
      <c r="L65" s="108"/>
      <c r="O65" s="332">
        <v>102419.01</v>
      </c>
      <c r="P65" s="261">
        <v>105.58897500000002</v>
      </c>
      <c r="Q65" s="338">
        <v>42491</v>
      </c>
    </row>
    <row r="66" spans="1:17" s="137" customFormat="1" ht="15.75" x14ac:dyDescent="0.25">
      <c r="A66" s="25"/>
      <c r="E66" s="203"/>
      <c r="F66" s="124"/>
      <c r="G66" s="124"/>
      <c r="H66" s="124"/>
      <c r="J66" s="108"/>
      <c r="K66" s="108"/>
      <c r="L66" s="108"/>
      <c r="O66" s="332">
        <v>104931.81787619997</v>
      </c>
      <c r="P66" s="261">
        <v>105.64712648968334</v>
      </c>
      <c r="Q66" s="338">
        <v>42522</v>
      </c>
    </row>
    <row r="67" spans="1:17" s="137" customFormat="1" ht="15.75" x14ac:dyDescent="0.25">
      <c r="A67" s="25"/>
      <c r="E67" s="203"/>
      <c r="F67" s="124"/>
      <c r="G67" s="124"/>
      <c r="H67" s="124"/>
      <c r="J67" s="108"/>
      <c r="K67" s="108"/>
      <c r="L67" s="108"/>
      <c r="O67" s="332">
        <v>92156.464098029304</v>
      </c>
      <c r="P67" s="261">
        <v>102.60791516451911</v>
      </c>
      <c r="Q67" s="338">
        <v>42552</v>
      </c>
    </row>
    <row r="68" spans="1:17" s="137" customFormat="1" ht="15.75" x14ac:dyDescent="0.25">
      <c r="A68" s="25"/>
      <c r="E68" s="203"/>
      <c r="F68" s="124"/>
      <c r="G68" s="124"/>
      <c r="H68" s="124"/>
      <c r="J68" s="108"/>
      <c r="K68" s="108"/>
      <c r="L68" s="108"/>
      <c r="O68" s="166"/>
      <c r="P68" s="166"/>
      <c r="Q68" s="166"/>
    </row>
    <row r="69" spans="1:17" s="137" customFormat="1" ht="15.75" x14ac:dyDescent="0.25">
      <c r="A69" s="25"/>
      <c r="E69" s="203"/>
      <c r="F69" s="124"/>
      <c r="G69" s="124"/>
      <c r="H69" s="124"/>
      <c r="J69" s="108"/>
      <c r="K69" s="108"/>
      <c r="L69" s="108"/>
      <c r="O69" s="166"/>
      <c r="P69" s="166"/>
      <c r="Q69" s="166"/>
    </row>
    <row r="70" spans="1:17" s="137" customFormat="1" ht="15.75" x14ac:dyDescent="0.25">
      <c r="A70" s="25"/>
      <c r="E70" s="203"/>
      <c r="F70" s="124"/>
      <c r="G70" s="124"/>
      <c r="H70" s="124"/>
      <c r="J70" s="108"/>
      <c r="K70" s="108"/>
      <c r="L70" s="108"/>
      <c r="O70" s="166"/>
      <c r="P70" s="166"/>
      <c r="Q70" s="166"/>
    </row>
    <row r="71" spans="1:17" s="137" customFormat="1" ht="15.75" x14ac:dyDescent="0.25">
      <c r="A71" s="25"/>
      <c r="E71" s="203"/>
      <c r="F71" s="124"/>
      <c r="G71" s="124"/>
      <c r="H71" s="124"/>
      <c r="J71" s="108"/>
      <c r="K71" s="108"/>
      <c r="L71" s="108"/>
      <c r="O71" s="166"/>
      <c r="P71" s="166"/>
      <c r="Q71" s="166"/>
    </row>
    <row r="72" spans="1:17" s="137" customFormat="1" ht="15.75" x14ac:dyDescent="0.25">
      <c r="A72" s="25"/>
      <c r="E72" s="203"/>
      <c r="F72" s="124"/>
      <c r="G72" s="124"/>
      <c r="H72" s="124"/>
      <c r="J72" s="108"/>
      <c r="K72" s="108"/>
      <c r="L72" s="108"/>
      <c r="O72" s="166"/>
      <c r="P72" s="166"/>
      <c r="Q72" s="166"/>
    </row>
    <row r="73" spans="1:17" s="137" customFormat="1" ht="15.75" x14ac:dyDescent="0.25">
      <c r="A73" s="25"/>
      <c r="E73" s="203"/>
      <c r="F73" s="124"/>
      <c r="G73" s="124"/>
      <c r="H73" s="124"/>
      <c r="J73" s="108"/>
      <c r="K73" s="108"/>
      <c r="L73" s="108"/>
      <c r="O73" s="166"/>
      <c r="P73" s="166"/>
      <c r="Q73" s="166"/>
    </row>
    <row r="74" spans="1:17" s="137" customFormat="1" ht="15.75" x14ac:dyDescent="0.25">
      <c r="A74" s="25"/>
      <c r="E74" s="203"/>
      <c r="F74" s="124"/>
      <c r="G74" s="124"/>
      <c r="H74" s="124"/>
      <c r="J74" s="108"/>
      <c r="K74" s="108"/>
      <c r="L74" s="108"/>
      <c r="O74" s="166"/>
      <c r="P74" s="166"/>
      <c r="Q74" s="166"/>
    </row>
    <row r="75" spans="1:17" s="137" customFormat="1" ht="15.75" x14ac:dyDescent="0.25">
      <c r="A75" s="25"/>
      <c r="E75" s="203"/>
      <c r="F75" s="124"/>
      <c r="G75" s="124"/>
      <c r="H75" s="124"/>
      <c r="J75" s="108"/>
      <c r="K75" s="108"/>
      <c r="L75" s="108"/>
      <c r="O75" s="166"/>
      <c r="P75" s="166"/>
      <c r="Q75" s="166"/>
    </row>
    <row r="76" spans="1:17" s="137" customFormat="1" ht="15.75" x14ac:dyDescent="0.25">
      <c r="A76" s="25"/>
      <c r="E76" s="203"/>
      <c r="F76" s="124"/>
      <c r="G76" s="124"/>
      <c r="H76" s="124"/>
      <c r="J76" s="108"/>
      <c r="K76" s="108"/>
      <c r="L76" s="108"/>
      <c r="O76" s="166"/>
      <c r="P76" s="166"/>
      <c r="Q76" s="166"/>
    </row>
    <row r="77" spans="1:17" s="137" customFormat="1" ht="15.75" x14ac:dyDescent="0.25">
      <c r="A77" s="25"/>
      <c r="E77" s="203"/>
      <c r="F77" s="124"/>
      <c r="G77" s="124"/>
      <c r="H77" s="124"/>
      <c r="I77" s="108"/>
      <c r="J77" s="108"/>
      <c r="K77" s="108"/>
      <c r="L77" s="108"/>
      <c r="O77" s="166"/>
      <c r="P77" s="166"/>
      <c r="Q77" s="166"/>
    </row>
    <row r="78" spans="1:17" s="137" customFormat="1" ht="15.75" x14ac:dyDescent="0.25">
      <c r="A78" s="25"/>
      <c r="E78" s="203"/>
      <c r="F78" s="124"/>
      <c r="G78" s="124"/>
      <c r="H78" s="124"/>
      <c r="I78" s="108"/>
      <c r="J78" s="108"/>
      <c r="K78" s="108"/>
      <c r="L78" s="108"/>
      <c r="O78" s="166"/>
      <c r="P78" s="166"/>
      <c r="Q78" s="166"/>
    </row>
    <row r="79" spans="1:17" s="137" customFormat="1" ht="15.75" x14ac:dyDescent="0.25">
      <c r="A79" s="25"/>
      <c r="E79" s="203"/>
      <c r="F79" s="124"/>
      <c r="G79" s="124"/>
      <c r="H79" s="124"/>
      <c r="I79" s="108"/>
      <c r="J79" s="108"/>
      <c r="K79" s="108"/>
      <c r="L79" s="108"/>
      <c r="O79" s="166"/>
      <c r="P79" s="166"/>
      <c r="Q79" s="166"/>
    </row>
    <row r="80" spans="1:17" s="137" customFormat="1" ht="15.75" x14ac:dyDescent="0.25">
      <c r="A80" s="25"/>
      <c r="E80" s="203"/>
      <c r="F80" s="124"/>
      <c r="G80" s="124"/>
      <c r="H80" s="124"/>
      <c r="I80" s="108"/>
      <c r="J80" s="108"/>
      <c r="K80" s="108"/>
      <c r="L80" s="108"/>
      <c r="O80" s="166"/>
      <c r="P80" s="166"/>
      <c r="Q80" s="166"/>
    </row>
    <row r="81" spans="1:17" s="137" customFormat="1" ht="15.75" x14ac:dyDescent="0.25">
      <c r="A81" s="25"/>
      <c r="E81" s="203"/>
      <c r="F81" s="124"/>
      <c r="G81" s="124"/>
      <c r="H81" s="124"/>
      <c r="I81" s="108"/>
      <c r="J81" s="108"/>
      <c r="K81" s="108"/>
      <c r="L81" s="108"/>
      <c r="O81" s="166"/>
      <c r="P81" s="166"/>
      <c r="Q81" s="166"/>
    </row>
    <row r="82" spans="1:17" s="137" customFormat="1" ht="15.75" x14ac:dyDescent="0.25">
      <c r="A82" s="25"/>
      <c r="E82" s="203"/>
      <c r="F82" s="124"/>
      <c r="G82" s="124"/>
      <c r="H82" s="124"/>
      <c r="I82" s="108"/>
      <c r="J82" s="108"/>
      <c r="K82" s="108"/>
      <c r="L82" s="108"/>
      <c r="O82" s="166"/>
      <c r="P82" s="166"/>
      <c r="Q82" s="166"/>
    </row>
    <row r="83" spans="1:17" s="137" customFormat="1" ht="15.75" x14ac:dyDescent="0.25">
      <c r="A83" s="25"/>
      <c r="E83" s="203"/>
      <c r="F83" s="124"/>
      <c r="G83" s="124"/>
      <c r="H83" s="124"/>
      <c r="I83" s="108"/>
      <c r="J83" s="108"/>
      <c r="K83" s="108"/>
      <c r="L83" s="108"/>
      <c r="O83" s="166"/>
      <c r="P83" s="166"/>
      <c r="Q83" s="166"/>
    </row>
    <row r="84" spans="1:17" s="137" customFormat="1" ht="15.75" x14ac:dyDescent="0.25">
      <c r="A84" s="25"/>
      <c r="E84" s="203"/>
      <c r="F84" s="124"/>
      <c r="G84" s="124"/>
      <c r="H84" s="124"/>
      <c r="I84" s="108"/>
      <c r="J84" s="108"/>
      <c r="K84" s="108"/>
      <c r="L84" s="108"/>
      <c r="O84" s="166"/>
      <c r="P84" s="166"/>
      <c r="Q84" s="166"/>
    </row>
    <row r="85" spans="1:17" s="137" customFormat="1" ht="15.75" x14ac:dyDescent="0.25">
      <c r="A85" s="25"/>
      <c r="E85" s="203"/>
      <c r="F85" s="124"/>
      <c r="G85" s="124"/>
      <c r="H85" s="124"/>
      <c r="I85" s="108"/>
      <c r="J85" s="108"/>
      <c r="K85" s="108"/>
      <c r="L85" s="108"/>
      <c r="O85" s="166"/>
      <c r="P85" s="166"/>
      <c r="Q85" s="166"/>
    </row>
    <row r="86" spans="1:17" s="137" customFormat="1" ht="15.75" x14ac:dyDescent="0.25">
      <c r="A86" s="25"/>
      <c r="E86" s="203"/>
      <c r="F86" s="124"/>
      <c r="G86" s="124"/>
      <c r="H86" s="124"/>
      <c r="I86" s="108"/>
      <c r="J86" s="108"/>
      <c r="K86" s="108"/>
      <c r="L86" s="108"/>
      <c r="O86" s="166"/>
      <c r="P86" s="166"/>
      <c r="Q86" s="166"/>
    </row>
    <row r="87" spans="1:17" s="137" customFormat="1" ht="15.75" x14ac:dyDescent="0.25">
      <c r="A87" s="25"/>
      <c r="E87" s="203"/>
      <c r="F87" s="124"/>
      <c r="G87" s="124"/>
      <c r="H87" s="124"/>
      <c r="I87" s="108"/>
      <c r="J87" s="108"/>
      <c r="K87" s="108"/>
      <c r="L87" s="108"/>
      <c r="O87" s="166"/>
      <c r="P87" s="166"/>
      <c r="Q87" s="166"/>
    </row>
    <row r="88" spans="1:17" s="137" customFormat="1" ht="15.75" x14ac:dyDescent="0.25">
      <c r="A88" s="25"/>
      <c r="E88" s="203"/>
      <c r="F88" s="124"/>
      <c r="G88" s="124"/>
      <c r="H88" s="124"/>
      <c r="I88" s="108"/>
      <c r="J88" s="108"/>
      <c r="K88" s="108"/>
      <c r="L88" s="108"/>
      <c r="O88" s="166"/>
      <c r="P88" s="166"/>
      <c r="Q88" s="166"/>
    </row>
    <row r="89" spans="1:17" s="137" customFormat="1" ht="15.75" x14ac:dyDescent="0.25">
      <c r="A89" s="25"/>
      <c r="E89" s="203"/>
      <c r="F89" s="124"/>
      <c r="G89" s="25"/>
      <c r="H89" s="25"/>
      <c r="I89" s="108"/>
      <c r="J89" s="108"/>
      <c r="K89" s="108"/>
      <c r="L89" s="108"/>
      <c r="O89" s="166"/>
      <c r="P89" s="166"/>
      <c r="Q89" s="166"/>
    </row>
    <row r="90" spans="1:17" s="137" customFormat="1" ht="15.75" x14ac:dyDescent="0.25">
      <c r="A90" s="25"/>
      <c r="E90" s="203"/>
      <c r="F90" s="124"/>
      <c r="G90" s="25"/>
      <c r="H90" s="25"/>
      <c r="I90" s="108"/>
      <c r="J90" s="108"/>
      <c r="K90" s="108"/>
      <c r="L90" s="108"/>
      <c r="O90" s="166"/>
      <c r="P90" s="166"/>
      <c r="Q90" s="166"/>
    </row>
    <row r="91" spans="1:17" s="137" customFormat="1" ht="15.75" x14ac:dyDescent="0.25">
      <c r="A91" s="25"/>
      <c r="E91" s="203"/>
      <c r="F91" s="124"/>
      <c r="G91" s="25"/>
      <c r="H91" s="25"/>
      <c r="I91" s="108"/>
      <c r="J91" s="108"/>
      <c r="K91" s="108"/>
      <c r="L91" s="108"/>
      <c r="O91" s="166"/>
      <c r="P91" s="166"/>
      <c r="Q91" s="166"/>
    </row>
    <row r="92" spans="1:17" s="137" customFormat="1" ht="15.75" x14ac:dyDescent="0.25">
      <c r="A92" s="25"/>
      <c r="E92" s="203"/>
      <c r="F92" s="124"/>
      <c r="G92" s="25"/>
      <c r="H92" s="25"/>
      <c r="I92" s="108"/>
      <c r="J92" s="108"/>
      <c r="K92" s="108"/>
      <c r="L92" s="108"/>
      <c r="O92" s="166"/>
      <c r="P92" s="166"/>
      <c r="Q92" s="166"/>
    </row>
    <row r="93" spans="1:17" s="137" customFormat="1" ht="15.75" x14ac:dyDescent="0.25">
      <c r="A93" s="25"/>
      <c r="E93" s="203"/>
      <c r="F93" s="124"/>
      <c r="G93" s="25"/>
      <c r="H93" s="25"/>
      <c r="I93" s="108"/>
      <c r="J93" s="108"/>
      <c r="K93" s="108"/>
      <c r="L93" s="108"/>
      <c r="O93" s="166"/>
      <c r="P93" s="166"/>
      <c r="Q93" s="166"/>
    </row>
    <row r="94" spans="1:17" s="137" customFormat="1" ht="15.75" x14ac:dyDescent="0.25">
      <c r="A94" s="25"/>
      <c r="E94" s="203"/>
      <c r="F94" s="124"/>
      <c r="G94" s="25"/>
      <c r="H94" s="25"/>
      <c r="I94" s="108"/>
      <c r="J94" s="108"/>
      <c r="K94" s="108"/>
      <c r="L94" s="108"/>
      <c r="O94" s="166"/>
      <c r="P94" s="166"/>
      <c r="Q94" s="166"/>
    </row>
    <row r="95" spans="1:17" s="137" customFormat="1" ht="15.75" x14ac:dyDescent="0.25">
      <c r="A95" s="25"/>
      <c r="E95" s="203"/>
      <c r="F95" s="124"/>
      <c r="G95" s="25"/>
      <c r="H95" s="25"/>
      <c r="I95" s="108"/>
      <c r="J95" s="108"/>
      <c r="K95" s="108"/>
      <c r="L95" s="108"/>
      <c r="O95" s="166"/>
      <c r="P95" s="166"/>
      <c r="Q95" s="166"/>
    </row>
    <row r="96" spans="1:17" s="137" customFormat="1" ht="15.75" x14ac:dyDescent="0.25">
      <c r="A96" s="25"/>
      <c r="E96" s="203"/>
      <c r="F96" s="203"/>
      <c r="G96" s="25"/>
      <c r="H96" s="25"/>
      <c r="I96" s="108"/>
      <c r="J96" s="108"/>
      <c r="K96" s="108"/>
      <c r="L96" s="108"/>
      <c r="O96" s="166"/>
      <c r="P96" s="166"/>
      <c r="Q96" s="166"/>
    </row>
    <row r="97" spans="1:17" s="137" customFormat="1" ht="15.75" x14ac:dyDescent="0.25">
      <c r="A97" s="25"/>
      <c r="E97" s="203"/>
      <c r="F97" s="203"/>
      <c r="G97" s="25"/>
      <c r="H97" s="25"/>
      <c r="I97" s="108"/>
      <c r="J97" s="108"/>
      <c r="K97" s="108"/>
      <c r="L97" s="108"/>
      <c r="O97" s="166"/>
      <c r="P97" s="166"/>
      <c r="Q97" s="166"/>
    </row>
    <row r="98" spans="1:17" s="137" customFormat="1" ht="15.75" x14ac:dyDescent="0.25">
      <c r="A98" s="25"/>
      <c r="E98" s="203"/>
      <c r="F98" s="203"/>
      <c r="G98" s="25"/>
      <c r="H98" s="25"/>
      <c r="I98" s="108"/>
      <c r="J98" s="108"/>
      <c r="K98" s="108"/>
      <c r="L98" s="108"/>
      <c r="O98" s="166"/>
      <c r="P98" s="166"/>
      <c r="Q98" s="166"/>
    </row>
    <row r="99" spans="1:17" s="137" customFormat="1" ht="15.75" x14ac:dyDescent="0.25">
      <c r="A99" s="25"/>
      <c r="E99" s="203"/>
      <c r="F99" s="203"/>
      <c r="G99" s="25"/>
      <c r="H99" s="25"/>
      <c r="I99" s="108"/>
      <c r="J99" s="108"/>
      <c r="K99" s="108"/>
      <c r="L99" s="108"/>
      <c r="O99" s="166"/>
      <c r="P99" s="166"/>
      <c r="Q99" s="166"/>
    </row>
    <row r="100" spans="1:17" s="137" customFormat="1" ht="15.75" x14ac:dyDescent="0.25">
      <c r="A100" s="25"/>
      <c r="E100" s="203"/>
      <c r="F100" s="203"/>
      <c r="G100" s="25"/>
      <c r="H100" s="25"/>
      <c r="I100" s="108"/>
      <c r="J100" s="108"/>
      <c r="K100" s="108"/>
      <c r="L100" s="108"/>
      <c r="O100" s="166"/>
      <c r="P100" s="166"/>
      <c r="Q100" s="166"/>
    </row>
    <row r="101" spans="1:17" s="137" customFormat="1" ht="15.75" x14ac:dyDescent="0.25">
      <c r="A101" s="25"/>
      <c r="E101" s="203"/>
      <c r="F101" s="25"/>
      <c r="G101" s="25"/>
      <c r="H101" s="25"/>
      <c r="I101" s="108"/>
      <c r="J101" s="108"/>
      <c r="K101" s="108"/>
      <c r="L101" s="108"/>
      <c r="O101" s="166"/>
      <c r="P101" s="166"/>
      <c r="Q101" s="166"/>
    </row>
    <row r="102" spans="1:17" s="137" customFormat="1" ht="15.75" x14ac:dyDescent="0.25">
      <c r="A102" s="25"/>
      <c r="E102" s="203"/>
      <c r="F102" s="25"/>
      <c r="G102" s="25"/>
      <c r="H102" s="25"/>
      <c r="I102" s="108"/>
      <c r="J102" s="108"/>
      <c r="K102" s="108"/>
      <c r="L102" s="108"/>
      <c r="O102" s="166"/>
      <c r="P102" s="166"/>
      <c r="Q102" s="166"/>
    </row>
    <row r="103" spans="1:17" s="137" customFormat="1" ht="15.75" x14ac:dyDescent="0.25">
      <c r="A103" s="25"/>
      <c r="E103" s="203"/>
      <c r="F103" s="25"/>
      <c r="G103" s="25"/>
      <c r="H103" s="25"/>
      <c r="I103" s="108"/>
      <c r="J103" s="108"/>
      <c r="K103" s="108"/>
      <c r="L103" s="108"/>
      <c r="O103" s="166"/>
      <c r="P103" s="166"/>
      <c r="Q103" s="166"/>
    </row>
    <row r="104" spans="1:17" s="137" customFormat="1" ht="15.75" x14ac:dyDescent="0.25">
      <c r="A104" s="25"/>
      <c r="E104" s="203"/>
      <c r="F104" s="25"/>
      <c r="G104" s="25"/>
      <c r="H104" s="25"/>
      <c r="I104" s="108"/>
      <c r="J104" s="108"/>
      <c r="K104" s="108"/>
      <c r="L104" s="108"/>
      <c r="O104" s="166"/>
      <c r="P104" s="166"/>
      <c r="Q104" s="166"/>
    </row>
    <row r="105" spans="1:17" s="137" customFormat="1" ht="15.75" x14ac:dyDescent="0.25">
      <c r="A105" s="25"/>
      <c r="E105" s="203"/>
      <c r="F105" s="25"/>
      <c r="G105" s="25"/>
      <c r="H105" s="25"/>
      <c r="I105" s="108"/>
      <c r="J105" s="108"/>
      <c r="K105" s="108"/>
      <c r="L105" s="108"/>
      <c r="O105" s="166"/>
      <c r="P105" s="166"/>
      <c r="Q105" s="166"/>
    </row>
    <row r="106" spans="1:17" s="137" customFormat="1" ht="15.75" x14ac:dyDescent="0.25">
      <c r="A106" s="25"/>
      <c r="E106" s="203"/>
      <c r="F106" s="25"/>
      <c r="G106" s="25"/>
      <c r="H106" s="25"/>
      <c r="I106" s="108"/>
      <c r="J106" s="108"/>
      <c r="K106" s="108"/>
      <c r="L106" s="108"/>
      <c r="O106" s="166"/>
      <c r="P106" s="166"/>
      <c r="Q106" s="166"/>
    </row>
    <row r="107" spans="1:17" s="137" customFormat="1" ht="15.75" x14ac:dyDescent="0.25">
      <c r="A107" s="25"/>
      <c r="E107" s="203"/>
      <c r="F107" s="25"/>
      <c r="G107" s="25"/>
      <c r="H107" s="25"/>
      <c r="I107" s="108"/>
      <c r="J107" s="108"/>
      <c r="K107" s="108"/>
      <c r="L107" s="108"/>
      <c r="O107" s="166"/>
      <c r="P107" s="166"/>
      <c r="Q107" s="166"/>
    </row>
    <row r="108" spans="1:17" s="137" customFormat="1" x14ac:dyDescent="0.2">
      <c r="A108" s="25"/>
      <c r="E108" s="25"/>
      <c r="F108" s="25"/>
      <c r="G108" s="25"/>
      <c r="H108" s="25"/>
      <c r="I108" s="108"/>
      <c r="J108" s="108"/>
      <c r="K108" s="108"/>
      <c r="L108" s="108"/>
      <c r="O108" s="166"/>
      <c r="P108" s="166"/>
      <c r="Q108" s="166"/>
    </row>
    <row r="109" spans="1:17" s="137" customFormat="1" x14ac:dyDescent="0.2">
      <c r="A109" s="25"/>
      <c r="E109" s="25"/>
      <c r="F109" s="25"/>
      <c r="G109" s="25"/>
      <c r="H109" s="25"/>
      <c r="I109" s="108"/>
      <c r="J109" s="108"/>
      <c r="K109" s="108"/>
      <c r="L109" s="108"/>
      <c r="O109" s="166"/>
      <c r="P109" s="166"/>
      <c r="Q109" s="166"/>
    </row>
    <row r="110" spans="1:17" s="137" customFormat="1" x14ac:dyDescent="0.2">
      <c r="A110" s="25"/>
      <c r="E110" s="25"/>
      <c r="F110" s="25"/>
      <c r="G110" s="25"/>
      <c r="H110" s="25"/>
      <c r="I110" s="108"/>
      <c r="J110" s="108"/>
      <c r="K110" s="108"/>
      <c r="L110" s="108"/>
      <c r="O110" s="166"/>
      <c r="P110" s="166"/>
      <c r="Q110" s="166"/>
    </row>
    <row r="111" spans="1:17" s="137" customFormat="1" x14ac:dyDescent="0.2">
      <c r="A111" s="25"/>
      <c r="E111" s="25"/>
      <c r="F111" s="25"/>
      <c r="G111" s="25"/>
      <c r="H111" s="25"/>
      <c r="I111" s="108"/>
      <c r="J111" s="108"/>
      <c r="K111" s="108"/>
      <c r="L111" s="108"/>
      <c r="O111" s="166"/>
      <c r="P111" s="166"/>
      <c r="Q111" s="166"/>
    </row>
    <row r="112" spans="1:17" s="137" customFormat="1" x14ac:dyDescent="0.2">
      <c r="A112" s="25"/>
      <c r="E112" s="25"/>
      <c r="F112" s="25"/>
      <c r="G112" s="25"/>
      <c r="H112" s="25"/>
      <c r="I112" s="108"/>
      <c r="J112" s="108"/>
      <c r="K112" s="108"/>
      <c r="L112" s="108"/>
      <c r="O112" s="166"/>
      <c r="P112" s="166"/>
      <c r="Q112" s="166"/>
    </row>
    <row r="113" spans="1:17" s="137" customFormat="1" x14ac:dyDescent="0.2">
      <c r="A113" s="25"/>
      <c r="E113" s="25"/>
      <c r="F113" s="25"/>
      <c r="G113" s="25"/>
      <c r="H113" s="25"/>
      <c r="I113" s="108"/>
      <c r="J113" s="108"/>
      <c r="K113" s="108"/>
      <c r="L113" s="108"/>
      <c r="O113" s="166"/>
      <c r="P113" s="166"/>
      <c r="Q113" s="166"/>
    </row>
    <row r="114" spans="1:17" s="137" customFormat="1" x14ac:dyDescent="0.2">
      <c r="A114" s="25"/>
      <c r="E114" s="25"/>
      <c r="F114" s="25"/>
      <c r="G114" s="25"/>
      <c r="H114" s="25"/>
      <c r="I114" s="108"/>
      <c r="J114" s="108"/>
      <c r="K114" s="108"/>
      <c r="L114" s="108"/>
      <c r="O114" s="166"/>
      <c r="P114" s="166"/>
      <c r="Q114" s="166"/>
    </row>
    <row r="115" spans="1:17" s="137" customFormat="1" x14ac:dyDescent="0.2">
      <c r="A115" s="25"/>
      <c r="E115" s="25"/>
      <c r="F115" s="25"/>
      <c r="G115" s="25"/>
      <c r="H115" s="25"/>
      <c r="I115" s="108"/>
      <c r="J115" s="108"/>
      <c r="K115" s="108"/>
      <c r="L115" s="108"/>
      <c r="O115" s="166"/>
      <c r="P115" s="166"/>
      <c r="Q115" s="166"/>
    </row>
    <row r="116" spans="1:17" s="137" customFormat="1" x14ac:dyDescent="0.2">
      <c r="A116" s="25"/>
      <c r="E116" s="25"/>
      <c r="F116" s="25"/>
      <c r="G116" s="25"/>
      <c r="H116" s="25"/>
      <c r="I116" s="108"/>
      <c r="J116" s="108"/>
      <c r="K116" s="108"/>
      <c r="L116" s="108"/>
      <c r="O116" s="166"/>
      <c r="P116" s="166"/>
      <c r="Q116" s="166"/>
    </row>
    <row r="117" spans="1:17" s="137" customFormat="1" x14ac:dyDescent="0.2">
      <c r="A117" s="25"/>
      <c r="E117" s="25"/>
      <c r="F117" s="25"/>
      <c r="G117" s="25"/>
      <c r="H117" s="25"/>
      <c r="I117" s="108"/>
      <c r="J117" s="108"/>
      <c r="K117" s="108"/>
      <c r="L117" s="108"/>
      <c r="O117" s="166"/>
      <c r="P117" s="166"/>
      <c r="Q117" s="166"/>
    </row>
    <row r="118" spans="1:17" s="137" customFormat="1" x14ac:dyDescent="0.2">
      <c r="A118" s="25"/>
      <c r="E118" s="25"/>
      <c r="F118" s="25"/>
      <c r="G118" s="25"/>
      <c r="H118" s="25"/>
      <c r="I118" s="108"/>
      <c r="J118" s="108"/>
      <c r="K118" s="108"/>
      <c r="L118" s="108"/>
      <c r="O118" s="166"/>
      <c r="P118" s="166"/>
      <c r="Q118" s="166"/>
    </row>
    <row r="119" spans="1:17" s="137" customFormat="1" x14ac:dyDescent="0.2">
      <c r="A119" s="25"/>
      <c r="B119" s="228"/>
      <c r="C119" s="229"/>
      <c r="D119" s="25"/>
      <c r="E119" s="25"/>
      <c r="F119" s="25"/>
      <c r="G119" s="25"/>
      <c r="H119" s="25"/>
      <c r="I119" s="108"/>
      <c r="J119" s="108"/>
      <c r="K119" s="108"/>
      <c r="L119" s="108"/>
      <c r="O119" s="166"/>
      <c r="P119" s="166"/>
      <c r="Q119" s="166"/>
    </row>
    <row r="120" spans="1:17" s="137" customFormat="1" x14ac:dyDescent="0.2">
      <c r="A120" s="25"/>
      <c r="B120" s="228"/>
      <c r="C120" s="229"/>
      <c r="D120" s="25"/>
      <c r="E120" s="25"/>
      <c r="F120" s="25"/>
      <c r="G120" s="25"/>
      <c r="H120" s="25"/>
      <c r="I120" s="108"/>
      <c r="J120" s="108"/>
      <c r="K120" s="108"/>
      <c r="L120" s="108"/>
      <c r="O120" s="166"/>
      <c r="P120" s="166"/>
      <c r="Q120" s="166"/>
    </row>
    <row r="121" spans="1:17" s="137" customFormat="1" x14ac:dyDescent="0.2">
      <c r="A121" s="25"/>
      <c r="B121" s="228"/>
      <c r="C121" s="229"/>
      <c r="D121" s="25"/>
      <c r="E121" s="25"/>
      <c r="F121" s="25"/>
      <c r="G121" s="25"/>
      <c r="H121" s="25"/>
      <c r="I121" s="108"/>
      <c r="J121" s="108"/>
      <c r="K121" s="108"/>
      <c r="L121" s="108"/>
      <c r="O121" s="166"/>
      <c r="P121" s="166"/>
      <c r="Q121" s="166"/>
    </row>
    <row r="122" spans="1:17" s="137" customFormat="1" x14ac:dyDescent="0.2">
      <c r="A122" s="25"/>
      <c r="B122" s="25"/>
      <c r="C122" s="229"/>
      <c r="D122" s="25"/>
      <c r="E122" s="25"/>
      <c r="F122" s="25"/>
      <c r="G122" s="25"/>
      <c r="H122" s="25"/>
      <c r="I122" s="108"/>
      <c r="J122" s="108"/>
      <c r="K122" s="108"/>
      <c r="L122" s="108"/>
      <c r="O122" s="166"/>
      <c r="P122" s="166"/>
      <c r="Q122" s="166"/>
    </row>
    <row r="123" spans="1:17" s="137" customFormat="1" x14ac:dyDescent="0.2">
      <c r="A123" s="25"/>
      <c r="B123" s="25"/>
      <c r="C123" s="229"/>
      <c r="D123" s="25"/>
      <c r="E123" s="25"/>
      <c r="F123" s="25"/>
      <c r="G123" s="25"/>
      <c r="H123" s="25"/>
      <c r="I123" s="108"/>
      <c r="J123" s="108"/>
      <c r="K123" s="108"/>
      <c r="L123" s="108"/>
      <c r="O123" s="166"/>
      <c r="P123" s="166"/>
      <c r="Q123" s="166"/>
    </row>
    <row r="124" spans="1:17" s="137" customFormat="1" x14ac:dyDescent="0.2">
      <c r="A124" s="25"/>
      <c r="B124" s="25"/>
      <c r="C124" s="229"/>
      <c r="D124" s="25"/>
      <c r="E124" s="25"/>
      <c r="F124" s="25"/>
      <c r="G124" s="25"/>
      <c r="H124" s="25"/>
      <c r="I124" s="108"/>
      <c r="J124" s="108"/>
      <c r="K124" s="108"/>
      <c r="L124" s="108"/>
      <c r="O124" s="166"/>
      <c r="P124" s="166"/>
      <c r="Q124" s="166"/>
    </row>
    <row r="125" spans="1:17" s="137" customFormat="1" x14ac:dyDescent="0.2">
      <c r="A125" s="25"/>
      <c r="B125" s="25"/>
      <c r="C125" s="229"/>
      <c r="D125" s="25"/>
      <c r="E125" s="25"/>
      <c r="F125" s="25"/>
      <c r="G125" s="25"/>
      <c r="H125" s="25"/>
      <c r="I125" s="108"/>
      <c r="J125" s="108"/>
      <c r="K125" s="108"/>
      <c r="L125" s="108"/>
      <c r="O125" s="166"/>
      <c r="P125" s="166"/>
      <c r="Q125" s="166"/>
    </row>
    <row r="126" spans="1:17" s="137" customFormat="1" x14ac:dyDescent="0.2">
      <c r="A126" s="25"/>
      <c r="B126" s="25"/>
      <c r="C126" s="229"/>
      <c r="D126" s="25"/>
      <c r="E126" s="25"/>
      <c r="F126" s="25"/>
      <c r="G126" s="25"/>
      <c r="H126" s="25"/>
      <c r="I126" s="108"/>
      <c r="J126" s="108"/>
      <c r="K126" s="108"/>
      <c r="L126" s="108"/>
      <c r="O126" s="166"/>
      <c r="P126" s="166"/>
      <c r="Q126" s="166"/>
    </row>
    <row r="127" spans="1:17" s="137" customFormat="1" x14ac:dyDescent="0.2">
      <c r="A127" s="25"/>
      <c r="B127" s="25"/>
      <c r="C127" s="229"/>
      <c r="D127" s="25"/>
      <c r="E127" s="25"/>
      <c r="F127" s="25"/>
      <c r="G127" s="25"/>
      <c r="H127" s="25"/>
      <c r="I127" s="108"/>
      <c r="J127" s="108"/>
      <c r="K127" s="108"/>
      <c r="L127" s="108"/>
      <c r="O127" s="166"/>
      <c r="P127" s="166"/>
      <c r="Q127" s="166"/>
    </row>
    <row r="128" spans="1:17" s="137" customFormat="1" x14ac:dyDescent="0.2">
      <c r="A128" s="25"/>
      <c r="B128" s="25"/>
      <c r="C128" s="229"/>
      <c r="D128" s="25"/>
      <c r="E128" s="25"/>
      <c r="F128" s="25"/>
      <c r="G128" s="25"/>
      <c r="H128" s="25"/>
      <c r="I128" s="108"/>
      <c r="J128" s="108"/>
      <c r="K128" s="108"/>
      <c r="L128" s="108"/>
      <c r="O128" s="166"/>
      <c r="P128" s="166"/>
      <c r="Q128" s="166"/>
    </row>
    <row r="129" spans="1:17" s="137" customFormat="1" x14ac:dyDescent="0.2">
      <c r="A129" s="25"/>
      <c r="B129" s="25"/>
      <c r="C129" s="229"/>
      <c r="D129" s="25"/>
      <c r="E129" s="25"/>
      <c r="F129" s="25"/>
      <c r="G129" s="25"/>
      <c r="H129" s="25"/>
      <c r="I129" s="108"/>
      <c r="J129" s="108"/>
      <c r="K129" s="108"/>
      <c r="L129" s="108"/>
      <c r="O129" s="166"/>
      <c r="P129" s="166"/>
      <c r="Q129" s="166"/>
    </row>
    <row r="130" spans="1:17" s="137" customFormat="1" x14ac:dyDescent="0.2">
      <c r="A130" s="25"/>
      <c r="B130" s="25"/>
      <c r="C130" s="229"/>
      <c r="D130" s="25"/>
      <c r="E130" s="25"/>
      <c r="F130" s="25"/>
      <c r="G130" s="25"/>
      <c r="H130" s="25"/>
      <c r="I130" s="108"/>
      <c r="J130" s="108"/>
      <c r="K130" s="108"/>
      <c r="L130" s="108"/>
      <c r="O130" s="166"/>
      <c r="P130" s="166"/>
      <c r="Q130" s="166"/>
    </row>
    <row r="131" spans="1:17" s="137" customFormat="1" x14ac:dyDescent="0.2">
      <c r="A131" s="25"/>
      <c r="B131" s="25"/>
      <c r="C131" s="229"/>
      <c r="D131" s="25"/>
      <c r="E131" s="25"/>
      <c r="F131" s="25"/>
      <c r="G131" s="25"/>
      <c r="H131" s="25"/>
      <c r="I131" s="108"/>
      <c r="J131" s="108"/>
      <c r="K131" s="108"/>
      <c r="L131" s="108"/>
      <c r="O131" s="166"/>
      <c r="P131" s="166"/>
      <c r="Q131" s="166"/>
    </row>
    <row r="132" spans="1:17" s="137" customFormat="1" x14ac:dyDescent="0.2">
      <c r="A132" s="108"/>
      <c r="B132" s="108"/>
      <c r="C132" s="128"/>
      <c r="D132" s="108"/>
      <c r="E132" s="108"/>
      <c r="F132" s="108"/>
      <c r="G132" s="108"/>
      <c r="H132" s="108"/>
      <c r="I132" s="108"/>
      <c r="J132" s="108"/>
      <c r="K132" s="108"/>
      <c r="L132" s="108"/>
      <c r="O132" s="166"/>
      <c r="P132" s="166"/>
      <c r="Q132" s="166"/>
    </row>
    <row r="133" spans="1:17" s="137" customFormat="1" x14ac:dyDescent="0.2">
      <c r="A133" s="108"/>
      <c r="B133" s="108"/>
      <c r="C133" s="128"/>
      <c r="D133" s="108"/>
      <c r="E133" s="108"/>
      <c r="F133" s="108"/>
      <c r="G133" s="108"/>
      <c r="H133" s="108"/>
      <c r="I133" s="108"/>
      <c r="J133" s="108"/>
      <c r="K133" s="108"/>
      <c r="L133" s="108"/>
      <c r="O133" s="166"/>
      <c r="P133" s="166"/>
      <c r="Q133" s="166"/>
    </row>
    <row r="134" spans="1:17" s="137" customFormat="1" x14ac:dyDescent="0.2">
      <c r="A134" s="108"/>
      <c r="B134" s="108"/>
      <c r="C134" s="128"/>
      <c r="D134" s="108"/>
      <c r="E134" s="108"/>
      <c r="F134" s="108"/>
      <c r="G134" s="108"/>
      <c r="H134" s="108"/>
      <c r="I134" s="108"/>
      <c r="J134" s="108"/>
      <c r="K134" s="108"/>
      <c r="L134" s="108"/>
      <c r="O134" s="166"/>
      <c r="P134" s="166"/>
      <c r="Q134" s="166"/>
    </row>
    <row r="135" spans="1:17" s="137" customFormat="1" x14ac:dyDescent="0.2">
      <c r="A135" s="108"/>
      <c r="B135" s="108"/>
      <c r="C135" s="128"/>
      <c r="D135" s="108"/>
      <c r="E135" s="108"/>
      <c r="F135" s="108"/>
      <c r="G135" s="108"/>
      <c r="H135" s="108"/>
      <c r="I135" s="108"/>
      <c r="J135" s="108"/>
      <c r="K135" s="108"/>
      <c r="L135" s="108"/>
      <c r="O135" s="166"/>
      <c r="P135" s="166"/>
      <c r="Q135" s="166"/>
    </row>
    <row r="136" spans="1:17" s="137" customFormat="1" x14ac:dyDescent="0.2">
      <c r="A136" s="108"/>
      <c r="B136" s="108"/>
      <c r="C136" s="128"/>
      <c r="D136" s="108"/>
      <c r="E136" s="108"/>
      <c r="F136" s="108"/>
      <c r="G136" s="108"/>
      <c r="H136" s="108"/>
      <c r="I136" s="108"/>
      <c r="J136" s="108"/>
      <c r="K136" s="108"/>
      <c r="L136" s="108"/>
      <c r="O136" s="166"/>
      <c r="P136" s="166"/>
      <c r="Q136" s="166"/>
    </row>
    <row r="137" spans="1:17" s="137" customFormat="1" x14ac:dyDescent="0.2">
      <c r="A137" s="108"/>
      <c r="B137" s="108"/>
      <c r="C137" s="128"/>
      <c r="D137" s="108"/>
      <c r="E137" s="108"/>
      <c r="F137" s="108"/>
      <c r="G137" s="108"/>
      <c r="H137" s="108"/>
      <c r="I137" s="108"/>
      <c r="J137" s="108"/>
      <c r="K137" s="108"/>
      <c r="L137" s="108"/>
      <c r="O137" s="166"/>
      <c r="P137" s="166"/>
      <c r="Q137" s="166"/>
    </row>
    <row r="138" spans="1:17" s="137" customFormat="1" x14ac:dyDescent="0.2">
      <c r="A138" s="108"/>
      <c r="B138" s="108"/>
      <c r="C138" s="128"/>
      <c r="D138" s="108"/>
      <c r="E138" s="108"/>
      <c r="F138" s="108"/>
      <c r="G138" s="108"/>
      <c r="H138" s="108"/>
      <c r="I138" s="108"/>
      <c r="J138" s="108"/>
      <c r="K138" s="108"/>
      <c r="L138" s="108"/>
      <c r="O138" s="166"/>
      <c r="P138" s="166"/>
      <c r="Q138" s="166"/>
    </row>
    <row r="139" spans="1:17" s="137" customFormat="1" x14ac:dyDescent="0.2">
      <c r="A139" s="108"/>
      <c r="B139" s="108"/>
      <c r="C139" s="128"/>
      <c r="D139" s="108"/>
      <c r="E139" s="108"/>
      <c r="F139" s="108"/>
      <c r="G139" s="108"/>
      <c r="H139" s="108"/>
      <c r="I139" s="108"/>
      <c r="J139" s="108"/>
      <c r="K139" s="108"/>
      <c r="L139" s="108"/>
      <c r="O139" s="166"/>
      <c r="P139" s="166"/>
      <c r="Q139" s="166"/>
    </row>
    <row r="140" spans="1:17" s="137" customFormat="1" x14ac:dyDescent="0.2">
      <c r="A140" s="108"/>
      <c r="B140" s="108"/>
      <c r="C140" s="128"/>
      <c r="D140" s="108"/>
      <c r="E140" s="108"/>
      <c r="F140" s="108"/>
      <c r="G140" s="108"/>
      <c r="H140" s="108"/>
      <c r="I140" s="108"/>
      <c r="J140" s="108"/>
      <c r="K140" s="108"/>
      <c r="L140" s="108"/>
      <c r="O140" s="166"/>
      <c r="P140" s="166"/>
      <c r="Q140" s="166"/>
    </row>
    <row r="141" spans="1:17" s="137" customFormat="1" x14ac:dyDescent="0.2">
      <c r="A141" s="108"/>
      <c r="B141" s="108"/>
      <c r="C141" s="128"/>
      <c r="D141" s="108"/>
      <c r="E141" s="108"/>
      <c r="F141" s="108"/>
      <c r="G141" s="108"/>
      <c r="H141" s="108"/>
      <c r="I141" s="108"/>
      <c r="J141" s="108"/>
      <c r="K141" s="108"/>
      <c r="L141" s="108"/>
      <c r="O141" s="166"/>
      <c r="P141" s="166"/>
      <c r="Q141" s="166"/>
    </row>
    <row r="142" spans="1:17" s="137" customFormat="1" x14ac:dyDescent="0.2">
      <c r="A142" s="108"/>
      <c r="B142" s="108"/>
      <c r="C142" s="128"/>
      <c r="D142" s="108"/>
      <c r="E142" s="108"/>
      <c r="F142" s="108"/>
      <c r="G142" s="108"/>
      <c r="H142" s="108"/>
      <c r="I142" s="108"/>
      <c r="J142" s="108"/>
      <c r="K142" s="108"/>
      <c r="L142" s="108"/>
      <c r="O142" s="166"/>
      <c r="P142" s="166"/>
      <c r="Q142" s="166"/>
    </row>
    <row r="143" spans="1:17" s="137" customFormat="1" x14ac:dyDescent="0.2">
      <c r="A143" s="108"/>
      <c r="B143" s="108"/>
      <c r="C143" s="128"/>
      <c r="D143" s="108"/>
      <c r="E143" s="108"/>
      <c r="F143" s="108"/>
      <c r="G143" s="108"/>
      <c r="H143" s="108"/>
      <c r="I143" s="108"/>
      <c r="J143" s="108"/>
      <c r="K143" s="108"/>
      <c r="L143" s="108"/>
      <c r="O143" s="166"/>
      <c r="P143" s="166"/>
      <c r="Q143" s="166"/>
    </row>
    <row r="144" spans="1:17" s="137" customFormat="1" x14ac:dyDescent="0.2">
      <c r="A144" s="108"/>
      <c r="B144" s="108"/>
      <c r="C144" s="128"/>
      <c r="D144" s="108"/>
      <c r="E144" s="108"/>
      <c r="F144" s="108"/>
      <c r="G144" s="108"/>
      <c r="H144" s="108"/>
      <c r="I144" s="108"/>
      <c r="J144" s="108"/>
      <c r="K144" s="108"/>
      <c r="L144" s="108"/>
      <c r="O144" s="166"/>
      <c r="P144" s="166"/>
      <c r="Q144" s="166"/>
    </row>
    <row r="145" spans="1:17" s="137" customFormat="1" x14ac:dyDescent="0.2">
      <c r="A145" s="108"/>
      <c r="B145" s="108"/>
      <c r="C145" s="128"/>
      <c r="D145" s="108"/>
      <c r="E145" s="108"/>
      <c r="F145" s="108"/>
      <c r="G145" s="108"/>
      <c r="H145" s="108"/>
      <c r="I145" s="108"/>
      <c r="J145" s="108"/>
      <c r="K145" s="108"/>
      <c r="L145" s="108"/>
      <c r="O145" s="166"/>
      <c r="P145" s="166"/>
      <c r="Q145" s="166"/>
    </row>
    <row r="146" spans="1:17" s="137" customFormat="1" x14ac:dyDescent="0.2">
      <c r="A146" s="108"/>
      <c r="B146" s="108"/>
      <c r="C146" s="128"/>
      <c r="D146" s="108"/>
      <c r="E146" s="108"/>
      <c r="F146" s="108"/>
      <c r="G146" s="108"/>
      <c r="H146" s="108"/>
      <c r="I146" s="108"/>
      <c r="J146" s="108"/>
      <c r="K146" s="108"/>
      <c r="L146" s="108"/>
      <c r="O146" s="166"/>
      <c r="P146" s="166"/>
      <c r="Q146" s="166"/>
    </row>
    <row r="147" spans="1:17" s="137" customFormat="1" x14ac:dyDescent="0.2">
      <c r="A147" s="108"/>
      <c r="B147" s="108"/>
      <c r="C147" s="128"/>
      <c r="D147" s="108"/>
      <c r="E147" s="108"/>
      <c r="F147" s="108"/>
      <c r="G147" s="108"/>
      <c r="H147" s="108"/>
      <c r="I147" s="108"/>
      <c r="J147" s="108"/>
      <c r="K147" s="108"/>
      <c r="L147" s="108"/>
      <c r="O147" s="166"/>
      <c r="P147" s="166"/>
      <c r="Q147" s="166"/>
    </row>
    <row r="148" spans="1:17" s="137" customFormat="1" x14ac:dyDescent="0.2">
      <c r="A148" s="108"/>
      <c r="B148" s="108"/>
      <c r="C148" s="128"/>
      <c r="D148" s="108"/>
      <c r="E148" s="108"/>
      <c r="F148" s="108"/>
      <c r="G148" s="108"/>
      <c r="H148" s="108"/>
      <c r="I148" s="108"/>
      <c r="J148" s="108"/>
      <c r="K148" s="108"/>
      <c r="L148" s="108"/>
      <c r="O148" s="166"/>
      <c r="P148" s="166"/>
      <c r="Q148" s="166"/>
    </row>
    <row r="149" spans="1:17" s="137" customFormat="1" x14ac:dyDescent="0.2">
      <c r="A149" s="108"/>
      <c r="B149" s="108"/>
      <c r="C149" s="128"/>
      <c r="D149" s="108"/>
      <c r="E149" s="108"/>
      <c r="F149" s="108"/>
      <c r="G149" s="108"/>
      <c r="H149" s="108"/>
      <c r="I149" s="108"/>
      <c r="J149" s="108"/>
      <c r="K149" s="108"/>
      <c r="L149" s="108"/>
      <c r="O149" s="166"/>
      <c r="P149" s="166"/>
      <c r="Q149" s="166"/>
    </row>
    <row r="150" spans="1:17" s="137" customFormat="1" x14ac:dyDescent="0.2">
      <c r="A150" s="108"/>
      <c r="B150" s="108"/>
      <c r="C150" s="128"/>
      <c r="D150" s="108"/>
      <c r="E150" s="108"/>
      <c r="F150" s="108"/>
      <c r="G150" s="108"/>
      <c r="H150" s="108"/>
      <c r="I150" s="108"/>
      <c r="J150" s="108"/>
      <c r="K150" s="108"/>
      <c r="L150" s="108"/>
      <c r="O150" s="166"/>
      <c r="P150" s="166"/>
      <c r="Q150" s="166"/>
    </row>
    <row r="151" spans="1:17" s="137" customFormat="1" x14ac:dyDescent="0.2">
      <c r="A151" s="108"/>
      <c r="B151" s="108"/>
      <c r="C151" s="128"/>
      <c r="D151" s="108"/>
      <c r="E151" s="108"/>
      <c r="F151" s="108"/>
      <c r="G151" s="108"/>
      <c r="H151" s="108"/>
      <c r="I151" s="108"/>
      <c r="J151" s="108"/>
      <c r="K151" s="108"/>
      <c r="L151" s="108"/>
      <c r="O151" s="166"/>
      <c r="P151" s="166"/>
      <c r="Q151" s="166"/>
    </row>
    <row r="152" spans="1:17" s="137" customFormat="1" x14ac:dyDescent="0.2">
      <c r="A152" s="108"/>
      <c r="B152" s="108"/>
      <c r="C152" s="108"/>
      <c r="D152" s="108"/>
      <c r="E152" s="108"/>
      <c r="F152" s="108"/>
      <c r="G152" s="108"/>
      <c r="H152" s="108"/>
      <c r="I152" s="108"/>
      <c r="J152" s="108"/>
      <c r="K152" s="108"/>
      <c r="L152" s="108"/>
      <c r="O152" s="166"/>
      <c r="P152" s="166"/>
      <c r="Q152" s="166"/>
    </row>
    <row r="153" spans="1:17" s="137" customFormat="1" x14ac:dyDescent="0.2">
      <c r="A153" s="108"/>
      <c r="B153" s="108"/>
      <c r="C153" s="108"/>
      <c r="D153" s="108"/>
      <c r="E153" s="108"/>
      <c r="F153" s="108"/>
      <c r="G153" s="108"/>
      <c r="H153" s="108"/>
      <c r="I153" s="108"/>
      <c r="J153" s="108"/>
      <c r="K153" s="108"/>
      <c r="L153" s="108"/>
      <c r="O153" s="166"/>
      <c r="P153" s="166"/>
      <c r="Q153" s="166"/>
    </row>
    <row r="154" spans="1:17" s="137" customFormat="1" x14ac:dyDescent="0.2">
      <c r="A154" s="108"/>
      <c r="B154" s="108"/>
      <c r="C154" s="108"/>
      <c r="D154" s="108"/>
      <c r="E154" s="108"/>
      <c r="F154" s="108"/>
      <c r="G154" s="108"/>
      <c r="H154" s="108"/>
      <c r="I154" s="108"/>
      <c r="J154" s="108"/>
      <c r="K154" s="108"/>
      <c r="L154" s="108"/>
      <c r="O154" s="166"/>
      <c r="P154" s="166"/>
      <c r="Q154" s="166"/>
    </row>
    <row r="155" spans="1:17" s="137" customFormat="1" x14ac:dyDescent="0.2">
      <c r="A155" s="108"/>
      <c r="B155" s="108"/>
      <c r="C155" s="108"/>
      <c r="D155" s="108"/>
      <c r="E155" s="108"/>
      <c r="F155" s="108"/>
      <c r="G155" s="108"/>
      <c r="H155" s="108"/>
      <c r="I155" s="108"/>
      <c r="J155" s="108"/>
      <c r="K155" s="108"/>
      <c r="L155" s="108"/>
      <c r="O155" s="166"/>
      <c r="P155" s="166"/>
      <c r="Q155" s="166"/>
    </row>
    <row r="156" spans="1:17" s="137" customFormat="1" x14ac:dyDescent="0.2">
      <c r="A156" s="108"/>
      <c r="B156" s="108"/>
      <c r="C156" s="108"/>
      <c r="D156" s="108"/>
      <c r="E156" s="108"/>
      <c r="F156" s="108"/>
      <c r="G156" s="108"/>
      <c r="H156" s="108"/>
      <c r="I156" s="108"/>
      <c r="J156" s="108"/>
      <c r="K156" s="108"/>
      <c r="L156" s="108"/>
      <c r="O156" s="166"/>
      <c r="P156" s="166"/>
      <c r="Q156" s="166"/>
    </row>
    <row r="157" spans="1:17" s="137" customFormat="1" x14ac:dyDescent="0.2">
      <c r="A157" s="108"/>
      <c r="B157" s="108"/>
      <c r="C157" s="108"/>
      <c r="D157" s="108"/>
      <c r="E157" s="108"/>
      <c r="F157" s="108"/>
      <c r="G157" s="108"/>
      <c r="H157" s="108"/>
      <c r="I157" s="108"/>
      <c r="J157" s="108"/>
      <c r="K157" s="108"/>
      <c r="L157" s="108"/>
      <c r="O157" s="166"/>
      <c r="P157" s="166"/>
      <c r="Q157" s="166"/>
    </row>
    <row r="158" spans="1:17" s="137" customFormat="1" x14ac:dyDescent="0.2">
      <c r="A158" s="108"/>
      <c r="B158" s="108"/>
      <c r="C158" s="108"/>
      <c r="D158" s="108"/>
      <c r="E158" s="108"/>
      <c r="F158" s="108"/>
      <c r="G158" s="108"/>
      <c r="H158" s="108"/>
      <c r="I158" s="108"/>
      <c r="J158" s="108"/>
      <c r="K158" s="108"/>
      <c r="L158" s="108"/>
      <c r="O158" s="166"/>
      <c r="P158" s="166"/>
      <c r="Q158" s="166"/>
    </row>
    <row r="159" spans="1:17" s="137" customFormat="1" x14ac:dyDescent="0.2">
      <c r="A159" s="108"/>
      <c r="B159" s="108"/>
      <c r="C159" s="108"/>
      <c r="D159" s="108"/>
      <c r="E159" s="108"/>
      <c r="F159" s="108"/>
      <c r="G159" s="108"/>
      <c r="H159" s="108"/>
      <c r="I159" s="108"/>
      <c r="J159" s="108"/>
      <c r="K159" s="108"/>
      <c r="L159" s="108"/>
      <c r="O159" s="166"/>
      <c r="P159" s="166"/>
      <c r="Q159" s="166"/>
    </row>
    <row r="160" spans="1:17" s="137" customFormat="1" x14ac:dyDescent="0.2">
      <c r="A160" s="108"/>
      <c r="B160" s="108"/>
      <c r="C160" s="108"/>
      <c r="D160" s="108"/>
      <c r="E160" s="108"/>
      <c r="F160" s="108"/>
      <c r="G160" s="108"/>
      <c r="H160" s="108"/>
      <c r="I160" s="108"/>
      <c r="J160" s="108"/>
      <c r="K160" s="108"/>
      <c r="L160" s="108"/>
      <c r="O160" s="166"/>
      <c r="P160" s="166"/>
      <c r="Q160" s="166"/>
    </row>
    <row r="161" spans="1:17" s="137" customFormat="1" x14ac:dyDescent="0.2">
      <c r="A161" s="108"/>
      <c r="B161" s="108"/>
      <c r="C161" s="108"/>
      <c r="D161" s="108"/>
      <c r="E161" s="108"/>
      <c r="F161" s="108"/>
      <c r="G161" s="108"/>
      <c r="H161" s="108"/>
      <c r="I161" s="108"/>
      <c r="J161" s="108"/>
      <c r="K161" s="108"/>
      <c r="L161" s="108"/>
      <c r="O161" s="166"/>
      <c r="P161" s="166"/>
      <c r="Q161" s="166"/>
    </row>
    <row r="162" spans="1:17" s="137" customFormat="1" x14ac:dyDescent="0.2">
      <c r="A162" s="108"/>
      <c r="B162" s="108"/>
      <c r="C162" s="108"/>
      <c r="D162" s="108"/>
      <c r="E162" s="108"/>
      <c r="F162" s="108"/>
      <c r="G162" s="108"/>
      <c r="H162" s="108"/>
      <c r="I162" s="108"/>
      <c r="J162" s="108"/>
      <c r="K162" s="108"/>
      <c r="L162" s="108"/>
      <c r="O162" s="166"/>
      <c r="P162" s="166"/>
      <c r="Q162" s="166"/>
    </row>
    <row r="163" spans="1:17" s="137" customFormat="1" x14ac:dyDescent="0.2">
      <c r="A163" s="108"/>
      <c r="B163" s="108"/>
      <c r="C163" s="108"/>
      <c r="D163" s="108"/>
      <c r="E163" s="108"/>
      <c r="F163" s="108"/>
      <c r="G163" s="108"/>
      <c r="H163" s="108"/>
      <c r="I163" s="108"/>
      <c r="J163" s="108"/>
      <c r="K163" s="108"/>
      <c r="L163" s="108"/>
      <c r="O163" s="166"/>
      <c r="P163" s="166"/>
      <c r="Q163" s="166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2.7109375" style="28" customWidth="1"/>
    <col min="3" max="3" width="10" style="28" customWidth="1"/>
    <col min="4" max="5" width="10.28515625" style="28" customWidth="1"/>
    <col min="6" max="8" width="11.5703125" style="28" customWidth="1"/>
    <col min="9" max="11" width="10.85546875" style="28" customWidth="1"/>
    <col min="12" max="12" width="1.7109375" style="28" customWidth="1"/>
    <col min="13" max="13" width="4.28515625" style="179" customWidth="1"/>
    <col min="14" max="15" width="7.28515625" style="179" bestFit="1" customWidth="1"/>
    <col min="16" max="21" width="11.42578125" style="179"/>
    <col min="22" max="25" width="11.42578125" style="136"/>
    <col min="26" max="16384" width="11.42578125" style="135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77" t="s">
        <v>109</v>
      </c>
      <c r="O1" s="77"/>
      <c r="P1" s="77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38">
        <v>50752.606234733161</v>
      </c>
      <c r="O2" s="335"/>
      <c r="P2" s="321">
        <v>40544</v>
      </c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38">
        <v>55273.187715260319</v>
      </c>
      <c r="O3" s="335"/>
      <c r="P3" s="321">
        <v>40575</v>
      </c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38">
        <v>59013.671800043085</v>
      </c>
      <c r="O4" s="335"/>
      <c r="P4" s="321">
        <v>40603</v>
      </c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38">
        <v>46983.446645067437</v>
      </c>
      <c r="O5" s="335"/>
      <c r="P5" s="321">
        <v>40634</v>
      </c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38">
        <v>48413.591218388901</v>
      </c>
      <c r="O6" s="335"/>
      <c r="P6" s="321">
        <v>40664</v>
      </c>
    </row>
    <row r="7" spans="1:24" ht="18.75" x14ac:dyDescent="0.25">
      <c r="A7" s="29"/>
      <c r="B7" s="30"/>
      <c r="C7" s="378" t="s">
        <v>258</v>
      </c>
      <c r="D7" s="378"/>
      <c r="E7" s="378"/>
      <c r="F7" s="378"/>
      <c r="G7" s="378"/>
      <c r="H7" s="378"/>
      <c r="I7" s="378"/>
      <c r="J7" s="378"/>
      <c r="K7" s="378"/>
      <c r="L7" s="32"/>
      <c r="N7" s="138">
        <v>48892.72323181192</v>
      </c>
      <c r="O7" s="335"/>
      <c r="P7" s="321">
        <v>40695</v>
      </c>
    </row>
    <row r="8" spans="1:24" ht="15.75" x14ac:dyDescent="0.25">
      <c r="A8" s="29"/>
      <c r="B8" s="30"/>
      <c r="C8" s="379" t="s">
        <v>305</v>
      </c>
      <c r="D8" s="379"/>
      <c r="E8" s="379"/>
      <c r="F8" s="379"/>
      <c r="G8" s="379"/>
      <c r="H8" s="379"/>
      <c r="I8" s="379"/>
      <c r="J8" s="379"/>
      <c r="K8" s="379"/>
      <c r="L8" s="32"/>
      <c r="N8" s="138">
        <v>52506.913210588784</v>
      </c>
      <c r="O8" s="335"/>
      <c r="P8" s="321">
        <v>40725</v>
      </c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  <c r="N9" s="138">
        <v>54542.751498894104</v>
      </c>
      <c r="O9" s="335"/>
      <c r="P9" s="321">
        <v>40756</v>
      </c>
    </row>
    <row r="10" spans="1:24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M10" s="179"/>
      <c r="N10" s="138">
        <v>47457.057921006817</v>
      </c>
      <c r="O10" s="335"/>
      <c r="P10" s="321">
        <v>40787</v>
      </c>
      <c r="Q10" s="179"/>
      <c r="R10" s="179"/>
      <c r="S10" s="179"/>
      <c r="T10" s="179"/>
      <c r="U10" s="179"/>
    </row>
    <row r="11" spans="1:24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40"/>
      <c r="N11" s="138">
        <v>46664.173885207514</v>
      </c>
      <c r="O11" s="335"/>
      <c r="P11" s="321">
        <v>40817</v>
      </c>
      <c r="Q11" s="140"/>
      <c r="R11" s="140"/>
      <c r="S11" s="179"/>
      <c r="T11" s="179"/>
      <c r="U11" s="179"/>
    </row>
    <row r="12" spans="1:24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330"/>
      <c r="N12" s="138">
        <v>42525.277186673367</v>
      </c>
      <c r="O12" s="335"/>
      <c r="P12" s="321">
        <v>40848</v>
      </c>
      <c r="Q12" s="140"/>
      <c r="R12" s="140"/>
      <c r="S12" s="179"/>
      <c r="T12" s="179"/>
      <c r="U12" s="179"/>
    </row>
    <row r="13" spans="1:24" s="136" customFormat="1" ht="14.25" x14ac:dyDescent="0.2">
      <c r="A13" s="72"/>
      <c r="B13" s="61" t="s">
        <v>4</v>
      </c>
      <c r="C13" s="62">
        <v>50.752606234733157</v>
      </c>
      <c r="D13" s="62">
        <v>33.246358329417099</v>
      </c>
      <c r="E13" s="62">
        <v>24.584226339294055</v>
      </c>
      <c r="F13" s="62">
        <v>17.780742715847001</v>
      </c>
      <c r="G13" s="62">
        <v>16.510999999999999</v>
      </c>
      <c r="H13" s="62">
        <v>14.978249999999999</v>
      </c>
      <c r="I13" s="62">
        <v>-9.283205135969963</v>
      </c>
      <c r="J13" s="62">
        <v>90.716794864030035</v>
      </c>
      <c r="K13" s="62">
        <v>-7.1411117979641503</v>
      </c>
      <c r="L13" s="73"/>
      <c r="M13" s="330"/>
      <c r="N13" s="138">
        <v>36104.663739700482</v>
      </c>
      <c r="O13" s="336">
        <v>49.094172023947991</v>
      </c>
      <c r="P13" s="321">
        <v>40878</v>
      </c>
      <c r="Q13" s="140"/>
      <c r="R13" s="140"/>
      <c r="S13" s="140"/>
      <c r="T13" s="140"/>
      <c r="U13" s="140"/>
      <c r="V13" s="140"/>
      <c r="W13" s="140"/>
      <c r="X13" s="140"/>
    </row>
    <row r="14" spans="1:24" s="136" customFormat="1" ht="14.25" x14ac:dyDescent="0.2">
      <c r="A14" s="72"/>
      <c r="B14" s="61" t="s">
        <v>5</v>
      </c>
      <c r="C14" s="62">
        <v>55.27318771526032</v>
      </c>
      <c r="D14" s="62">
        <v>32.84575880393038</v>
      </c>
      <c r="E14" s="62">
        <v>22.619926062084918</v>
      </c>
      <c r="F14" s="62">
        <v>19.891559999999998</v>
      </c>
      <c r="G14" s="62">
        <v>21.683</v>
      </c>
      <c r="H14" s="62">
        <v>19.7988</v>
      </c>
      <c r="I14" s="62">
        <v>-8.6897569524512335</v>
      </c>
      <c r="J14" s="62">
        <v>91.310243047548767</v>
      </c>
      <c r="K14" s="62">
        <v>9.0060306984469882</v>
      </c>
      <c r="L14" s="73"/>
      <c r="M14" s="330"/>
      <c r="N14" s="138">
        <v>33246.358329417097</v>
      </c>
      <c r="O14" s="336">
        <v>47.635318031838317</v>
      </c>
      <c r="P14" s="321">
        <v>40909</v>
      </c>
      <c r="Q14" s="140"/>
      <c r="R14" s="140"/>
      <c r="S14" s="140"/>
      <c r="T14" s="140"/>
      <c r="U14" s="140"/>
      <c r="V14" s="140"/>
      <c r="W14" s="140"/>
      <c r="X14" s="140"/>
    </row>
    <row r="15" spans="1:24" s="136" customFormat="1" ht="14.25" x14ac:dyDescent="0.2">
      <c r="A15" s="72"/>
      <c r="B15" s="61" t="s">
        <v>6</v>
      </c>
      <c r="C15" s="62">
        <v>59.013671800043085</v>
      </c>
      <c r="D15" s="62">
        <v>35.635657880207042</v>
      </c>
      <c r="E15" s="62">
        <v>23.396405845171167</v>
      </c>
      <c r="F15" s="62">
        <v>31.5885</v>
      </c>
      <c r="G15" s="62">
        <v>23.510999999999999</v>
      </c>
      <c r="H15" s="62">
        <v>18.556360000000002</v>
      </c>
      <c r="I15" s="62">
        <v>-21.073710178214444</v>
      </c>
      <c r="J15" s="62">
        <v>78.926289821785559</v>
      </c>
      <c r="K15" s="62">
        <v>-25.571014768032676</v>
      </c>
      <c r="L15" s="73"/>
      <c r="M15" s="330"/>
      <c r="N15" s="138">
        <v>32845.758803930381</v>
      </c>
      <c r="O15" s="336">
        <v>45.766365622560819</v>
      </c>
      <c r="P15" s="321">
        <v>40940</v>
      </c>
      <c r="Q15" s="140"/>
      <c r="R15" s="140"/>
      <c r="S15" s="140"/>
      <c r="T15" s="140"/>
      <c r="U15" s="140"/>
      <c r="V15" s="140"/>
      <c r="W15" s="140"/>
      <c r="X15" s="140"/>
    </row>
    <row r="16" spans="1:24" s="136" customFormat="1" ht="14.25" x14ac:dyDescent="0.2">
      <c r="A16" s="72"/>
      <c r="B16" s="61" t="s">
        <v>7</v>
      </c>
      <c r="C16" s="62">
        <v>46.983446645067438</v>
      </c>
      <c r="D16" s="62">
        <v>28.855193273404407</v>
      </c>
      <c r="E16" s="62">
        <v>24.326806638068746</v>
      </c>
      <c r="F16" s="62">
        <v>33.305500000000002</v>
      </c>
      <c r="G16" s="62">
        <v>23.486999999999998</v>
      </c>
      <c r="H16" s="62">
        <v>17.201160000000002</v>
      </c>
      <c r="I16" s="62">
        <v>-26.763060416400553</v>
      </c>
      <c r="J16" s="62">
        <v>73.236939583599451</v>
      </c>
      <c r="K16" s="62">
        <v>-29.480115896773817</v>
      </c>
      <c r="L16" s="73"/>
      <c r="M16" s="330"/>
      <c r="N16" s="138">
        <v>35635.657880207043</v>
      </c>
      <c r="O16" s="336">
        <v>43.818197795907821</v>
      </c>
      <c r="P16" s="321">
        <v>40969</v>
      </c>
      <c r="Q16" s="140"/>
      <c r="R16" s="140"/>
      <c r="S16" s="140"/>
      <c r="T16" s="140"/>
      <c r="U16" s="140"/>
      <c r="V16" s="140"/>
      <c r="W16" s="140"/>
      <c r="X16" s="140"/>
    </row>
    <row r="17" spans="1:24" s="136" customFormat="1" ht="14.25" x14ac:dyDescent="0.2">
      <c r="A17" s="72"/>
      <c r="B17" s="61" t="s">
        <v>8</v>
      </c>
      <c r="C17" s="62">
        <v>48.413591218388902</v>
      </c>
      <c r="D17" s="62">
        <v>34.162091286876944</v>
      </c>
      <c r="E17" s="62">
        <v>30.700573678634882</v>
      </c>
      <c r="F17" s="62">
        <v>33.242249999999999</v>
      </c>
      <c r="G17" s="62">
        <v>27.713000000000001</v>
      </c>
      <c r="H17" s="62">
        <v>16.843940000000003</v>
      </c>
      <c r="I17" s="62">
        <v>-39.220077220077208</v>
      </c>
      <c r="J17" s="62">
        <v>60.779922779922792</v>
      </c>
      <c r="K17" s="62">
        <v>-16.633200219600052</v>
      </c>
      <c r="L17" s="73"/>
      <c r="M17" s="330"/>
      <c r="N17" s="138">
        <v>28855.193273404406</v>
      </c>
      <c r="O17" s="336">
        <v>42.3075100149359</v>
      </c>
      <c r="P17" s="321">
        <v>41000</v>
      </c>
      <c r="Q17" s="140"/>
      <c r="R17" s="140"/>
      <c r="S17" s="140"/>
      <c r="T17" s="140"/>
      <c r="U17" s="140"/>
      <c r="V17" s="140"/>
      <c r="W17" s="140"/>
      <c r="X17" s="140"/>
    </row>
    <row r="18" spans="1:24" s="136" customFormat="1" ht="14.25" x14ac:dyDescent="0.2">
      <c r="A18" s="72"/>
      <c r="B18" s="61" t="s">
        <v>9</v>
      </c>
      <c r="C18" s="62">
        <v>48.892723231811921</v>
      </c>
      <c r="D18" s="62">
        <v>34.66236376715166</v>
      </c>
      <c r="E18" s="62">
        <v>28.302669829717765</v>
      </c>
      <c r="F18" s="62">
        <v>24.853000000000002</v>
      </c>
      <c r="G18" s="62">
        <v>27.28</v>
      </c>
      <c r="H18" s="62">
        <v>17.691152536235801</v>
      </c>
      <c r="I18" s="62">
        <v>-35.149734104707477</v>
      </c>
      <c r="J18" s="62">
        <v>64.850265895292523</v>
      </c>
      <c r="K18" s="62">
        <v>9.7654206735605431</v>
      </c>
      <c r="L18" s="73"/>
      <c r="M18" s="179"/>
      <c r="N18" s="138">
        <v>34162.091286876945</v>
      </c>
      <c r="O18" s="336">
        <v>41.119885020643231</v>
      </c>
      <c r="P18" s="321">
        <v>41030</v>
      </c>
      <c r="Q18" s="140"/>
      <c r="R18" s="140"/>
      <c r="S18" s="140"/>
      <c r="T18" s="140"/>
      <c r="U18" s="140"/>
      <c r="V18" s="140"/>
      <c r="W18" s="140"/>
      <c r="X18" s="140"/>
    </row>
    <row r="19" spans="1:24" s="136" customFormat="1" x14ac:dyDescent="0.25">
      <c r="A19" s="72"/>
      <c r="B19" s="61" t="s">
        <v>10</v>
      </c>
      <c r="C19" s="62">
        <v>52.506913210588785</v>
      </c>
      <c r="D19" s="62">
        <v>22.832323684782097</v>
      </c>
      <c r="E19" s="62">
        <v>30.801604780050582</v>
      </c>
      <c r="F19" s="62">
        <v>30.830249999999999</v>
      </c>
      <c r="G19" s="62">
        <v>20.742999999999999</v>
      </c>
      <c r="H19" s="63">
        <v>16.43825</v>
      </c>
      <c r="I19" s="63">
        <v>-20.752784071735043</v>
      </c>
      <c r="J19" s="63">
        <v>79.247215928264964</v>
      </c>
      <c r="K19" s="63">
        <v>-32.718677273132727</v>
      </c>
      <c r="L19" s="73"/>
      <c r="M19" s="140"/>
      <c r="N19" s="138">
        <v>34662.363767151663</v>
      </c>
      <c r="O19" s="336">
        <v>39.934021731921547</v>
      </c>
      <c r="P19" s="321">
        <v>41061</v>
      </c>
      <c r="Q19" s="140"/>
      <c r="R19" s="140"/>
      <c r="S19" s="140"/>
      <c r="T19" s="140"/>
      <c r="U19" s="140"/>
      <c r="V19" s="140"/>
      <c r="W19" s="140"/>
      <c r="X19" s="140"/>
    </row>
    <row r="20" spans="1:24" s="136" customFormat="1" ht="14.25" x14ac:dyDescent="0.2">
      <c r="A20" s="72"/>
      <c r="B20" s="61" t="s">
        <v>11</v>
      </c>
      <c r="C20" s="62">
        <v>54.542751498894106</v>
      </c>
      <c r="D20" s="62">
        <v>28.194716646233697</v>
      </c>
      <c r="E20" s="62">
        <v>28.028835023873938</v>
      </c>
      <c r="F20" s="62">
        <v>27.83475</v>
      </c>
      <c r="G20" s="62">
        <v>19.946999999999999</v>
      </c>
      <c r="H20" s="62"/>
      <c r="I20" s="62" t="s">
        <v>332</v>
      </c>
      <c r="J20" s="62" t="s">
        <v>332</v>
      </c>
      <c r="K20" s="62" t="s">
        <v>332</v>
      </c>
      <c r="L20" s="73"/>
      <c r="M20" s="140"/>
      <c r="N20" s="138">
        <v>22832.323684782095</v>
      </c>
      <c r="O20" s="336">
        <v>37.461139271437659</v>
      </c>
      <c r="P20" s="321">
        <v>41091</v>
      </c>
      <c r="Q20" s="140"/>
      <c r="R20" s="140"/>
      <c r="S20" s="140"/>
      <c r="T20" s="140"/>
      <c r="U20" s="140"/>
      <c r="V20" s="140"/>
      <c r="W20" s="140"/>
      <c r="X20" s="140"/>
    </row>
    <row r="21" spans="1:24" s="136" customFormat="1" ht="14.25" x14ac:dyDescent="0.2">
      <c r="A21" s="72"/>
      <c r="B21" s="61" t="s">
        <v>12</v>
      </c>
      <c r="C21" s="62">
        <v>47.457057921006815</v>
      </c>
      <c r="D21" s="62">
        <v>27.208433914329547</v>
      </c>
      <c r="E21" s="62">
        <v>28.899000000000001</v>
      </c>
      <c r="F21" s="62">
        <v>28.64875</v>
      </c>
      <c r="G21" s="62">
        <v>20.587</v>
      </c>
      <c r="H21" s="62"/>
      <c r="I21" s="62" t="s">
        <v>332</v>
      </c>
      <c r="J21" s="62" t="s">
        <v>332</v>
      </c>
      <c r="K21" s="62" t="s">
        <v>332</v>
      </c>
      <c r="L21" s="73"/>
      <c r="M21" s="140"/>
      <c r="N21" s="138">
        <v>28194.716646233697</v>
      </c>
      <c r="O21" s="336">
        <v>35.265469700382624</v>
      </c>
      <c r="P21" s="321">
        <v>41122</v>
      </c>
      <c r="Q21" s="140"/>
      <c r="R21" s="140"/>
      <c r="S21" s="140"/>
      <c r="T21" s="140"/>
      <c r="U21" s="140"/>
      <c r="V21" s="140"/>
      <c r="W21" s="140"/>
      <c r="X21" s="140"/>
    </row>
    <row r="22" spans="1:24" s="136" customFormat="1" ht="14.25" x14ac:dyDescent="0.2">
      <c r="A22" s="72"/>
      <c r="B22" s="61" t="s">
        <v>13</v>
      </c>
      <c r="C22" s="62">
        <v>46.664173885207511</v>
      </c>
      <c r="D22" s="62">
        <v>30.08715830929005</v>
      </c>
      <c r="E22" s="62">
        <v>27.891999999999999</v>
      </c>
      <c r="F22" s="62">
        <v>26.03575</v>
      </c>
      <c r="G22" s="62">
        <v>16.914000000000001</v>
      </c>
      <c r="H22" s="62"/>
      <c r="I22" s="62" t="s">
        <v>332</v>
      </c>
      <c r="J22" s="62" t="s">
        <v>332</v>
      </c>
      <c r="K22" s="62" t="s">
        <v>332</v>
      </c>
      <c r="L22" s="73"/>
      <c r="M22" s="140"/>
      <c r="N22" s="138">
        <v>27208.433914329547</v>
      </c>
      <c r="O22" s="336">
        <v>33.578084366492853</v>
      </c>
      <c r="P22" s="321">
        <v>41153</v>
      </c>
      <c r="Q22" s="140"/>
      <c r="R22" s="140"/>
      <c r="S22" s="140"/>
      <c r="T22" s="140"/>
      <c r="U22" s="140"/>
      <c r="V22" s="140"/>
      <c r="W22" s="140"/>
      <c r="X22" s="140"/>
    </row>
    <row r="23" spans="1:24" s="136" customFormat="1" ht="14.25" x14ac:dyDescent="0.2">
      <c r="A23" s="72"/>
      <c r="B23" s="61" t="s">
        <v>14</v>
      </c>
      <c r="C23" s="62">
        <v>42.525277186673364</v>
      </c>
      <c r="D23" s="62">
        <v>27.36387329185365</v>
      </c>
      <c r="E23" s="62">
        <v>25.627044658545746</v>
      </c>
      <c r="F23" s="62">
        <v>24.594799999999999</v>
      </c>
      <c r="G23" s="62">
        <v>16.34</v>
      </c>
      <c r="H23" s="62"/>
      <c r="I23" s="62" t="s">
        <v>332</v>
      </c>
      <c r="J23" s="62" t="s">
        <v>332</v>
      </c>
      <c r="K23" s="62" t="s">
        <v>332</v>
      </c>
      <c r="L23" s="73"/>
      <c r="M23" s="140"/>
      <c r="N23" s="138">
        <v>30087.158309290051</v>
      </c>
      <c r="O23" s="336">
        <v>32.196666401833063</v>
      </c>
      <c r="P23" s="321">
        <v>41183</v>
      </c>
      <c r="Q23" s="140"/>
      <c r="R23" s="140"/>
      <c r="S23" s="140"/>
      <c r="T23" s="140"/>
      <c r="U23" s="140"/>
      <c r="V23" s="140"/>
      <c r="W23" s="140"/>
      <c r="X23" s="140"/>
    </row>
    <row r="24" spans="1:24" s="136" customFormat="1" ht="14.25" x14ac:dyDescent="0.2">
      <c r="A24" s="72"/>
      <c r="B24" s="61" t="s">
        <v>15</v>
      </c>
      <c r="C24" s="62">
        <v>36.104663739700484</v>
      </c>
      <c r="D24" s="62">
        <v>22.16149652069063</v>
      </c>
      <c r="E24" s="62">
        <v>22.95436573060028</v>
      </c>
      <c r="F24" s="62">
        <v>21.025860000000002</v>
      </c>
      <c r="G24" s="62">
        <v>16.815000000000001</v>
      </c>
      <c r="H24" s="62"/>
      <c r="I24" s="62" t="s">
        <v>332</v>
      </c>
      <c r="J24" s="62" t="s">
        <v>332</v>
      </c>
      <c r="K24" s="62" t="s">
        <v>332</v>
      </c>
      <c r="L24" s="73"/>
      <c r="M24" s="140"/>
      <c r="N24" s="138">
        <v>27363.873291853652</v>
      </c>
      <c r="O24" s="336">
        <v>30.93321607726476</v>
      </c>
      <c r="P24" s="321">
        <v>41214</v>
      </c>
      <c r="Q24" s="140"/>
      <c r="R24" s="140"/>
      <c r="S24" s="140"/>
      <c r="T24" s="140"/>
      <c r="U24" s="140"/>
      <c r="V24" s="140"/>
      <c r="W24" s="140"/>
      <c r="X24" s="140"/>
    </row>
    <row r="25" spans="1:24" s="136" customFormat="1" x14ac:dyDescent="0.25">
      <c r="A25" s="72"/>
      <c r="B25" s="58" t="s">
        <v>19</v>
      </c>
      <c r="C25" s="65">
        <v>589.13006428737594</v>
      </c>
      <c r="D25" s="65">
        <v>357.25542570816714</v>
      </c>
      <c r="E25" s="65">
        <v>318.13345858604208</v>
      </c>
      <c r="F25" s="65">
        <v>319.63171271584707</v>
      </c>
      <c r="G25" s="65">
        <v>251.53099999999998</v>
      </c>
      <c r="H25" s="63">
        <v>121.50791253623581</v>
      </c>
      <c r="I25" s="111"/>
      <c r="J25" s="66"/>
      <c r="K25" s="66"/>
      <c r="L25" s="73"/>
      <c r="M25" s="140"/>
      <c r="N25" s="138">
        <v>22161.496520690631</v>
      </c>
      <c r="O25" s="336">
        <v>29.7712854756806</v>
      </c>
      <c r="P25" s="321">
        <v>41244</v>
      </c>
      <c r="Q25" s="140"/>
      <c r="R25" s="140"/>
      <c r="S25" s="179"/>
      <c r="T25" s="179"/>
      <c r="U25" s="179"/>
    </row>
    <row r="26" spans="1:24" s="136" customFormat="1" x14ac:dyDescent="0.25">
      <c r="A26" s="72"/>
      <c r="B26" s="58" t="s">
        <v>16</v>
      </c>
      <c r="C26" s="291"/>
      <c r="D26" s="65">
        <v>-39.358819492549443</v>
      </c>
      <c r="E26" s="65">
        <v>-10.950699221593574</v>
      </c>
      <c r="F26" s="65">
        <v>0.47095144800677335</v>
      </c>
      <c r="G26" s="65">
        <v>-21.305993744240482</v>
      </c>
      <c r="H26" s="127"/>
      <c r="I26" s="66"/>
      <c r="J26" s="66"/>
      <c r="K26" s="66"/>
      <c r="L26" s="73"/>
      <c r="M26" s="140"/>
      <c r="N26" s="138">
        <v>24584.226339294055</v>
      </c>
      <c r="O26" s="336">
        <v>29.049441143170345</v>
      </c>
      <c r="P26" s="321">
        <v>41275</v>
      </c>
      <c r="Q26" s="140"/>
      <c r="R26" s="140"/>
      <c r="S26" s="179"/>
      <c r="T26" s="179"/>
      <c r="U26" s="179"/>
    </row>
    <row r="27" spans="1:24" s="136" customFormat="1" x14ac:dyDescent="0.25">
      <c r="A27" s="72"/>
      <c r="B27" s="61"/>
      <c r="C27" s="104"/>
      <c r="D27" s="104"/>
      <c r="E27" s="104"/>
      <c r="F27" s="68"/>
      <c r="G27" s="68"/>
      <c r="H27" s="68"/>
      <c r="I27" s="69"/>
      <c r="J27" s="69"/>
      <c r="K27" s="69"/>
      <c r="L27" s="73"/>
      <c r="M27" s="140"/>
      <c r="N27" s="138">
        <v>22619.926062084916</v>
      </c>
      <c r="O27" s="336">
        <v>28.197288414683221</v>
      </c>
      <c r="P27" s="321">
        <v>41306</v>
      </c>
      <c r="Q27" s="140"/>
      <c r="R27" s="140"/>
      <c r="S27" s="179"/>
      <c r="T27" s="179"/>
      <c r="U27" s="179"/>
    </row>
    <row r="28" spans="1:24" s="136" customFormat="1" x14ac:dyDescent="0.25">
      <c r="A28" s="72"/>
      <c r="B28" s="58" t="s">
        <v>17</v>
      </c>
      <c r="C28" s="65">
        <v>361.83614005589362</v>
      </c>
      <c r="D28" s="65">
        <v>222.23974702576962</v>
      </c>
      <c r="E28" s="65">
        <v>184.73221317302213</v>
      </c>
      <c r="F28" s="65">
        <v>191.491802715847</v>
      </c>
      <c r="G28" s="65">
        <v>160.928</v>
      </c>
      <c r="H28" s="63">
        <v>121.50791253623581</v>
      </c>
      <c r="I28" s="64">
        <v>-24.495480875773133</v>
      </c>
      <c r="J28" s="63">
        <v>75.50451912422686</v>
      </c>
      <c r="K28" s="63">
        <v>-15.960893512084361</v>
      </c>
      <c r="L28" s="73"/>
      <c r="M28" s="140"/>
      <c r="N28" s="138">
        <v>23396.405845171168</v>
      </c>
      <c r="O28" s="336">
        <v>27.177350745096902</v>
      </c>
      <c r="P28" s="321">
        <v>41334</v>
      </c>
      <c r="Q28" s="140"/>
      <c r="R28" s="140"/>
      <c r="S28" s="179"/>
      <c r="T28" s="179"/>
      <c r="U28" s="179"/>
    </row>
    <row r="29" spans="1:24" s="136" customFormat="1" x14ac:dyDescent="0.25">
      <c r="A29" s="72"/>
      <c r="B29" s="58" t="s">
        <v>16</v>
      </c>
      <c r="C29" s="291"/>
      <c r="D29" s="65">
        <v>-38.580002818004921</v>
      </c>
      <c r="E29" s="65">
        <v>-16.877059281568719</v>
      </c>
      <c r="F29" s="65">
        <v>3.6591287608803702</v>
      </c>
      <c r="G29" s="65">
        <v>-15.960893512084361</v>
      </c>
      <c r="H29" s="64">
        <v>-24.495480875773133</v>
      </c>
      <c r="I29" s="165"/>
      <c r="J29" s="165"/>
      <c r="K29" s="165"/>
      <c r="L29" s="73"/>
      <c r="M29" s="179"/>
      <c r="N29" s="138">
        <v>24326.806638068745</v>
      </c>
      <c r="O29" s="336">
        <v>26.799985192152263</v>
      </c>
      <c r="P29" s="321">
        <v>41365</v>
      </c>
      <c r="Q29" s="179"/>
      <c r="R29" s="179"/>
      <c r="S29" s="179"/>
      <c r="T29" s="179"/>
      <c r="U29" s="179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N30" s="138">
        <v>30700.573678634883</v>
      </c>
      <c r="O30" s="336">
        <v>26.511525391465426</v>
      </c>
      <c r="P30" s="321">
        <v>41395</v>
      </c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N31" s="138">
        <v>28302.669829717765</v>
      </c>
      <c r="O31" s="336">
        <v>25.981550896679266</v>
      </c>
      <c r="P31" s="321">
        <v>41426</v>
      </c>
    </row>
    <row r="32" spans="1:24" ht="18.75" x14ac:dyDescent="0.25">
      <c r="A32" s="29"/>
      <c r="B32" s="41"/>
      <c r="C32" s="378" t="s">
        <v>259</v>
      </c>
      <c r="D32" s="378"/>
      <c r="E32" s="378"/>
      <c r="F32" s="378"/>
      <c r="G32" s="378"/>
      <c r="H32" s="378"/>
      <c r="I32" s="378"/>
      <c r="J32" s="378"/>
      <c r="K32" s="378"/>
      <c r="L32" s="32"/>
      <c r="N32" s="138">
        <v>30801.60478005058</v>
      </c>
      <c r="O32" s="336">
        <v>26.645657654618304</v>
      </c>
      <c r="P32" s="321">
        <v>41456</v>
      </c>
    </row>
    <row r="33" spans="1:16" ht="15.75" x14ac:dyDescent="0.2">
      <c r="A33" s="42"/>
      <c r="B33" s="34"/>
      <c r="C33" s="386" t="s">
        <v>308</v>
      </c>
      <c r="D33" s="386"/>
      <c r="E33" s="386"/>
      <c r="F33" s="386"/>
      <c r="G33" s="386"/>
      <c r="H33" s="386"/>
      <c r="I33" s="386"/>
      <c r="J33" s="386"/>
      <c r="K33" s="386"/>
      <c r="L33" s="32"/>
      <c r="N33" s="138">
        <v>28028.835023873937</v>
      </c>
      <c r="O33" s="336">
        <v>26.631834186088327</v>
      </c>
      <c r="P33" s="321">
        <v>41487</v>
      </c>
    </row>
    <row r="34" spans="1:16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N34" s="138">
        <v>28899</v>
      </c>
      <c r="O34" s="336">
        <v>26.772714693227531</v>
      </c>
      <c r="P34" s="321">
        <v>41518</v>
      </c>
    </row>
    <row r="35" spans="1:16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N35" s="138">
        <v>27892</v>
      </c>
      <c r="O35" s="336">
        <v>26.589784834120028</v>
      </c>
      <c r="P35" s="321">
        <v>41548</v>
      </c>
    </row>
    <row r="36" spans="1:16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N36" s="138">
        <v>25627.044658545747</v>
      </c>
      <c r="O36" s="336">
        <v>26.445049114677705</v>
      </c>
      <c r="P36" s="321">
        <v>41579</v>
      </c>
    </row>
    <row r="37" spans="1:16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N37" s="138">
        <v>22954.365730600279</v>
      </c>
      <c r="O37" s="336">
        <v>26.511121548836844</v>
      </c>
      <c r="P37" s="321">
        <v>41609</v>
      </c>
    </row>
    <row r="38" spans="1:16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N38" s="138">
        <v>17780.742715847002</v>
      </c>
      <c r="O38" s="336">
        <v>25.944164580216249</v>
      </c>
      <c r="P38" s="321">
        <v>41640</v>
      </c>
    </row>
    <row r="39" spans="1:16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  <c r="N39" s="138">
        <v>19891.559999999998</v>
      </c>
      <c r="O39" s="336">
        <v>25.716800741709172</v>
      </c>
      <c r="P39" s="321">
        <v>41671</v>
      </c>
    </row>
    <row r="40" spans="1:16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  <c r="N40" s="138">
        <v>31588.5</v>
      </c>
      <c r="O40" s="336">
        <v>26.399475254611577</v>
      </c>
      <c r="P40" s="321">
        <v>41699</v>
      </c>
    </row>
    <row r="41" spans="1:16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  <c r="N41" s="138">
        <v>33305.5</v>
      </c>
      <c r="O41" s="336">
        <v>27.147699701439183</v>
      </c>
      <c r="P41" s="321">
        <v>41730</v>
      </c>
    </row>
    <row r="42" spans="1:16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  <c r="N42" s="138">
        <v>33242.25</v>
      </c>
      <c r="O42" s="336">
        <v>27.359506061552949</v>
      </c>
      <c r="P42" s="321">
        <v>41760</v>
      </c>
    </row>
    <row r="43" spans="1:16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  <c r="N43" s="138">
        <v>24853</v>
      </c>
      <c r="O43" s="336">
        <v>27.072033575743127</v>
      </c>
      <c r="P43" s="321">
        <v>41791</v>
      </c>
    </row>
    <row r="44" spans="1:16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  <c r="N44" s="138">
        <v>30830.25</v>
      </c>
      <c r="O44" s="336">
        <v>27.074420677405577</v>
      </c>
      <c r="P44" s="321">
        <v>41821</v>
      </c>
    </row>
    <row r="45" spans="1:16" ht="15.75" x14ac:dyDescent="0.25">
      <c r="A45" s="42"/>
      <c r="B45" s="34"/>
      <c r="C45" s="43"/>
      <c r="D45" s="43"/>
      <c r="E45" s="43"/>
      <c r="F45" s="44"/>
      <c r="G45" s="44"/>
      <c r="H45" s="44"/>
      <c r="I45" s="45"/>
      <c r="J45" s="45"/>
      <c r="K45" s="45"/>
      <c r="L45" s="32"/>
      <c r="N45" s="138">
        <v>27834.75</v>
      </c>
      <c r="O45" s="336">
        <v>27.058246925416086</v>
      </c>
      <c r="P45" s="321">
        <v>41852</v>
      </c>
    </row>
    <row r="46" spans="1:16" ht="15.75" x14ac:dyDescent="0.25">
      <c r="A46" s="47" t="s">
        <v>284</v>
      </c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  <c r="N46" s="138">
        <v>28648.75</v>
      </c>
      <c r="O46" s="336">
        <v>27.037392758749416</v>
      </c>
      <c r="P46" s="321">
        <v>41883</v>
      </c>
    </row>
    <row r="47" spans="1:16" ht="15.75" x14ac:dyDescent="0.25">
      <c r="A47" s="152" t="s">
        <v>234</v>
      </c>
      <c r="B47" s="41"/>
      <c r="C47" s="44"/>
      <c r="D47" s="44"/>
      <c r="E47" s="44"/>
      <c r="F47" s="44"/>
      <c r="G47" s="44"/>
      <c r="H47" s="44"/>
      <c r="I47" s="46"/>
      <c r="J47" s="46"/>
      <c r="K47" s="46"/>
      <c r="L47" s="32"/>
      <c r="N47" s="138">
        <v>26035.75</v>
      </c>
      <c r="O47" s="336">
        <v>26.882705258749414</v>
      </c>
      <c r="P47" s="321">
        <v>41913</v>
      </c>
    </row>
    <row r="48" spans="1:16" ht="15.75" x14ac:dyDescent="0.25">
      <c r="A48" s="152" t="s">
        <v>235</v>
      </c>
      <c r="B48" s="41"/>
      <c r="C48" s="44"/>
      <c r="D48" s="44"/>
      <c r="E48" s="44"/>
      <c r="F48" s="44"/>
      <c r="G48" s="44"/>
      <c r="H48" s="44"/>
      <c r="I48" s="46"/>
      <c r="J48" s="46"/>
      <c r="K48" s="46"/>
      <c r="L48" s="32"/>
      <c r="N48" s="138">
        <v>24594.799999999999</v>
      </c>
      <c r="O48" s="336">
        <v>26.796684870537273</v>
      </c>
      <c r="P48" s="321">
        <v>41944</v>
      </c>
    </row>
    <row r="49" spans="1:21" ht="15.75" x14ac:dyDescent="0.25">
      <c r="A49" s="152" t="s">
        <v>236</v>
      </c>
      <c r="B49" s="4"/>
      <c r="C49" s="86"/>
      <c r="D49" s="86"/>
      <c r="E49" s="86"/>
      <c r="F49" s="86"/>
      <c r="G49" s="44"/>
      <c r="H49" s="44"/>
      <c r="I49" s="46"/>
      <c r="J49" s="46"/>
      <c r="K49" s="46"/>
      <c r="L49" s="32"/>
      <c r="N49" s="138">
        <v>21025.86</v>
      </c>
      <c r="O49" s="336">
        <v>26.635976059653917</v>
      </c>
      <c r="P49" s="321">
        <v>41974</v>
      </c>
    </row>
    <row r="50" spans="1:21" ht="15.75" x14ac:dyDescent="0.25">
      <c r="A50" s="142" t="s">
        <v>233</v>
      </c>
      <c r="B50" s="19"/>
      <c r="C50" s="238"/>
      <c r="D50" s="238"/>
      <c r="E50" s="238"/>
      <c r="F50" s="238"/>
      <c r="G50" s="130"/>
      <c r="H50" s="130"/>
      <c r="I50" s="131"/>
      <c r="J50" s="131"/>
      <c r="K50" s="131"/>
      <c r="L50" s="50"/>
      <c r="N50" s="138">
        <v>16511</v>
      </c>
      <c r="O50" s="336">
        <v>26.530164166666665</v>
      </c>
      <c r="P50" s="321">
        <v>42005</v>
      </c>
    </row>
    <row r="51" spans="1:21" s="141" customFormat="1" ht="14.25" x14ac:dyDescent="0.2">
      <c r="A51" s="75"/>
      <c r="B51" s="75"/>
      <c r="C51" s="75"/>
      <c r="D51" s="75"/>
      <c r="E51" s="75"/>
      <c r="F51" s="75"/>
      <c r="G51" s="76"/>
      <c r="H51" s="76"/>
      <c r="J51" s="254"/>
      <c r="K51" s="109"/>
      <c r="L51" s="76"/>
      <c r="M51" s="179"/>
      <c r="N51" s="138">
        <v>21683</v>
      </c>
      <c r="O51" s="336">
        <v>26.679450833333334</v>
      </c>
      <c r="P51" s="321">
        <v>42036</v>
      </c>
      <c r="Q51" s="179"/>
      <c r="R51" s="179"/>
      <c r="S51" s="179"/>
      <c r="T51" s="179"/>
      <c r="U51" s="179"/>
    </row>
    <row r="52" spans="1:21" s="141" customFormat="1" ht="14.25" x14ac:dyDescent="0.2">
      <c r="A52" s="75"/>
      <c r="B52" s="77"/>
      <c r="C52" s="77"/>
      <c r="D52" s="77"/>
      <c r="E52" s="77"/>
      <c r="F52" s="77"/>
      <c r="G52" s="76"/>
      <c r="H52" s="76"/>
      <c r="J52" s="254"/>
      <c r="K52" s="109"/>
      <c r="L52" s="76"/>
      <c r="N52" s="138">
        <v>23511</v>
      </c>
      <c r="O52" s="336">
        <v>26.006325833333332</v>
      </c>
      <c r="P52" s="321">
        <v>42064</v>
      </c>
      <c r="Q52" s="179"/>
      <c r="R52" s="179"/>
    </row>
    <row r="53" spans="1:21" s="141" customFormat="1" ht="18.75" customHeight="1" x14ac:dyDescent="0.2">
      <c r="A53" s="75"/>
      <c r="E53" s="77"/>
      <c r="F53" s="138"/>
      <c r="G53" s="95"/>
      <c r="H53" s="95"/>
      <c r="I53" s="109"/>
      <c r="J53" s="254"/>
      <c r="K53" s="109"/>
      <c r="L53" s="76"/>
      <c r="N53" s="138">
        <v>23487</v>
      </c>
      <c r="O53" s="336">
        <v>25.188117499999997</v>
      </c>
      <c r="P53" s="321">
        <v>42095</v>
      </c>
      <c r="Q53" s="179"/>
      <c r="R53" s="179"/>
    </row>
    <row r="54" spans="1:21" s="141" customFormat="1" x14ac:dyDescent="0.25">
      <c r="A54" s="74"/>
      <c r="E54" s="242"/>
      <c r="F54" s="179"/>
      <c r="I54" s="109"/>
      <c r="J54" s="254"/>
      <c r="K54" s="109"/>
      <c r="L54" s="109"/>
      <c r="N54" s="138">
        <v>27713</v>
      </c>
      <c r="O54" s="336">
        <v>24.727346666666666</v>
      </c>
      <c r="P54" s="321">
        <v>42125</v>
      </c>
      <c r="Q54" s="179"/>
      <c r="R54" s="179"/>
    </row>
    <row r="55" spans="1:21" s="141" customFormat="1" x14ac:dyDescent="0.25">
      <c r="A55" s="74"/>
      <c r="E55" s="242"/>
      <c r="F55" s="179"/>
      <c r="I55" s="109"/>
      <c r="J55" s="254"/>
      <c r="K55" s="109"/>
      <c r="L55" s="109"/>
      <c r="N55" s="138">
        <v>27280</v>
      </c>
      <c r="O55" s="336">
        <v>24.929596666666665</v>
      </c>
      <c r="P55" s="321">
        <v>42156</v>
      </c>
      <c r="Q55" s="179"/>
      <c r="R55" s="179"/>
    </row>
    <row r="56" spans="1:21" s="141" customFormat="1" x14ac:dyDescent="0.25">
      <c r="A56" s="74"/>
      <c r="E56" s="242"/>
      <c r="F56" s="140"/>
      <c r="I56" s="109"/>
      <c r="J56" s="254"/>
      <c r="K56" s="109"/>
      <c r="L56" s="109"/>
      <c r="N56" s="138">
        <v>20743</v>
      </c>
      <c r="O56" s="336">
        <v>24.088992500000003</v>
      </c>
      <c r="P56" s="321">
        <v>42186</v>
      </c>
      <c r="Q56" s="179"/>
      <c r="R56" s="179"/>
    </row>
    <row r="57" spans="1:21" s="141" customFormat="1" x14ac:dyDescent="0.25">
      <c r="A57" s="74"/>
      <c r="E57" s="242"/>
      <c r="F57" s="140"/>
      <c r="I57" s="109"/>
      <c r="J57" s="254"/>
      <c r="K57" s="109"/>
      <c r="L57" s="109"/>
      <c r="N57" s="138">
        <v>19947</v>
      </c>
      <c r="O57" s="336">
        <v>23.431680000000004</v>
      </c>
      <c r="P57" s="321">
        <v>42217</v>
      </c>
      <c r="Q57" s="179"/>
      <c r="R57" s="179"/>
    </row>
    <row r="58" spans="1:21" s="141" customFormat="1" x14ac:dyDescent="0.25">
      <c r="A58" s="74"/>
      <c r="E58" s="242"/>
      <c r="F58" s="140"/>
      <c r="I58" s="109"/>
      <c r="J58" s="254"/>
      <c r="K58" s="109"/>
      <c r="L58" s="109"/>
      <c r="N58" s="138">
        <v>20587</v>
      </c>
      <c r="O58" s="336">
        <v>22.759867500000006</v>
      </c>
      <c r="P58" s="321">
        <v>42248</v>
      </c>
      <c r="Q58" s="179"/>
      <c r="R58" s="179"/>
    </row>
    <row r="59" spans="1:21" s="141" customFormat="1" x14ac:dyDescent="0.25">
      <c r="A59" s="74"/>
      <c r="E59" s="242"/>
      <c r="F59" s="140"/>
      <c r="I59" s="109"/>
      <c r="J59" s="254"/>
      <c r="K59" s="109"/>
      <c r="L59" s="109"/>
      <c r="N59" s="138">
        <v>16914</v>
      </c>
      <c r="O59" s="336">
        <v>21.99972166666667</v>
      </c>
      <c r="P59" s="321">
        <v>42278</v>
      </c>
      <c r="Q59" s="179"/>
      <c r="R59" s="179"/>
    </row>
    <row r="60" spans="1:21" s="141" customFormat="1" x14ac:dyDescent="0.25">
      <c r="A60" s="74"/>
      <c r="E60" s="242"/>
      <c r="F60" s="140"/>
      <c r="I60" s="109"/>
      <c r="J60" s="254"/>
      <c r="K60" s="109"/>
      <c r="L60" s="109"/>
      <c r="N60" s="138">
        <v>16340</v>
      </c>
      <c r="O60" s="336">
        <v>21.311821666666667</v>
      </c>
      <c r="P60" s="321">
        <v>42309</v>
      </c>
      <c r="Q60" s="179"/>
      <c r="R60" s="179"/>
    </row>
    <row r="61" spans="1:21" s="141" customFormat="1" x14ac:dyDescent="0.25">
      <c r="A61" s="74"/>
      <c r="E61" s="242"/>
      <c r="F61" s="140"/>
      <c r="I61" s="109"/>
      <c r="J61" s="254"/>
      <c r="K61" s="109"/>
      <c r="L61" s="109"/>
      <c r="N61" s="138">
        <v>16815</v>
      </c>
      <c r="O61" s="336">
        <v>20.96091666666667</v>
      </c>
      <c r="P61" s="321">
        <v>42339</v>
      </c>
      <c r="Q61" s="179"/>
      <c r="R61" s="179"/>
    </row>
    <row r="62" spans="1:21" s="141" customFormat="1" x14ac:dyDescent="0.25">
      <c r="A62" s="74"/>
      <c r="E62" s="242"/>
      <c r="F62" s="140"/>
      <c r="I62" s="109"/>
      <c r="J62" s="254"/>
      <c r="K62" s="109"/>
      <c r="L62" s="109"/>
      <c r="N62" s="240">
        <v>14978.25</v>
      </c>
      <c r="O62" s="336">
        <v>20.833187500000001</v>
      </c>
      <c r="P62" s="321">
        <v>42370</v>
      </c>
      <c r="Q62" s="179"/>
      <c r="R62" s="179"/>
    </row>
    <row r="63" spans="1:21" s="141" customFormat="1" x14ac:dyDescent="0.25">
      <c r="A63" s="74"/>
      <c r="E63" s="242"/>
      <c r="F63" s="140"/>
      <c r="K63" s="109"/>
      <c r="L63" s="109"/>
      <c r="N63" s="240">
        <v>19798.8</v>
      </c>
      <c r="O63" s="336">
        <v>20.676170833333334</v>
      </c>
      <c r="P63" s="321">
        <v>42401</v>
      </c>
    </row>
    <row r="64" spans="1:21" s="141" customFormat="1" x14ac:dyDescent="0.25">
      <c r="A64" s="74"/>
      <c r="E64" s="242"/>
      <c r="F64" s="140"/>
      <c r="K64" s="109"/>
      <c r="L64" s="109"/>
      <c r="N64" s="240">
        <v>18556.36</v>
      </c>
      <c r="O64" s="336">
        <v>20.263284166666665</v>
      </c>
      <c r="P64" s="321">
        <v>42430</v>
      </c>
    </row>
    <row r="65" spans="1:16" s="141" customFormat="1" x14ac:dyDescent="0.25">
      <c r="A65" s="74"/>
      <c r="E65" s="242"/>
      <c r="F65" s="140"/>
      <c r="K65" s="109"/>
      <c r="L65" s="109"/>
      <c r="N65" s="240">
        <v>17201.16</v>
      </c>
      <c r="O65" s="336">
        <v>19.739464166666664</v>
      </c>
      <c r="P65" s="321">
        <v>42461</v>
      </c>
    </row>
    <row r="66" spans="1:16" s="141" customFormat="1" x14ac:dyDescent="0.25">
      <c r="A66" s="74"/>
      <c r="E66" s="242"/>
      <c r="F66" s="140"/>
      <c r="J66" s="109"/>
      <c r="K66" s="109"/>
      <c r="L66" s="109"/>
      <c r="N66" s="240">
        <v>16843.940000000002</v>
      </c>
      <c r="O66" s="336">
        <v>18.833709166666665</v>
      </c>
      <c r="P66" s="321">
        <v>42491</v>
      </c>
    </row>
    <row r="67" spans="1:16" s="141" customFormat="1" x14ac:dyDescent="0.25">
      <c r="A67" s="74"/>
      <c r="E67" s="242"/>
      <c r="F67" s="140"/>
      <c r="J67" s="109"/>
      <c r="K67" s="109"/>
      <c r="L67" s="109"/>
      <c r="N67" s="240">
        <v>17691.152536235801</v>
      </c>
      <c r="O67" s="336">
        <v>18.034638544686317</v>
      </c>
      <c r="P67" s="321">
        <v>42522</v>
      </c>
    </row>
    <row r="68" spans="1:16" s="141" customFormat="1" x14ac:dyDescent="0.25">
      <c r="A68" s="74"/>
      <c r="E68" s="242"/>
      <c r="F68" s="140"/>
      <c r="J68" s="109"/>
      <c r="K68" s="109"/>
      <c r="L68" s="109"/>
      <c r="N68" s="240">
        <v>16438.25</v>
      </c>
      <c r="O68" s="336">
        <v>17.675909378019654</v>
      </c>
      <c r="P68" s="321">
        <v>42552</v>
      </c>
    </row>
    <row r="69" spans="1:16" s="141" customFormat="1" x14ac:dyDescent="0.25">
      <c r="A69" s="74"/>
      <c r="E69" s="242"/>
      <c r="F69" s="140"/>
      <c r="J69" s="109"/>
      <c r="K69" s="109"/>
      <c r="L69" s="109"/>
      <c r="N69" s="179"/>
      <c r="O69" s="179"/>
      <c r="P69" s="179"/>
    </row>
    <row r="70" spans="1:16" s="141" customFormat="1" x14ac:dyDescent="0.25">
      <c r="A70" s="74"/>
      <c r="E70" s="242"/>
      <c r="F70" s="140"/>
      <c r="J70" s="109"/>
      <c r="K70" s="109"/>
      <c r="L70" s="109"/>
      <c r="N70" s="179"/>
      <c r="O70" s="179"/>
      <c r="P70" s="179"/>
    </row>
    <row r="71" spans="1:16" s="141" customFormat="1" x14ac:dyDescent="0.25">
      <c r="A71" s="74"/>
      <c r="E71" s="242"/>
      <c r="F71" s="140"/>
      <c r="J71" s="109"/>
      <c r="K71" s="109"/>
      <c r="L71" s="109"/>
      <c r="N71" s="179"/>
      <c r="O71" s="179"/>
      <c r="P71" s="179"/>
    </row>
    <row r="72" spans="1:16" s="141" customFormat="1" x14ac:dyDescent="0.25">
      <c r="A72" s="74"/>
      <c r="E72" s="242"/>
      <c r="F72" s="140"/>
      <c r="J72" s="109"/>
      <c r="K72" s="109"/>
      <c r="L72" s="109"/>
      <c r="N72" s="179"/>
      <c r="O72" s="179"/>
      <c r="P72" s="179"/>
    </row>
    <row r="73" spans="1:16" s="141" customFormat="1" x14ac:dyDescent="0.25">
      <c r="A73" s="74"/>
      <c r="E73" s="242"/>
      <c r="F73" s="140"/>
      <c r="J73" s="109"/>
      <c r="K73" s="109"/>
      <c r="L73" s="109"/>
      <c r="N73" s="179"/>
      <c r="O73" s="179"/>
      <c r="P73" s="179"/>
    </row>
    <row r="74" spans="1:16" s="141" customFormat="1" x14ac:dyDescent="0.25">
      <c r="A74" s="74"/>
      <c r="E74" s="242"/>
      <c r="F74" s="140"/>
      <c r="J74" s="109"/>
      <c r="K74" s="109"/>
      <c r="L74" s="109"/>
      <c r="N74" s="179"/>
      <c r="O74" s="179"/>
      <c r="P74" s="179"/>
    </row>
    <row r="75" spans="1:16" s="141" customFormat="1" x14ac:dyDescent="0.25">
      <c r="A75" s="74"/>
      <c r="E75" s="242"/>
      <c r="F75" s="140"/>
      <c r="J75" s="109"/>
      <c r="K75" s="109"/>
      <c r="L75" s="109"/>
      <c r="N75" s="179"/>
      <c r="O75" s="179"/>
      <c r="P75" s="179"/>
    </row>
    <row r="76" spans="1:16" s="141" customFormat="1" x14ac:dyDescent="0.25">
      <c r="A76" s="74"/>
      <c r="E76" s="242"/>
      <c r="F76" s="140"/>
      <c r="L76" s="109"/>
      <c r="N76" s="179"/>
      <c r="O76" s="179"/>
      <c r="P76" s="179"/>
    </row>
    <row r="77" spans="1:16" s="141" customFormat="1" x14ac:dyDescent="0.25">
      <c r="A77" s="74"/>
      <c r="E77" s="242"/>
      <c r="F77" s="140"/>
      <c r="L77" s="109"/>
      <c r="N77" s="179"/>
      <c r="O77" s="179"/>
      <c r="P77" s="179"/>
    </row>
    <row r="78" spans="1:16" s="141" customFormat="1" x14ac:dyDescent="0.25">
      <c r="A78" s="74"/>
      <c r="E78" s="242"/>
      <c r="F78" s="140"/>
      <c r="L78" s="109"/>
      <c r="N78" s="179"/>
      <c r="O78" s="179"/>
      <c r="P78" s="179"/>
    </row>
    <row r="79" spans="1:16" s="141" customFormat="1" x14ac:dyDescent="0.25">
      <c r="A79" s="74"/>
      <c r="E79" s="242"/>
      <c r="F79" s="140"/>
      <c r="L79" s="109"/>
      <c r="N79" s="179"/>
      <c r="O79" s="179"/>
      <c r="P79" s="179"/>
    </row>
    <row r="80" spans="1:16" s="141" customFormat="1" x14ac:dyDescent="0.25">
      <c r="A80" s="74"/>
      <c r="E80" s="242"/>
      <c r="F80" s="140"/>
      <c r="L80" s="109"/>
      <c r="N80" s="179"/>
      <c r="O80" s="179"/>
      <c r="P80" s="179"/>
    </row>
    <row r="81" spans="1:16" s="141" customFormat="1" x14ac:dyDescent="0.25">
      <c r="A81" s="74"/>
      <c r="E81" s="242"/>
      <c r="F81" s="140"/>
      <c r="L81" s="109"/>
      <c r="N81" s="179"/>
      <c r="O81" s="179"/>
      <c r="P81" s="179"/>
    </row>
    <row r="82" spans="1:16" s="141" customFormat="1" x14ac:dyDescent="0.25">
      <c r="A82" s="74"/>
      <c r="E82" s="242"/>
      <c r="F82" s="140"/>
      <c r="L82" s="109"/>
      <c r="N82" s="179"/>
      <c r="O82" s="179"/>
      <c r="P82" s="179"/>
    </row>
    <row r="83" spans="1:16" s="141" customFormat="1" x14ac:dyDescent="0.25">
      <c r="A83" s="74"/>
      <c r="E83" s="242"/>
      <c r="F83" s="140"/>
      <c r="L83" s="109"/>
      <c r="N83" s="179"/>
      <c r="O83" s="179"/>
      <c r="P83" s="179"/>
    </row>
    <row r="84" spans="1:16" s="141" customFormat="1" x14ac:dyDescent="0.25">
      <c r="A84" s="74"/>
      <c r="E84" s="242"/>
      <c r="F84" s="140"/>
      <c r="L84" s="109"/>
      <c r="N84" s="179"/>
      <c r="O84" s="179"/>
      <c r="P84" s="179"/>
    </row>
    <row r="85" spans="1:16" s="141" customFormat="1" x14ac:dyDescent="0.25">
      <c r="A85" s="74"/>
      <c r="E85" s="242"/>
      <c r="F85" s="140"/>
      <c r="L85" s="109"/>
      <c r="N85" s="179"/>
      <c r="O85" s="179"/>
      <c r="P85" s="179"/>
    </row>
    <row r="86" spans="1:16" s="141" customFormat="1" x14ac:dyDescent="0.25">
      <c r="A86" s="74"/>
      <c r="E86" s="242"/>
      <c r="F86" s="140"/>
      <c r="L86" s="109"/>
      <c r="N86" s="179"/>
      <c r="O86" s="179"/>
      <c r="P86" s="179"/>
    </row>
    <row r="87" spans="1:16" s="141" customFormat="1" x14ac:dyDescent="0.25">
      <c r="A87" s="74"/>
      <c r="E87" s="242"/>
      <c r="F87" s="140"/>
      <c r="L87" s="109"/>
      <c r="N87" s="179"/>
      <c r="O87" s="179"/>
      <c r="P87" s="179"/>
    </row>
    <row r="88" spans="1:16" s="141" customFormat="1" x14ac:dyDescent="0.25">
      <c r="A88" s="74"/>
      <c r="E88" s="242"/>
      <c r="F88" s="140"/>
      <c r="I88" s="109"/>
      <c r="J88" s="109"/>
      <c r="K88" s="109"/>
      <c r="L88" s="109"/>
      <c r="N88" s="179"/>
      <c r="O88" s="179"/>
      <c r="P88" s="179"/>
    </row>
    <row r="89" spans="1:16" s="141" customFormat="1" x14ac:dyDescent="0.25">
      <c r="A89" s="74"/>
      <c r="E89" s="242"/>
      <c r="F89" s="140"/>
      <c r="I89" s="109"/>
      <c r="J89" s="109"/>
      <c r="K89" s="109"/>
      <c r="L89" s="109"/>
      <c r="N89" s="179"/>
      <c r="O89" s="179"/>
      <c r="P89" s="179"/>
    </row>
    <row r="90" spans="1:16" s="141" customFormat="1" x14ac:dyDescent="0.25">
      <c r="A90" s="74"/>
      <c r="E90" s="242"/>
      <c r="F90" s="140"/>
      <c r="G90" s="109"/>
      <c r="H90" s="109"/>
      <c r="I90" s="109"/>
      <c r="J90" s="109"/>
      <c r="K90" s="109"/>
      <c r="L90" s="109"/>
      <c r="N90" s="179"/>
      <c r="O90" s="179"/>
      <c r="P90" s="179"/>
    </row>
    <row r="91" spans="1:16" s="141" customFormat="1" x14ac:dyDescent="0.25">
      <c r="A91" s="74"/>
      <c r="E91" s="242"/>
      <c r="F91" s="140"/>
      <c r="G91" s="109"/>
      <c r="H91" s="109"/>
      <c r="I91" s="109"/>
      <c r="J91" s="109"/>
      <c r="K91" s="109"/>
      <c r="L91" s="109"/>
      <c r="N91" s="179"/>
      <c r="O91" s="179"/>
      <c r="P91" s="179"/>
    </row>
    <row r="92" spans="1:16" s="141" customFormat="1" x14ac:dyDescent="0.25">
      <c r="A92" s="74"/>
      <c r="E92" s="242"/>
      <c r="F92" s="140"/>
      <c r="G92" s="109"/>
      <c r="H92" s="109"/>
      <c r="I92" s="109"/>
      <c r="J92" s="109"/>
      <c r="K92" s="109"/>
      <c r="L92" s="109"/>
      <c r="N92" s="179"/>
      <c r="O92" s="179"/>
      <c r="P92" s="179"/>
    </row>
    <row r="93" spans="1:16" s="141" customFormat="1" x14ac:dyDescent="0.25">
      <c r="A93" s="74"/>
      <c r="E93" s="242"/>
      <c r="F93" s="140"/>
      <c r="G93" s="109"/>
      <c r="H93" s="109"/>
      <c r="I93" s="109"/>
      <c r="J93" s="109"/>
      <c r="K93" s="109"/>
      <c r="L93" s="109"/>
      <c r="N93" s="179"/>
      <c r="O93" s="179"/>
      <c r="P93" s="179"/>
    </row>
    <row r="94" spans="1:16" s="141" customFormat="1" x14ac:dyDescent="0.25">
      <c r="A94" s="74"/>
      <c r="E94" s="242"/>
      <c r="F94" s="140"/>
      <c r="G94" s="109"/>
      <c r="H94" s="109"/>
      <c r="I94" s="109"/>
      <c r="J94" s="109"/>
      <c r="K94" s="109"/>
      <c r="L94" s="109"/>
      <c r="N94" s="179"/>
      <c r="O94" s="179"/>
      <c r="P94" s="179"/>
    </row>
    <row r="95" spans="1:16" s="141" customFormat="1" x14ac:dyDescent="0.25">
      <c r="A95" s="74"/>
      <c r="E95" s="242"/>
      <c r="F95" s="140"/>
      <c r="G95" s="109"/>
      <c r="H95" s="109"/>
      <c r="I95" s="109"/>
      <c r="J95" s="109"/>
      <c r="K95" s="109"/>
      <c r="L95" s="109"/>
      <c r="N95" s="179"/>
      <c r="O95" s="179"/>
      <c r="P95" s="179"/>
    </row>
    <row r="96" spans="1:16" s="141" customFormat="1" x14ac:dyDescent="0.25">
      <c r="A96" s="74"/>
      <c r="E96" s="242"/>
      <c r="F96" s="140"/>
      <c r="G96" s="109"/>
      <c r="H96" s="109"/>
      <c r="I96" s="109"/>
      <c r="J96" s="109"/>
      <c r="K96" s="109"/>
      <c r="L96" s="109"/>
      <c r="N96" s="179"/>
      <c r="O96" s="179"/>
      <c r="P96" s="179"/>
    </row>
    <row r="97" spans="1:16" s="141" customFormat="1" x14ac:dyDescent="0.25">
      <c r="A97" s="74"/>
      <c r="E97" s="242"/>
      <c r="F97" s="203"/>
      <c r="G97" s="109"/>
      <c r="H97" s="109"/>
      <c r="I97" s="109"/>
      <c r="J97" s="109"/>
      <c r="K97" s="109"/>
      <c r="L97" s="109"/>
      <c r="N97" s="179"/>
      <c r="O97" s="179"/>
      <c r="P97" s="179"/>
    </row>
    <row r="98" spans="1:16" s="141" customFormat="1" x14ac:dyDescent="0.25">
      <c r="A98" s="74"/>
      <c r="E98" s="242"/>
      <c r="F98" s="203"/>
      <c r="G98" s="109"/>
      <c r="H98" s="109"/>
      <c r="I98" s="109"/>
      <c r="J98" s="109"/>
      <c r="K98" s="109"/>
      <c r="L98" s="109"/>
      <c r="N98" s="179"/>
      <c r="O98" s="179"/>
      <c r="P98" s="179"/>
    </row>
    <row r="99" spans="1:16" s="141" customFormat="1" x14ac:dyDescent="0.25">
      <c r="A99" s="74"/>
      <c r="E99" s="242"/>
      <c r="F99" s="203"/>
      <c r="G99" s="109"/>
      <c r="H99" s="109"/>
      <c r="I99" s="109"/>
      <c r="J99" s="109"/>
      <c r="K99" s="109"/>
      <c r="L99" s="109"/>
      <c r="N99" s="179"/>
      <c r="O99" s="179"/>
      <c r="P99" s="179"/>
    </row>
    <row r="100" spans="1:16" s="141" customFormat="1" x14ac:dyDescent="0.25">
      <c r="A100" s="74"/>
      <c r="E100" s="242"/>
      <c r="F100" s="203"/>
      <c r="G100" s="109"/>
      <c r="H100" s="109"/>
      <c r="I100" s="109"/>
      <c r="J100" s="109"/>
      <c r="K100" s="109"/>
      <c r="L100" s="109"/>
      <c r="N100" s="179"/>
      <c r="O100" s="179"/>
      <c r="P100" s="179"/>
    </row>
    <row r="101" spans="1:16" s="141" customFormat="1" x14ac:dyDescent="0.25">
      <c r="A101" s="74"/>
      <c r="E101" s="242"/>
      <c r="F101" s="203"/>
      <c r="G101" s="109"/>
      <c r="H101" s="109"/>
      <c r="I101" s="109"/>
      <c r="J101" s="109"/>
      <c r="K101" s="109"/>
      <c r="L101" s="109"/>
      <c r="N101" s="179"/>
      <c r="O101" s="179"/>
      <c r="P101" s="179"/>
    </row>
    <row r="102" spans="1:16" s="141" customFormat="1" x14ac:dyDescent="0.25">
      <c r="A102" s="74"/>
      <c r="E102" s="242"/>
      <c r="F102" s="74"/>
      <c r="G102" s="109"/>
      <c r="H102" s="109"/>
      <c r="I102" s="109"/>
      <c r="J102" s="109"/>
      <c r="K102" s="109"/>
      <c r="L102" s="109"/>
      <c r="N102" s="179"/>
      <c r="O102" s="179"/>
      <c r="P102" s="179"/>
    </row>
    <row r="103" spans="1:16" s="141" customFormat="1" x14ac:dyDescent="0.25">
      <c r="A103" s="74"/>
      <c r="E103" s="242"/>
      <c r="F103" s="74"/>
      <c r="G103" s="109"/>
      <c r="H103" s="109"/>
      <c r="I103" s="109"/>
      <c r="J103" s="109"/>
      <c r="K103" s="109"/>
      <c r="L103" s="109"/>
      <c r="N103" s="179"/>
      <c r="O103" s="179"/>
      <c r="P103" s="179"/>
    </row>
    <row r="104" spans="1:16" s="141" customFormat="1" x14ac:dyDescent="0.25">
      <c r="A104" s="74"/>
      <c r="E104" s="242"/>
      <c r="F104" s="74"/>
      <c r="G104" s="109"/>
      <c r="H104" s="109"/>
      <c r="I104" s="109"/>
      <c r="J104" s="109"/>
      <c r="K104" s="109"/>
      <c r="L104" s="109"/>
      <c r="N104" s="179"/>
      <c r="O104" s="179"/>
      <c r="P104" s="179"/>
    </row>
    <row r="105" spans="1:16" s="141" customFormat="1" x14ac:dyDescent="0.25">
      <c r="A105" s="74"/>
      <c r="E105" s="242"/>
      <c r="F105" s="74"/>
      <c r="G105" s="109"/>
      <c r="H105" s="109"/>
      <c r="I105" s="109"/>
      <c r="J105" s="109"/>
      <c r="K105" s="109"/>
      <c r="L105" s="109"/>
      <c r="N105" s="179"/>
      <c r="O105" s="179"/>
      <c r="P105" s="179"/>
    </row>
    <row r="106" spans="1:16" s="141" customFormat="1" x14ac:dyDescent="0.25">
      <c r="A106" s="74"/>
      <c r="E106" s="242"/>
      <c r="F106" s="74"/>
      <c r="G106" s="109"/>
      <c r="H106" s="109"/>
      <c r="I106" s="109"/>
      <c r="J106" s="109"/>
      <c r="K106" s="109"/>
      <c r="L106" s="109"/>
      <c r="N106" s="179"/>
      <c r="O106" s="179"/>
      <c r="P106" s="179"/>
    </row>
    <row r="107" spans="1:16" s="141" customFormat="1" x14ac:dyDescent="0.25">
      <c r="A107" s="74"/>
      <c r="E107" s="242"/>
      <c r="F107" s="74"/>
      <c r="G107" s="109"/>
      <c r="H107" s="109"/>
      <c r="I107" s="109"/>
      <c r="J107" s="109"/>
      <c r="K107" s="109"/>
      <c r="L107" s="109"/>
      <c r="N107" s="179"/>
      <c r="O107" s="179"/>
      <c r="P107" s="179"/>
    </row>
    <row r="108" spans="1:16" s="141" customFormat="1" x14ac:dyDescent="0.25">
      <c r="A108" s="74"/>
      <c r="E108" s="242"/>
      <c r="F108" s="74"/>
      <c r="G108" s="109"/>
      <c r="H108" s="109"/>
      <c r="I108" s="109"/>
      <c r="J108" s="109"/>
      <c r="K108" s="109"/>
      <c r="L108" s="109"/>
      <c r="N108" s="179"/>
      <c r="O108" s="179"/>
      <c r="P108" s="179"/>
    </row>
    <row r="109" spans="1:16" s="141" customFormat="1" ht="14.25" x14ac:dyDescent="0.2">
      <c r="A109" s="74"/>
      <c r="E109" s="116"/>
      <c r="F109" s="74"/>
      <c r="G109" s="109"/>
      <c r="H109" s="109"/>
      <c r="I109" s="109"/>
      <c r="J109" s="109"/>
      <c r="K109" s="109"/>
      <c r="L109" s="109"/>
      <c r="N109" s="179"/>
      <c r="O109" s="179"/>
      <c r="P109" s="179"/>
    </row>
    <row r="110" spans="1:16" s="141" customFormat="1" ht="14.25" x14ac:dyDescent="0.2">
      <c r="A110" s="74"/>
      <c r="E110" s="116"/>
      <c r="F110" s="74"/>
      <c r="G110" s="109"/>
      <c r="H110" s="109"/>
      <c r="I110" s="109"/>
      <c r="J110" s="109"/>
      <c r="K110" s="109"/>
      <c r="L110" s="109"/>
      <c r="N110" s="179"/>
      <c r="O110" s="179"/>
      <c r="P110" s="179"/>
    </row>
    <row r="111" spans="1:16" s="141" customFormat="1" ht="14.25" x14ac:dyDescent="0.2">
      <c r="A111" s="74"/>
      <c r="E111" s="116"/>
      <c r="F111" s="74"/>
      <c r="G111" s="109"/>
      <c r="H111" s="109"/>
      <c r="I111" s="109"/>
      <c r="J111" s="109"/>
      <c r="K111" s="109"/>
      <c r="L111" s="109"/>
      <c r="N111" s="179"/>
      <c r="O111" s="179"/>
      <c r="P111" s="179"/>
    </row>
    <row r="112" spans="1:16" s="141" customFormat="1" ht="14.25" x14ac:dyDescent="0.2">
      <c r="A112" s="74"/>
      <c r="E112" s="116"/>
      <c r="F112" s="74"/>
      <c r="G112" s="109"/>
      <c r="H112" s="109"/>
      <c r="I112" s="109"/>
      <c r="J112" s="109"/>
      <c r="K112" s="109"/>
      <c r="L112" s="109"/>
      <c r="N112" s="179"/>
      <c r="O112" s="179"/>
      <c r="P112" s="179"/>
    </row>
    <row r="113" spans="1:16" s="141" customFormat="1" ht="14.25" x14ac:dyDescent="0.2">
      <c r="A113" s="74"/>
      <c r="E113" s="116"/>
      <c r="F113" s="74"/>
      <c r="G113" s="109"/>
      <c r="H113" s="109"/>
      <c r="I113" s="109"/>
      <c r="J113" s="109"/>
      <c r="K113" s="109"/>
      <c r="L113" s="109"/>
      <c r="N113" s="179"/>
      <c r="O113" s="179"/>
      <c r="P113" s="179"/>
    </row>
    <row r="114" spans="1:16" s="141" customFormat="1" ht="14.25" x14ac:dyDescent="0.2">
      <c r="A114" s="74"/>
      <c r="E114" s="116"/>
      <c r="F114" s="74"/>
      <c r="G114" s="109"/>
      <c r="H114" s="109"/>
      <c r="I114" s="109"/>
      <c r="J114" s="109"/>
      <c r="K114" s="109"/>
      <c r="L114" s="109"/>
      <c r="N114" s="179"/>
      <c r="O114" s="179"/>
      <c r="P114" s="179"/>
    </row>
    <row r="115" spans="1:16" s="141" customFormat="1" ht="14.25" x14ac:dyDescent="0.2">
      <c r="A115" s="74"/>
      <c r="E115" s="116"/>
      <c r="F115" s="74"/>
      <c r="G115" s="109"/>
      <c r="H115" s="109"/>
      <c r="I115" s="109"/>
      <c r="J115" s="109"/>
      <c r="K115" s="109"/>
      <c r="L115" s="109"/>
      <c r="N115" s="179"/>
      <c r="O115" s="179"/>
      <c r="P115" s="179"/>
    </row>
    <row r="116" spans="1:16" s="141" customFormat="1" ht="14.25" x14ac:dyDescent="0.2">
      <c r="A116" s="109"/>
      <c r="E116" s="116"/>
      <c r="F116" s="74"/>
      <c r="G116" s="109"/>
      <c r="H116" s="109"/>
      <c r="I116" s="109"/>
      <c r="J116" s="109"/>
      <c r="K116" s="109"/>
      <c r="L116" s="109"/>
      <c r="N116" s="179"/>
      <c r="O116" s="179"/>
      <c r="P116" s="179"/>
    </row>
    <row r="117" spans="1:16" s="141" customFormat="1" ht="14.25" x14ac:dyDescent="0.2">
      <c r="A117" s="109"/>
      <c r="E117" s="116"/>
      <c r="F117" s="109"/>
      <c r="G117" s="109"/>
      <c r="H117" s="109"/>
      <c r="I117" s="109"/>
      <c r="J117" s="109"/>
      <c r="K117" s="109"/>
      <c r="L117" s="109"/>
      <c r="N117" s="179"/>
      <c r="O117" s="179"/>
      <c r="P117" s="179"/>
    </row>
    <row r="118" spans="1:16" s="141" customFormat="1" ht="14.25" x14ac:dyDescent="0.2">
      <c r="A118" s="109"/>
      <c r="E118" s="116"/>
      <c r="F118" s="109"/>
      <c r="G118" s="109"/>
      <c r="H118" s="109"/>
      <c r="I118" s="109"/>
      <c r="J118" s="109"/>
      <c r="K118" s="109"/>
      <c r="L118" s="109"/>
      <c r="N118" s="179"/>
      <c r="O118" s="179"/>
      <c r="P118" s="179"/>
    </row>
    <row r="119" spans="1:16" s="141" customFormat="1" ht="14.25" x14ac:dyDescent="0.2">
      <c r="A119" s="109"/>
      <c r="E119" s="116"/>
      <c r="F119" s="109"/>
      <c r="G119" s="109"/>
      <c r="H119" s="109"/>
      <c r="I119" s="109"/>
      <c r="J119" s="109"/>
      <c r="K119" s="109"/>
      <c r="L119" s="109"/>
      <c r="N119" s="179"/>
      <c r="O119" s="179"/>
      <c r="P119" s="179"/>
    </row>
    <row r="120" spans="1:16" s="141" customFormat="1" ht="14.25" x14ac:dyDescent="0.2">
      <c r="A120" s="109"/>
      <c r="B120" s="226"/>
      <c r="C120" s="227"/>
      <c r="D120" s="74"/>
      <c r="E120" s="74"/>
      <c r="F120" s="109"/>
      <c r="G120" s="109"/>
      <c r="H120" s="109"/>
      <c r="I120" s="109"/>
      <c r="J120" s="109"/>
      <c r="K120" s="109"/>
      <c r="L120" s="109"/>
      <c r="N120" s="179"/>
      <c r="O120" s="179"/>
      <c r="P120" s="179"/>
    </row>
    <row r="121" spans="1:16" s="141" customFormat="1" ht="14.25" x14ac:dyDescent="0.2">
      <c r="A121" s="109"/>
      <c r="B121" s="226"/>
      <c r="C121" s="227"/>
      <c r="D121" s="74"/>
      <c r="E121" s="74"/>
      <c r="F121" s="109"/>
      <c r="G121" s="109"/>
      <c r="H121" s="109"/>
      <c r="I121" s="109"/>
      <c r="J121" s="109"/>
      <c r="K121" s="109"/>
      <c r="L121" s="109"/>
      <c r="N121" s="179"/>
      <c r="O121" s="179"/>
      <c r="P121" s="179"/>
    </row>
    <row r="122" spans="1:16" s="141" customFormat="1" ht="14.25" x14ac:dyDescent="0.2">
      <c r="A122" s="109"/>
      <c r="B122" s="226"/>
      <c r="C122" s="227"/>
      <c r="D122" s="74"/>
      <c r="E122" s="74"/>
      <c r="F122" s="109"/>
      <c r="G122" s="109"/>
      <c r="H122" s="109"/>
      <c r="I122" s="109"/>
      <c r="J122" s="109"/>
      <c r="K122" s="109"/>
      <c r="L122" s="109"/>
      <c r="N122" s="179"/>
      <c r="O122" s="179"/>
      <c r="P122" s="179"/>
    </row>
    <row r="123" spans="1:16" s="141" customFormat="1" ht="14.25" x14ac:dyDescent="0.2">
      <c r="A123" s="109"/>
      <c r="B123" s="74"/>
      <c r="C123" s="227"/>
      <c r="D123" s="74"/>
      <c r="E123" s="74"/>
      <c r="F123" s="109"/>
      <c r="G123" s="109"/>
      <c r="H123" s="109"/>
      <c r="I123" s="109"/>
      <c r="J123" s="109"/>
      <c r="K123" s="109"/>
      <c r="L123" s="109"/>
      <c r="N123" s="179"/>
      <c r="O123" s="179"/>
      <c r="P123" s="179"/>
    </row>
    <row r="124" spans="1:16" s="141" customFormat="1" ht="14.25" x14ac:dyDescent="0.2">
      <c r="A124" s="109"/>
      <c r="B124" s="74"/>
      <c r="C124" s="227"/>
      <c r="D124" s="74"/>
      <c r="E124" s="74"/>
      <c r="F124" s="109"/>
      <c r="G124" s="109"/>
      <c r="H124" s="109"/>
      <c r="I124" s="109"/>
      <c r="J124" s="109"/>
      <c r="K124" s="109"/>
      <c r="L124" s="109"/>
      <c r="N124" s="179"/>
      <c r="O124" s="179"/>
      <c r="P124" s="179"/>
    </row>
    <row r="125" spans="1:16" s="141" customFormat="1" ht="14.25" x14ac:dyDescent="0.2">
      <c r="A125" s="109"/>
      <c r="B125" s="74"/>
      <c r="C125" s="227"/>
      <c r="D125" s="74"/>
      <c r="E125" s="74"/>
      <c r="F125" s="109"/>
      <c r="G125" s="109"/>
      <c r="H125" s="109"/>
      <c r="I125" s="109"/>
      <c r="J125" s="109"/>
      <c r="K125" s="109"/>
      <c r="L125" s="109"/>
      <c r="N125" s="179"/>
      <c r="O125" s="179"/>
      <c r="P125" s="179"/>
    </row>
    <row r="126" spans="1:16" s="141" customFormat="1" ht="14.25" x14ac:dyDescent="0.2">
      <c r="A126" s="109"/>
      <c r="B126" s="74"/>
      <c r="C126" s="227"/>
      <c r="D126" s="74"/>
      <c r="E126" s="74"/>
      <c r="F126" s="109"/>
      <c r="G126" s="109"/>
      <c r="H126" s="109"/>
      <c r="I126" s="109"/>
      <c r="J126" s="109"/>
      <c r="K126" s="109"/>
      <c r="L126" s="109"/>
      <c r="N126" s="179"/>
      <c r="O126" s="179"/>
      <c r="P126" s="179"/>
    </row>
    <row r="127" spans="1:16" s="141" customFormat="1" ht="14.25" x14ac:dyDescent="0.2">
      <c r="A127" s="109"/>
      <c r="B127" s="74"/>
      <c r="C127" s="227"/>
      <c r="D127" s="74"/>
      <c r="E127" s="74"/>
      <c r="F127" s="109"/>
      <c r="G127" s="109"/>
      <c r="H127" s="109"/>
      <c r="I127" s="109"/>
      <c r="J127" s="109"/>
      <c r="K127" s="109"/>
      <c r="L127" s="109"/>
      <c r="N127" s="179"/>
      <c r="O127" s="179"/>
      <c r="P127" s="179"/>
    </row>
    <row r="128" spans="1:16" s="141" customFormat="1" ht="14.25" x14ac:dyDescent="0.2">
      <c r="A128" s="109"/>
      <c r="B128" s="74"/>
      <c r="C128" s="227"/>
      <c r="D128" s="74"/>
      <c r="E128" s="74"/>
      <c r="F128" s="109"/>
      <c r="G128" s="109"/>
      <c r="H128" s="109"/>
      <c r="I128" s="109"/>
      <c r="J128" s="109"/>
      <c r="K128" s="109"/>
      <c r="L128" s="109"/>
      <c r="N128" s="179"/>
      <c r="O128" s="179"/>
      <c r="P128" s="179"/>
    </row>
    <row r="129" spans="1:16" s="141" customFormat="1" ht="14.25" x14ac:dyDescent="0.2">
      <c r="A129" s="109"/>
      <c r="B129" s="74"/>
      <c r="C129" s="227"/>
      <c r="D129" s="74"/>
      <c r="E129" s="74"/>
      <c r="F129" s="109"/>
      <c r="G129" s="109"/>
      <c r="H129" s="109"/>
      <c r="I129" s="109"/>
      <c r="J129" s="109"/>
      <c r="K129" s="109"/>
      <c r="L129" s="109"/>
      <c r="N129" s="179"/>
      <c r="O129" s="179"/>
      <c r="P129" s="179"/>
    </row>
    <row r="130" spans="1:16" s="141" customFormat="1" ht="14.25" x14ac:dyDescent="0.2">
      <c r="A130" s="109"/>
      <c r="B130" s="74"/>
      <c r="C130" s="227"/>
      <c r="D130" s="74"/>
      <c r="E130" s="74"/>
      <c r="F130" s="109"/>
      <c r="G130" s="109"/>
      <c r="H130" s="109"/>
      <c r="I130" s="109"/>
      <c r="J130" s="109"/>
      <c r="K130" s="109"/>
      <c r="L130" s="109"/>
      <c r="N130" s="179"/>
      <c r="O130" s="179"/>
      <c r="P130" s="179"/>
    </row>
    <row r="131" spans="1:16" s="141" customFormat="1" ht="14.25" x14ac:dyDescent="0.2">
      <c r="A131" s="109"/>
      <c r="B131" s="74"/>
      <c r="C131" s="227"/>
      <c r="D131" s="74"/>
      <c r="E131" s="74"/>
      <c r="F131" s="109"/>
      <c r="G131" s="109"/>
      <c r="H131" s="109"/>
      <c r="I131" s="109"/>
      <c r="J131" s="109"/>
      <c r="K131" s="109"/>
      <c r="L131" s="109"/>
      <c r="N131" s="179"/>
      <c r="O131" s="179"/>
      <c r="P131" s="179"/>
    </row>
    <row r="132" spans="1:16" s="141" customFormat="1" ht="14.25" x14ac:dyDescent="0.2">
      <c r="A132" s="109"/>
      <c r="B132" s="74"/>
      <c r="C132" s="227"/>
      <c r="D132" s="74"/>
      <c r="E132" s="74"/>
      <c r="F132" s="109"/>
      <c r="G132" s="109"/>
      <c r="H132" s="109"/>
      <c r="I132" s="109"/>
      <c r="J132" s="109"/>
      <c r="K132" s="109"/>
      <c r="L132" s="109"/>
      <c r="N132" s="179"/>
      <c r="O132" s="179"/>
      <c r="P132" s="179"/>
    </row>
    <row r="133" spans="1:16" s="141" customFormat="1" ht="14.25" x14ac:dyDescent="0.2">
      <c r="A133" s="109"/>
      <c r="B133" s="74"/>
      <c r="C133" s="227"/>
      <c r="D133" s="74"/>
      <c r="E133" s="74"/>
      <c r="F133" s="109"/>
      <c r="G133" s="109"/>
      <c r="H133" s="109"/>
      <c r="I133" s="109"/>
      <c r="J133" s="109"/>
      <c r="K133" s="109"/>
      <c r="L133" s="109"/>
      <c r="N133" s="179"/>
      <c r="O133" s="179"/>
      <c r="P133" s="179"/>
    </row>
    <row r="134" spans="1:16" s="141" customFormat="1" ht="14.25" x14ac:dyDescent="0.2">
      <c r="A134" s="109"/>
      <c r="B134" s="74"/>
      <c r="C134" s="227"/>
      <c r="D134" s="74"/>
      <c r="E134" s="74"/>
      <c r="F134" s="109"/>
      <c r="G134" s="109"/>
      <c r="H134" s="109"/>
      <c r="I134" s="109"/>
      <c r="J134" s="109"/>
      <c r="K134" s="109"/>
      <c r="L134" s="109"/>
      <c r="N134" s="179"/>
      <c r="O134" s="179"/>
      <c r="P134" s="179"/>
    </row>
    <row r="135" spans="1:16" s="141" customFormat="1" ht="14.25" x14ac:dyDescent="0.2">
      <c r="A135" s="109"/>
      <c r="B135" s="74"/>
      <c r="C135" s="227"/>
      <c r="D135" s="74"/>
      <c r="E135" s="74"/>
      <c r="F135" s="109"/>
      <c r="G135" s="109"/>
      <c r="H135" s="109"/>
      <c r="I135" s="109"/>
      <c r="J135" s="109"/>
      <c r="K135" s="109"/>
      <c r="L135" s="109"/>
      <c r="N135" s="179"/>
      <c r="O135" s="179"/>
      <c r="P135" s="179"/>
    </row>
    <row r="136" spans="1:16" s="141" customFormat="1" ht="14.25" x14ac:dyDescent="0.2">
      <c r="A136" s="109"/>
      <c r="B136" s="74"/>
      <c r="C136" s="227"/>
      <c r="D136" s="74"/>
      <c r="E136" s="74"/>
      <c r="F136" s="109"/>
      <c r="G136" s="109"/>
      <c r="H136" s="109"/>
      <c r="I136" s="109"/>
      <c r="J136" s="109"/>
      <c r="K136" s="109"/>
      <c r="L136" s="109"/>
      <c r="N136" s="179"/>
      <c r="O136" s="179"/>
      <c r="P136" s="179"/>
    </row>
    <row r="137" spans="1:16" s="141" customFormat="1" ht="14.25" x14ac:dyDescent="0.2">
      <c r="A137" s="109"/>
      <c r="B137" s="74"/>
      <c r="C137" s="227"/>
      <c r="D137" s="74"/>
      <c r="E137" s="74"/>
      <c r="F137" s="109"/>
      <c r="G137" s="109"/>
      <c r="H137" s="109"/>
      <c r="I137" s="109"/>
      <c r="J137" s="109"/>
      <c r="K137" s="109"/>
      <c r="L137" s="109"/>
      <c r="N137" s="179"/>
      <c r="O137" s="179"/>
      <c r="P137" s="179"/>
    </row>
    <row r="138" spans="1:16" s="141" customFormat="1" ht="14.25" x14ac:dyDescent="0.2">
      <c r="A138" s="109"/>
      <c r="B138" s="74"/>
      <c r="C138" s="227"/>
      <c r="D138" s="74"/>
      <c r="E138" s="74"/>
      <c r="F138" s="109"/>
      <c r="G138" s="109"/>
      <c r="H138" s="109"/>
      <c r="I138" s="109"/>
      <c r="J138" s="109"/>
      <c r="K138" s="109"/>
      <c r="L138" s="109"/>
      <c r="N138" s="179"/>
      <c r="O138" s="179"/>
      <c r="P138" s="179"/>
    </row>
    <row r="139" spans="1:16" s="141" customFormat="1" ht="14.25" x14ac:dyDescent="0.2">
      <c r="A139" s="109"/>
      <c r="B139" s="74"/>
      <c r="C139" s="227"/>
      <c r="D139" s="74"/>
      <c r="E139" s="74"/>
      <c r="F139" s="109"/>
      <c r="G139" s="109"/>
      <c r="H139" s="109"/>
      <c r="I139" s="109"/>
      <c r="J139" s="109"/>
      <c r="K139" s="109"/>
      <c r="L139" s="109"/>
      <c r="N139" s="179"/>
      <c r="O139" s="179"/>
      <c r="P139" s="179"/>
    </row>
    <row r="140" spans="1:16" s="141" customFormat="1" ht="14.25" x14ac:dyDescent="0.2">
      <c r="A140" s="109"/>
      <c r="B140" s="74"/>
      <c r="C140" s="227"/>
      <c r="D140" s="74"/>
      <c r="E140" s="74"/>
      <c r="F140" s="109"/>
      <c r="G140" s="109"/>
      <c r="H140" s="109"/>
      <c r="I140" s="109"/>
      <c r="J140" s="109"/>
      <c r="K140" s="109"/>
      <c r="L140" s="109"/>
      <c r="N140" s="179"/>
      <c r="O140" s="179"/>
      <c r="P140" s="179"/>
    </row>
    <row r="141" spans="1:16" s="141" customFormat="1" ht="14.25" x14ac:dyDescent="0.2">
      <c r="A141" s="109"/>
      <c r="B141" s="74"/>
      <c r="C141" s="227"/>
      <c r="D141" s="74"/>
      <c r="E141" s="74"/>
      <c r="F141" s="109"/>
      <c r="G141" s="109"/>
      <c r="H141" s="109"/>
      <c r="I141" s="109"/>
      <c r="J141" s="109"/>
      <c r="K141" s="109"/>
      <c r="L141" s="109"/>
      <c r="N141" s="179"/>
      <c r="O141" s="179"/>
      <c r="P141" s="179"/>
    </row>
    <row r="142" spans="1:16" s="141" customFormat="1" ht="14.25" x14ac:dyDescent="0.2">
      <c r="A142" s="109"/>
      <c r="B142" s="74"/>
      <c r="C142" s="227"/>
      <c r="D142" s="74"/>
      <c r="E142" s="74"/>
      <c r="F142" s="109"/>
      <c r="G142" s="109"/>
      <c r="H142" s="109"/>
      <c r="I142" s="109"/>
      <c r="J142" s="109"/>
      <c r="K142" s="109"/>
      <c r="L142" s="109"/>
      <c r="N142" s="179"/>
      <c r="O142" s="179"/>
      <c r="P142" s="179"/>
    </row>
    <row r="143" spans="1:16" s="141" customFormat="1" ht="14.25" x14ac:dyDescent="0.2">
      <c r="A143" s="109"/>
      <c r="B143" s="74"/>
      <c r="C143" s="227"/>
      <c r="D143" s="74"/>
      <c r="E143" s="74"/>
      <c r="F143" s="109"/>
      <c r="G143" s="109"/>
      <c r="H143" s="109"/>
      <c r="I143" s="109"/>
      <c r="J143" s="109"/>
      <c r="K143" s="109"/>
      <c r="L143" s="109"/>
      <c r="N143" s="179"/>
      <c r="O143" s="179"/>
      <c r="P143" s="179"/>
    </row>
    <row r="144" spans="1:16" s="141" customFormat="1" ht="14.25" x14ac:dyDescent="0.2">
      <c r="A144" s="109"/>
      <c r="B144" s="74"/>
      <c r="C144" s="227"/>
      <c r="D144" s="74"/>
      <c r="E144" s="74"/>
      <c r="F144" s="109"/>
      <c r="G144" s="109"/>
      <c r="H144" s="109"/>
      <c r="I144" s="109"/>
      <c r="J144" s="109"/>
      <c r="K144" s="109"/>
      <c r="L144" s="109"/>
      <c r="N144" s="179"/>
      <c r="O144" s="179"/>
      <c r="P144" s="179"/>
    </row>
    <row r="145" spans="1:16" s="141" customFormat="1" ht="14.25" x14ac:dyDescent="0.2">
      <c r="A145" s="109"/>
      <c r="B145" s="74"/>
      <c r="C145" s="227"/>
      <c r="D145" s="74"/>
      <c r="E145" s="74"/>
      <c r="F145" s="109"/>
      <c r="G145" s="109"/>
      <c r="H145" s="109"/>
      <c r="I145" s="109"/>
      <c r="J145" s="109"/>
      <c r="K145" s="109"/>
      <c r="L145" s="109"/>
      <c r="N145" s="179"/>
      <c r="O145" s="179"/>
      <c r="P145" s="179"/>
    </row>
    <row r="146" spans="1:16" s="141" customFormat="1" ht="14.25" x14ac:dyDescent="0.2">
      <c r="A146" s="109"/>
      <c r="B146" s="74"/>
      <c r="C146" s="227"/>
      <c r="D146" s="74"/>
      <c r="E146" s="74"/>
      <c r="F146" s="109"/>
      <c r="G146" s="109"/>
      <c r="H146" s="109"/>
      <c r="I146" s="109"/>
      <c r="J146" s="109"/>
      <c r="K146" s="109"/>
      <c r="L146" s="109"/>
      <c r="N146" s="179"/>
      <c r="O146" s="179"/>
      <c r="P146" s="179"/>
    </row>
    <row r="147" spans="1:16" s="141" customFormat="1" ht="14.25" x14ac:dyDescent="0.2">
      <c r="A147" s="109"/>
      <c r="B147" s="74"/>
      <c r="C147" s="227"/>
      <c r="D147" s="74"/>
      <c r="E147" s="74"/>
      <c r="F147" s="109"/>
      <c r="G147" s="109"/>
      <c r="H147" s="109"/>
      <c r="I147" s="109"/>
      <c r="J147" s="109"/>
      <c r="K147" s="109"/>
      <c r="L147" s="109"/>
      <c r="N147" s="179"/>
      <c r="O147" s="179"/>
      <c r="P147" s="179"/>
    </row>
    <row r="148" spans="1:16" s="141" customFormat="1" ht="14.25" x14ac:dyDescent="0.2">
      <c r="A148" s="109"/>
      <c r="B148" s="74"/>
      <c r="C148" s="227"/>
      <c r="D148" s="74"/>
      <c r="E148" s="74"/>
      <c r="F148" s="109"/>
      <c r="G148" s="109"/>
      <c r="H148" s="109"/>
      <c r="I148" s="109"/>
      <c r="J148" s="109"/>
      <c r="K148" s="109"/>
      <c r="L148" s="109"/>
      <c r="N148" s="179"/>
      <c r="O148" s="179"/>
      <c r="P148" s="179"/>
    </row>
    <row r="149" spans="1:16" s="141" customFormat="1" ht="14.25" x14ac:dyDescent="0.2">
      <c r="A149" s="109"/>
      <c r="B149" s="74"/>
      <c r="C149" s="227"/>
      <c r="D149" s="74"/>
      <c r="E149" s="74"/>
      <c r="F149" s="109"/>
      <c r="G149" s="109"/>
      <c r="H149" s="109"/>
      <c r="I149" s="109"/>
      <c r="J149" s="109"/>
      <c r="K149" s="109"/>
      <c r="L149" s="109"/>
      <c r="N149" s="179"/>
      <c r="O149" s="179"/>
      <c r="P149" s="179"/>
    </row>
    <row r="150" spans="1:16" s="141" customFormat="1" ht="14.25" x14ac:dyDescent="0.2">
      <c r="A150" s="109"/>
      <c r="B150" s="74"/>
      <c r="C150" s="227"/>
      <c r="D150" s="74"/>
      <c r="E150" s="74"/>
      <c r="F150" s="109"/>
      <c r="G150" s="109"/>
      <c r="H150" s="109"/>
      <c r="I150" s="109"/>
      <c r="J150" s="109"/>
      <c r="K150" s="109"/>
      <c r="L150" s="109"/>
      <c r="N150" s="179"/>
      <c r="O150" s="179"/>
      <c r="P150" s="179"/>
    </row>
    <row r="151" spans="1:16" s="141" customFormat="1" ht="14.25" x14ac:dyDescent="0.2">
      <c r="A151" s="109"/>
      <c r="B151" s="74"/>
      <c r="C151" s="227"/>
      <c r="D151" s="74"/>
      <c r="E151" s="74"/>
      <c r="F151" s="109"/>
      <c r="G151" s="109"/>
      <c r="H151" s="109"/>
      <c r="I151" s="109"/>
      <c r="J151" s="109"/>
      <c r="K151" s="109"/>
      <c r="L151" s="109"/>
      <c r="N151" s="179"/>
      <c r="O151" s="179"/>
      <c r="P151" s="179"/>
    </row>
    <row r="152" spans="1:16" s="141" customFormat="1" ht="14.25" x14ac:dyDescent="0.2">
      <c r="A152" s="109"/>
      <c r="B152" s="74"/>
      <c r="C152" s="227"/>
      <c r="D152" s="74"/>
      <c r="E152" s="74"/>
      <c r="F152" s="109"/>
      <c r="G152" s="109"/>
      <c r="H152" s="109"/>
      <c r="I152" s="109"/>
      <c r="J152" s="109"/>
      <c r="K152" s="109"/>
      <c r="L152" s="109"/>
      <c r="N152" s="179"/>
      <c r="O152" s="179"/>
      <c r="P152" s="179"/>
    </row>
    <row r="153" spans="1:16" s="141" customFormat="1" ht="14.25" x14ac:dyDescent="0.2">
      <c r="A153" s="109"/>
      <c r="B153" s="74"/>
      <c r="C153" s="74"/>
      <c r="D153" s="74"/>
      <c r="E153" s="74"/>
      <c r="F153" s="109"/>
      <c r="G153" s="109"/>
      <c r="H153" s="109"/>
      <c r="I153" s="109"/>
      <c r="J153" s="109"/>
      <c r="K153" s="109"/>
      <c r="L153" s="109"/>
      <c r="N153" s="179"/>
      <c r="O153" s="179"/>
      <c r="P153" s="179"/>
    </row>
    <row r="154" spans="1:16" s="141" customFormat="1" ht="14.25" x14ac:dyDescent="0.2">
      <c r="A154" s="109"/>
      <c r="B154" s="74"/>
      <c r="C154" s="74"/>
      <c r="D154" s="74"/>
      <c r="E154" s="74"/>
      <c r="F154" s="109"/>
      <c r="G154" s="109"/>
      <c r="H154" s="109"/>
      <c r="I154" s="109"/>
      <c r="J154" s="109"/>
      <c r="K154" s="109"/>
      <c r="L154" s="109"/>
      <c r="N154" s="179"/>
      <c r="O154" s="179"/>
      <c r="P154" s="179"/>
    </row>
    <row r="155" spans="1:16" s="141" customFormat="1" ht="14.25" x14ac:dyDescent="0.2">
      <c r="A155" s="109"/>
      <c r="B155" s="74"/>
      <c r="C155" s="74"/>
      <c r="D155" s="74"/>
      <c r="E155" s="74"/>
      <c r="F155" s="109"/>
      <c r="G155" s="109"/>
      <c r="H155" s="109"/>
      <c r="I155" s="109"/>
      <c r="J155" s="109"/>
      <c r="K155" s="109"/>
      <c r="L155" s="109"/>
      <c r="N155" s="179"/>
      <c r="O155" s="179"/>
      <c r="P155" s="179"/>
    </row>
    <row r="156" spans="1:16" s="141" customFormat="1" ht="14.25" x14ac:dyDescent="0.2">
      <c r="A156" s="109"/>
      <c r="B156" s="74"/>
      <c r="C156" s="74"/>
      <c r="D156" s="74"/>
      <c r="E156" s="74"/>
      <c r="F156" s="109"/>
      <c r="G156" s="109"/>
      <c r="H156" s="109"/>
      <c r="I156" s="109"/>
      <c r="J156" s="109"/>
      <c r="K156" s="109"/>
      <c r="L156" s="109"/>
      <c r="N156" s="179"/>
      <c r="O156" s="179"/>
      <c r="P156" s="179"/>
    </row>
    <row r="157" spans="1:16" s="141" customFormat="1" ht="14.25" x14ac:dyDescent="0.2">
      <c r="A157" s="109"/>
      <c r="B157" s="74"/>
      <c r="C157" s="74"/>
      <c r="D157" s="74"/>
      <c r="E157" s="74"/>
      <c r="F157" s="109"/>
      <c r="G157" s="109"/>
      <c r="H157" s="109"/>
      <c r="I157" s="109"/>
      <c r="J157" s="109"/>
      <c r="K157" s="109"/>
      <c r="L157" s="109"/>
      <c r="N157" s="179"/>
      <c r="O157" s="179"/>
      <c r="P157" s="179"/>
    </row>
    <row r="158" spans="1:16" s="141" customFormat="1" ht="14.25" x14ac:dyDescent="0.2">
      <c r="A158" s="109"/>
      <c r="B158" s="74"/>
      <c r="C158" s="74"/>
      <c r="D158" s="74"/>
      <c r="E158" s="74"/>
      <c r="F158" s="109"/>
      <c r="G158" s="109"/>
      <c r="H158" s="109"/>
      <c r="I158" s="109"/>
      <c r="J158" s="109"/>
      <c r="K158" s="109"/>
      <c r="L158" s="109"/>
      <c r="N158" s="179"/>
      <c r="O158" s="179"/>
      <c r="P158" s="179"/>
    </row>
    <row r="159" spans="1:16" s="141" customFormat="1" ht="14.25" x14ac:dyDescent="0.2">
      <c r="A159" s="109"/>
      <c r="B159" s="74"/>
      <c r="C159" s="74"/>
      <c r="D159" s="74"/>
      <c r="E159" s="74"/>
      <c r="F159" s="109"/>
      <c r="G159" s="109"/>
      <c r="H159" s="109"/>
      <c r="I159" s="109"/>
      <c r="J159" s="109"/>
      <c r="K159" s="109"/>
      <c r="L159" s="109"/>
      <c r="N159" s="179"/>
      <c r="O159" s="179"/>
      <c r="P159" s="179"/>
    </row>
    <row r="160" spans="1:16" s="141" customFormat="1" ht="14.25" x14ac:dyDescent="0.2">
      <c r="A160" s="109"/>
      <c r="B160" s="74"/>
      <c r="C160" s="74"/>
      <c r="D160" s="74"/>
      <c r="E160" s="74"/>
      <c r="F160" s="109"/>
      <c r="G160" s="109"/>
      <c r="H160" s="109"/>
      <c r="I160" s="109"/>
      <c r="J160" s="109"/>
      <c r="K160" s="109"/>
      <c r="L160" s="109"/>
      <c r="N160" s="179"/>
      <c r="O160" s="179"/>
      <c r="P160" s="179"/>
    </row>
    <row r="161" spans="1:16" s="141" customFormat="1" ht="14.25" x14ac:dyDescent="0.2">
      <c r="A161" s="109"/>
      <c r="B161" s="74"/>
      <c r="C161" s="74"/>
      <c r="D161" s="74"/>
      <c r="E161" s="74"/>
      <c r="F161" s="109"/>
      <c r="G161" s="109"/>
      <c r="H161" s="109"/>
      <c r="I161" s="109"/>
      <c r="J161" s="109"/>
      <c r="K161" s="109"/>
      <c r="L161" s="109"/>
      <c r="N161" s="179"/>
      <c r="O161" s="179"/>
      <c r="P161" s="179"/>
    </row>
    <row r="162" spans="1:16" s="141" customFormat="1" ht="14.25" x14ac:dyDescent="0.2">
      <c r="A162" s="109"/>
      <c r="B162" s="74"/>
      <c r="C162" s="74"/>
      <c r="D162" s="74"/>
      <c r="E162" s="74"/>
      <c r="F162" s="109"/>
      <c r="G162" s="109"/>
      <c r="H162" s="109"/>
      <c r="I162" s="109"/>
      <c r="J162" s="109"/>
      <c r="K162" s="109"/>
      <c r="L162" s="109"/>
      <c r="N162" s="179"/>
      <c r="O162" s="179"/>
      <c r="P162" s="179"/>
    </row>
    <row r="163" spans="1:16" s="141" customFormat="1" ht="14.25" x14ac:dyDescent="0.2">
      <c r="A163" s="109"/>
      <c r="B163" s="74"/>
      <c r="C163" s="74"/>
      <c r="D163" s="74"/>
      <c r="E163" s="74"/>
      <c r="F163" s="109"/>
      <c r="G163" s="109"/>
      <c r="H163" s="109"/>
      <c r="I163" s="109"/>
      <c r="J163" s="109"/>
      <c r="K163" s="109"/>
      <c r="L163" s="109"/>
      <c r="N163" s="179"/>
      <c r="O163" s="179"/>
      <c r="P163" s="179"/>
    </row>
    <row r="164" spans="1:16" s="141" customFormat="1" ht="14.25" x14ac:dyDescent="0.2">
      <c r="A164" s="109"/>
      <c r="B164" s="109"/>
      <c r="C164" s="109"/>
      <c r="D164" s="109"/>
      <c r="E164" s="109"/>
      <c r="F164" s="109"/>
      <c r="G164" s="109"/>
      <c r="H164" s="109"/>
      <c r="I164" s="109"/>
      <c r="J164" s="109"/>
      <c r="K164" s="109"/>
      <c r="L164" s="109"/>
      <c r="N164" s="179"/>
      <c r="O164" s="179"/>
      <c r="P164" s="179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41" bestFit="1" customWidth="1"/>
    <col min="14" max="14" width="8.42578125" style="141" bestFit="1" customWidth="1"/>
    <col min="15" max="15" width="10.140625" style="179" bestFit="1" customWidth="1"/>
    <col min="16" max="17" width="11.5703125" style="179" bestFit="1" customWidth="1"/>
    <col min="18" max="18" width="11.85546875" style="141" bestFit="1" customWidth="1"/>
    <col min="19" max="19" width="11.42578125" style="141"/>
    <col min="20" max="22" width="11.42578125" style="136"/>
    <col min="23" max="16384" width="11.42578125" style="135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77" t="s">
        <v>70</v>
      </c>
      <c r="P1" s="77"/>
      <c r="Q1" s="77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38">
        <v>333345</v>
      </c>
      <c r="P2" s="321">
        <v>38353</v>
      </c>
      <c r="Q2" s="77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38">
        <v>291808</v>
      </c>
      <c r="P3" s="321">
        <v>38384</v>
      </c>
      <c r="Q3" s="77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38">
        <v>328718</v>
      </c>
      <c r="P4" s="321">
        <v>38412</v>
      </c>
      <c r="Q4" s="77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38">
        <v>234104</v>
      </c>
      <c r="P5" s="321">
        <v>38443</v>
      </c>
      <c r="Q5" s="77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38">
        <v>379570</v>
      </c>
      <c r="P6" s="321">
        <v>38473</v>
      </c>
      <c r="Q6" s="77"/>
    </row>
    <row r="7" spans="1:24" ht="15.75" x14ac:dyDescent="0.25">
      <c r="A7" s="29"/>
      <c r="B7" s="30"/>
      <c r="C7" s="378" t="s">
        <v>260</v>
      </c>
      <c r="D7" s="378"/>
      <c r="E7" s="378"/>
      <c r="F7" s="378"/>
      <c r="G7" s="378"/>
      <c r="H7" s="378"/>
      <c r="I7" s="378"/>
      <c r="J7" s="378"/>
      <c r="K7" s="378"/>
      <c r="L7" s="32"/>
      <c r="O7" s="138">
        <v>347630</v>
      </c>
      <c r="P7" s="321">
        <v>38504</v>
      </c>
      <c r="Q7" s="77"/>
    </row>
    <row r="8" spans="1:24" ht="15.75" x14ac:dyDescent="0.25">
      <c r="A8" s="29"/>
      <c r="B8" s="30"/>
      <c r="C8" s="379" t="s">
        <v>311</v>
      </c>
      <c r="D8" s="379"/>
      <c r="E8" s="379"/>
      <c r="F8" s="379"/>
      <c r="G8" s="379"/>
      <c r="H8" s="379"/>
      <c r="I8" s="379"/>
      <c r="J8" s="379"/>
      <c r="K8" s="379"/>
      <c r="L8" s="32"/>
      <c r="O8" s="138">
        <v>347385</v>
      </c>
      <c r="P8" s="321">
        <v>38534</v>
      </c>
      <c r="Q8" s="77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8"/>
      <c r="L9" s="32"/>
      <c r="O9" s="138">
        <v>244276</v>
      </c>
      <c r="P9" s="321">
        <v>38565</v>
      </c>
      <c r="Q9" s="77"/>
    </row>
    <row r="10" spans="1:24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M10" s="141"/>
      <c r="N10" s="141"/>
      <c r="O10" s="138">
        <v>327030</v>
      </c>
      <c r="P10" s="321">
        <v>38596</v>
      </c>
      <c r="Q10" s="77"/>
      <c r="R10" s="141"/>
      <c r="S10" s="141"/>
    </row>
    <row r="11" spans="1:24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79"/>
      <c r="N11" s="317"/>
      <c r="O11" s="138">
        <v>277637</v>
      </c>
      <c r="P11" s="321">
        <v>38626</v>
      </c>
      <c r="Q11" s="77"/>
      <c r="R11" s="141"/>
      <c r="S11" s="141"/>
    </row>
    <row r="12" spans="1:24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138">
        <v>380294</v>
      </c>
      <c r="P12" s="321">
        <v>38657</v>
      </c>
      <c r="Q12" s="77"/>
      <c r="R12" s="141"/>
      <c r="S12" s="141"/>
    </row>
    <row r="13" spans="1:24" s="136" customFormat="1" ht="14.25" x14ac:dyDescent="0.2">
      <c r="A13" s="72"/>
      <c r="B13" s="61" t="s">
        <v>4</v>
      </c>
      <c r="C13" s="62">
        <v>596.52</v>
      </c>
      <c r="D13" s="62">
        <v>243.41399999999999</v>
      </c>
      <c r="E13" s="62">
        <v>592.51199999999994</v>
      </c>
      <c r="F13" s="62">
        <v>581.37099999999998</v>
      </c>
      <c r="G13" s="62">
        <v>417.358</v>
      </c>
      <c r="H13" s="62">
        <v>330.34899999999999</v>
      </c>
      <c r="I13" s="62">
        <v>-20.847569712333303</v>
      </c>
      <c r="J13" s="62">
        <v>79.152430287666704</v>
      </c>
      <c r="K13" s="62">
        <v>-28.21141749416465</v>
      </c>
      <c r="L13" s="73"/>
      <c r="M13" s="179"/>
      <c r="N13" s="330"/>
      <c r="O13" s="138">
        <v>257460</v>
      </c>
      <c r="P13" s="321">
        <v>38687</v>
      </c>
      <c r="Q13" s="335">
        <v>312.43808333333334</v>
      </c>
      <c r="R13" s="141"/>
      <c r="S13" s="141"/>
      <c r="T13" s="141"/>
      <c r="U13" s="141"/>
      <c r="V13" s="141"/>
      <c r="W13" s="141"/>
      <c r="X13" s="141"/>
    </row>
    <row r="14" spans="1:24" s="136" customFormat="1" ht="14.25" x14ac:dyDescent="0.2">
      <c r="A14" s="72"/>
      <c r="B14" s="61" t="s">
        <v>5</v>
      </c>
      <c r="C14" s="62">
        <v>457.12599999999998</v>
      </c>
      <c r="D14" s="62">
        <v>326.83800000000002</v>
      </c>
      <c r="E14" s="62">
        <v>551.59199999999998</v>
      </c>
      <c r="F14" s="62">
        <v>654.78399999999999</v>
      </c>
      <c r="G14" s="62">
        <v>636.904</v>
      </c>
      <c r="H14" s="62">
        <v>467.71</v>
      </c>
      <c r="I14" s="62">
        <v>-26.565071031113007</v>
      </c>
      <c r="J14" s="62">
        <v>73.434928968886993</v>
      </c>
      <c r="K14" s="62">
        <v>-2.7306714886130345</v>
      </c>
      <c r="L14" s="73"/>
      <c r="M14" s="179"/>
      <c r="N14" s="330"/>
      <c r="O14" s="138">
        <v>516291</v>
      </c>
      <c r="P14" s="321">
        <v>38718</v>
      </c>
      <c r="Q14" s="335">
        <v>327.68358333333333</v>
      </c>
      <c r="R14" s="141"/>
      <c r="S14" s="141"/>
      <c r="T14" s="141"/>
      <c r="U14" s="141"/>
      <c r="V14" s="141"/>
      <c r="W14" s="141"/>
      <c r="X14" s="141"/>
    </row>
    <row r="15" spans="1:24" s="136" customFormat="1" ht="14.25" x14ac:dyDescent="0.2">
      <c r="A15" s="72"/>
      <c r="B15" s="61" t="s">
        <v>6</v>
      </c>
      <c r="C15" s="62">
        <v>656.44399999999996</v>
      </c>
      <c r="D15" s="62">
        <v>188.73</v>
      </c>
      <c r="E15" s="62">
        <v>565.19600000000003</v>
      </c>
      <c r="F15" s="62">
        <v>853.65800000000002</v>
      </c>
      <c r="G15" s="62">
        <v>466.28699999999998</v>
      </c>
      <c r="H15" s="62">
        <v>334.46</v>
      </c>
      <c r="I15" s="62">
        <v>-28.271643858825147</v>
      </c>
      <c r="J15" s="62">
        <v>71.728356141174856</v>
      </c>
      <c r="K15" s="62">
        <v>-45.377774237458091</v>
      </c>
      <c r="L15" s="73"/>
      <c r="M15" s="179"/>
      <c r="N15" s="330"/>
      <c r="O15" s="138">
        <v>439284</v>
      </c>
      <c r="P15" s="321">
        <v>38749</v>
      </c>
      <c r="Q15" s="335">
        <v>339.97325000000001</v>
      </c>
      <c r="R15" s="141"/>
      <c r="S15" s="141"/>
      <c r="T15" s="141"/>
      <c r="U15" s="141"/>
      <c r="V15" s="141"/>
      <c r="W15" s="141"/>
      <c r="X15" s="141"/>
    </row>
    <row r="16" spans="1:24" s="136" customFormat="1" ht="14.25" x14ac:dyDescent="0.2">
      <c r="A16" s="72"/>
      <c r="B16" s="61" t="s">
        <v>7</v>
      </c>
      <c r="C16" s="62">
        <v>628.82100000000003</v>
      </c>
      <c r="D16" s="62">
        <v>362.596</v>
      </c>
      <c r="E16" s="62">
        <v>451.05500000000001</v>
      </c>
      <c r="F16" s="62">
        <v>1117.7760000000001</v>
      </c>
      <c r="G16" s="62">
        <v>271.58499999999998</v>
      </c>
      <c r="H16" s="62">
        <v>384.036</v>
      </c>
      <c r="I16" s="62">
        <v>41.40545317303976</v>
      </c>
      <c r="J16" s="62">
        <v>141.40545317303977</v>
      </c>
      <c r="K16" s="62">
        <v>-75.703092569530924</v>
      </c>
      <c r="L16" s="73"/>
      <c r="M16" s="179"/>
      <c r="N16" s="330"/>
      <c r="O16" s="138">
        <v>476371</v>
      </c>
      <c r="P16" s="321">
        <v>38777</v>
      </c>
      <c r="Q16" s="335">
        <v>352.27766666666668</v>
      </c>
      <c r="R16" s="348"/>
      <c r="S16" s="141"/>
      <c r="T16" s="141"/>
      <c r="U16" s="141"/>
      <c r="V16" s="141"/>
      <c r="W16" s="141"/>
      <c r="X16" s="141"/>
    </row>
    <row r="17" spans="1:24" s="136" customFormat="1" ht="14.25" x14ac:dyDescent="0.2">
      <c r="A17" s="72"/>
      <c r="B17" s="61" t="s">
        <v>8</v>
      </c>
      <c r="C17" s="62">
        <v>1226.7380000000001</v>
      </c>
      <c r="D17" s="62">
        <v>470.22699999999998</v>
      </c>
      <c r="E17" s="62">
        <v>714.02</v>
      </c>
      <c r="F17" s="62">
        <v>598.64499999999998</v>
      </c>
      <c r="G17" s="62">
        <v>269.44299999999998</v>
      </c>
      <c r="H17" s="62">
        <v>512.34799999999996</v>
      </c>
      <c r="I17" s="62">
        <v>90.150792560949796</v>
      </c>
      <c r="J17" s="62">
        <v>190.15079256094981</v>
      </c>
      <c r="K17" s="62">
        <v>-54.991188433879842</v>
      </c>
      <c r="L17" s="73"/>
      <c r="M17" s="179"/>
      <c r="N17" s="330"/>
      <c r="O17" s="138">
        <v>347439</v>
      </c>
      <c r="P17" s="321">
        <v>38808</v>
      </c>
      <c r="Q17" s="335">
        <v>361.72224999999997</v>
      </c>
      <c r="R17" s="141"/>
      <c r="S17" s="141"/>
      <c r="T17" s="141"/>
      <c r="U17" s="141"/>
      <c r="V17" s="141"/>
      <c r="W17" s="141"/>
      <c r="X17" s="141"/>
    </row>
    <row r="18" spans="1:24" s="136" customFormat="1" ht="14.25" x14ac:dyDescent="0.2">
      <c r="A18" s="72"/>
      <c r="B18" s="61" t="s">
        <v>9</v>
      </c>
      <c r="C18" s="62">
        <v>733.14499999999998</v>
      </c>
      <c r="D18" s="62">
        <v>525.226</v>
      </c>
      <c r="E18" s="62">
        <v>409.86099999999999</v>
      </c>
      <c r="F18" s="62">
        <v>568.13599999999997</v>
      </c>
      <c r="G18" s="62">
        <v>258.94499999999999</v>
      </c>
      <c r="H18" s="62">
        <v>307.17399999999998</v>
      </c>
      <c r="I18" s="62">
        <v>18.625190677557015</v>
      </c>
      <c r="J18" s="62">
        <v>118.62519067755701</v>
      </c>
      <c r="K18" s="62">
        <v>-54.422004590450172</v>
      </c>
      <c r="L18" s="73"/>
      <c r="M18" s="179"/>
      <c r="N18" s="330"/>
      <c r="O18" s="138">
        <v>567045</v>
      </c>
      <c r="P18" s="321">
        <v>38838</v>
      </c>
      <c r="Q18" s="335">
        <v>377.34516666666667</v>
      </c>
      <c r="R18" s="141"/>
      <c r="S18" s="141"/>
      <c r="T18" s="141"/>
      <c r="U18" s="141"/>
      <c r="V18" s="141"/>
      <c r="W18" s="141"/>
      <c r="X18" s="141"/>
    </row>
    <row r="19" spans="1:24" s="136" customFormat="1" x14ac:dyDescent="0.25">
      <c r="A19" s="72"/>
      <c r="B19" s="61" t="s">
        <v>10</v>
      </c>
      <c r="C19" s="62">
        <v>567.73699999999997</v>
      </c>
      <c r="D19" s="62">
        <v>473.40499999999997</v>
      </c>
      <c r="E19" s="62">
        <v>556.80399999999997</v>
      </c>
      <c r="F19" s="62">
        <v>347.48399999999998</v>
      </c>
      <c r="G19" s="62">
        <v>405.89299999999997</v>
      </c>
      <c r="H19" s="63">
        <v>224.36799999999999</v>
      </c>
      <c r="I19" s="63">
        <v>-44.722377572414409</v>
      </c>
      <c r="J19" s="63">
        <v>55.277622427585591</v>
      </c>
      <c r="K19" s="63">
        <v>16.809119268800863</v>
      </c>
      <c r="L19" s="73"/>
      <c r="M19" s="179"/>
      <c r="N19" s="330"/>
      <c r="O19" s="138">
        <v>378074</v>
      </c>
      <c r="P19" s="321">
        <v>38869</v>
      </c>
      <c r="Q19" s="335">
        <v>379.88216666666671</v>
      </c>
      <c r="R19" s="141"/>
      <c r="S19" s="141"/>
      <c r="T19" s="141"/>
      <c r="U19" s="141"/>
      <c r="V19" s="141"/>
      <c r="W19" s="141"/>
      <c r="X19" s="141"/>
    </row>
    <row r="20" spans="1:24" s="136" customFormat="1" ht="14.25" x14ac:dyDescent="0.2">
      <c r="A20" s="72"/>
      <c r="B20" s="61" t="s">
        <v>11</v>
      </c>
      <c r="C20" s="62">
        <v>455.91699999999997</v>
      </c>
      <c r="D20" s="62">
        <v>669.779</v>
      </c>
      <c r="E20" s="62">
        <v>603.36</v>
      </c>
      <c r="F20" s="62">
        <v>393.17200000000003</v>
      </c>
      <c r="G20" s="62">
        <v>322.26299999999998</v>
      </c>
      <c r="H20" s="62"/>
      <c r="I20" s="62" t="s">
        <v>332</v>
      </c>
      <c r="J20" s="62" t="s">
        <v>332</v>
      </c>
      <c r="K20" s="62" t="s">
        <v>332</v>
      </c>
      <c r="L20" s="73"/>
      <c r="M20" s="179"/>
      <c r="N20" s="330"/>
      <c r="O20" s="138">
        <v>376789</v>
      </c>
      <c r="P20" s="321">
        <v>38899</v>
      </c>
      <c r="Q20" s="335">
        <v>382.33249999999998</v>
      </c>
      <c r="R20" s="141"/>
      <c r="S20" s="141"/>
      <c r="T20" s="141"/>
      <c r="U20" s="141"/>
      <c r="V20" s="141"/>
      <c r="W20" s="141"/>
      <c r="X20" s="141"/>
    </row>
    <row r="21" spans="1:24" s="136" customFormat="1" ht="14.25" x14ac:dyDescent="0.2">
      <c r="A21" s="72"/>
      <c r="B21" s="61" t="s">
        <v>12</v>
      </c>
      <c r="C21" s="62">
        <v>247.33</v>
      </c>
      <c r="D21" s="62">
        <v>445.82799999999997</v>
      </c>
      <c r="E21" s="62">
        <v>786.20399999999995</v>
      </c>
      <c r="F21" s="62">
        <v>229.464</v>
      </c>
      <c r="G21" s="62">
        <v>471.00799999999998</v>
      </c>
      <c r="H21" s="62"/>
      <c r="I21" s="62" t="s">
        <v>332</v>
      </c>
      <c r="J21" s="62" t="s">
        <v>332</v>
      </c>
      <c r="K21" s="62" t="s">
        <v>332</v>
      </c>
      <c r="L21" s="73"/>
      <c r="M21" s="179"/>
      <c r="N21" s="330"/>
      <c r="O21" s="138">
        <v>507049</v>
      </c>
      <c r="P21" s="321">
        <v>38930</v>
      </c>
      <c r="Q21" s="335">
        <v>404.23025000000001</v>
      </c>
      <c r="R21" s="141"/>
      <c r="S21" s="141"/>
      <c r="T21" s="141"/>
      <c r="U21" s="141"/>
      <c r="V21" s="141"/>
      <c r="W21" s="141"/>
      <c r="X21" s="141"/>
    </row>
    <row r="22" spans="1:24" s="136" customFormat="1" ht="14.25" x14ac:dyDescent="0.2">
      <c r="A22" s="72"/>
      <c r="B22" s="61" t="s">
        <v>13</v>
      </c>
      <c r="C22" s="62">
        <v>235.64400000000001</v>
      </c>
      <c r="D22" s="62">
        <v>360.31099999999998</v>
      </c>
      <c r="E22" s="62">
        <v>256.03800000000001</v>
      </c>
      <c r="F22" s="62">
        <v>310.98899999999998</v>
      </c>
      <c r="G22" s="62">
        <v>377.45699999999999</v>
      </c>
      <c r="H22" s="62"/>
      <c r="I22" s="62" t="s">
        <v>332</v>
      </c>
      <c r="J22" s="62" t="s">
        <v>332</v>
      </c>
      <c r="K22" s="62" t="s">
        <v>332</v>
      </c>
      <c r="L22" s="73"/>
      <c r="M22" s="179"/>
      <c r="N22" s="330"/>
      <c r="O22" s="138">
        <v>414079</v>
      </c>
      <c r="P22" s="321">
        <v>38961</v>
      </c>
      <c r="Q22" s="335">
        <v>411.48433333333332</v>
      </c>
      <c r="R22" s="141"/>
      <c r="S22" s="141"/>
      <c r="T22" s="141"/>
      <c r="U22" s="141"/>
      <c r="V22" s="141"/>
      <c r="W22" s="141"/>
      <c r="X22" s="141"/>
    </row>
    <row r="23" spans="1:24" s="136" customFormat="1" ht="14.25" x14ac:dyDescent="0.2">
      <c r="A23" s="72"/>
      <c r="B23" s="61" t="s">
        <v>14</v>
      </c>
      <c r="C23" s="62">
        <v>303.37900000000002</v>
      </c>
      <c r="D23" s="62">
        <v>359.78300000000002</v>
      </c>
      <c r="E23" s="62">
        <v>463.20600000000002</v>
      </c>
      <c r="F23" s="62">
        <v>278.46800000000002</v>
      </c>
      <c r="G23" s="62">
        <v>443.28399999999999</v>
      </c>
      <c r="H23" s="62"/>
      <c r="I23" s="62" t="s">
        <v>332</v>
      </c>
      <c r="J23" s="62" t="s">
        <v>332</v>
      </c>
      <c r="K23" s="62" t="s">
        <v>332</v>
      </c>
      <c r="L23" s="73"/>
      <c r="M23" s="179"/>
      <c r="N23" s="330"/>
      <c r="O23" s="138">
        <v>513692</v>
      </c>
      <c r="P23" s="321">
        <v>38991</v>
      </c>
      <c r="Q23" s="335">
        <v>431.15558333333331</v>
      </c>
      <c r="R23" s="141"/>
      <c r="S23" s="141"/>
      <c r="T23" s="141"/>
      <c r="U23" s="141"/>
      <c r="V23" s="141"/>
      <c r="W23" s="141"/>
      <c r="X23" s="141"/>
    </row>
    <row r="24" spans="1:24" s="136" customFormat="1" ht="14.25" x14ac:dyDescent="0.2">
      <c r="A24" s="72"/>
      <c r="B24" s="61" t="s">
        <v>15</v>
      </c>
      <c r="C24" s="62">
        <v>288.73399999999998</v>
      </c>
      <c r="D24" s="62">
        <v>375.30799999999999</v>
      </c>
      <c r="E24" s="62">
        <v>420.10500000000002</v>
      </c>
      <c r="F24" s="62">
        <v>291.17200000000003</v>
      </c>
      <c r="G24" s="62">
        <v>494.73700000000002</v>
      </c>
      <c r="H24" s="62"/>
      <c r="I24" s="62" t="s">
        <v>332</v>
      </c>
      <c r="J24" s="62" t="s">
        <v>332</v>
      </c>
      <c r="K24" s="62" t="s">
        <v>332</v>
      </c>
      <c r="L24" s="73"/>
      <c r="M24" s="179"/>
      <c r="N24" s="330"/>
      <c r="O24" s="138">
        <v>368015</v>
      </c>
      <c r="P24" s="321">
        <v>39022</v>
      </c>
      <c r="Q24" s="335">
        <v>430.13233333333329</v>
      </c>
      <c r="R24" s="141"/>
      <c r="S24" s="141"/>
      <c r="T24" s="141"/>
      <c r="U24" s="141"/>
      <c r="V24" s="141"/>
      <c r="W24" s="141"/>
      <c r="X24" s="141"/>
    </row>
    <row r="25" spans="1:24" s="136" customFormat="1" x14ac:dyDescent="0.25">
      <c r="A25" s="72"/>
      <c r="B25" s="58" t="s">
        <v>19</v>
      </c>
      <c r="C25" s="65">
        <v>6397.5350000000008</v>
      </c>
      <c r="D25" s="65">
        <v>4801.4449999999997</v>
      </c>
      <c r="E25" s="65">
        <v>6369.9529999999995</v>
      </c>
      <c r="F25" s="65">
        <v>6225.1189999999988</v>
      </c>
      <c r="G25" s="65">
        <v>4835.1639999999998</v>
      </c>
      <c r="H25" s="63">
        <v>2560.4450000000002</v>
      </c>
      <c r="I25" s="111"/>
      <c r="J25" s="66"/>
      <c r="K25" s="66"/>
      <c r="L25" s="73"/>
      <c r="M25" s="198"/>
      <c r="N25" s="198"/>
      <c r="O25" s="138">
        <v>430522</v>
      </c>
      <c r="P25" s="321">
        <v>39052</v>
      </c>
      <c r="Q25" s="335">
        <v>444.55416666666667</v>
      </c>
      <c r="R25" s="141"/>
      <c r="S25" s="141"/>
    </row>
    <row r="26" spans="1:24" s="136" customFormat="1" x14ac:dyDescent="0.25">
      <c r="A26" s="72"/>
      <c r="B26" s="58" t="s">
        <v>16</v>
      </c>
      <c r="C26" s="291"/>
      <c r="D26" s="65">
        <v>-24.94851532660628</v>
      </c>
      <c r="E26" s="65">
        <v>32.667415746717921</v>
      </c>
      <c r="F26" s="65">
        <v>-2.2737059441412022</v>
      </c>
      <c r="G26" s="65">
        <v>-22.328167541857425</v>
      </c>
      <c r="H26" s="66"/>
      <c r="I26" s="66"/>
      <c r="J26" s="66"/>
      <c r="K26" s="66"/>
      <c r="L26" s="73"/>
      <c r="M26" s="198"/>
      <c r="N26" s="198"/>
      <c r="O26" s="138">
        <v>500191</v>
      </c>
      <c r="P26" s="321">
        <v>39083</v>
      </c>
      <c r="Q26" s="335">
        <v>443.21249999999998</v>
      </c>
      <c r="R26" s="141"/>
      <c r="S26" s="141"/>
    </row>
    <row r="27" spans="1:24" s="136" customFormat="1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98"/>
      <c r="N27" s="198"/>
      <c r="O27" s="138">
        <v>502766</v>
      </c>
      <c r="P27" s="321">
        <v>39114</v>
      </c>
      <c r="Q27" s="335">
        <v>448.5026666666667</v>
      </c>
      <c r="R27" s="141"/>
      <c r="S27" s="141"/>
    </row>
    <row r="28" spans="1:24" s="136" customFormat="1" x14ac:dyDescent="0.25">
      <c r="A28" s="72"/>
      <c r="B28" s="58" t="s">
        <v>17</v>
      </c>
      <c r="C28" s="65">
        <v>4866.5309999999999</v>
      </c>
      <c r="D28" s="65">
        <v>2590.4359999999997</v>
      </c>
      <c r="E28" s="65">
        <v>3841.0399999999995</v>
      </c>
      <c r="F28" s="65">
        <v>4721.8540000000003</v>
      </c>
      <c r="G28" s="65">
        <v>2726.4150000000004</v>
      </c>
      <c r="H28" s="63">
        <v>2560.4450000000002</v>
      </c>
      <c r="I28" s="64">
        <v>-6.0874811794976225</v>
      </c>
      <c r="J28" s="63">
        <v>93.912518820502385</v>
      </c>
      <c r="K28" s="63">
        <v>-42.259650552516014</v>
      </c>
      <c r="L28" s="73"/>
      <c r="M28" s="198"/>
      <c r="N28" s="198"/>
      <c r="O28" s="138">
        <v>465094</v>
      </c>
      <c r="P28" s="321">
        <v>39142</v>
      </c>
      <c r="Q28" s="335">
        <v>447.56291666666669</v>
      </c>
      <c r="R28" s="141"/>
      <c r="S28" s="141"/>
    </row>
    <row r="29" spans="1:24" s="136" customFormat="1" x14ac:dyDescent="0.25">
      <c r="A29" s="72"/>
      <c r="B29" s="58" t="s">
        <v>16</v>
      </c>
      <c r="C29" s="291"/>
      <c r="D29" s="65">
        <v>-46.770379146870745</v>
      </c>
      <c r="E29" s="65">
        <v>48.27774166202137</v>
      </c>
      <c r="F29" s="65">
        <v>22.931653927061447</v>
      </c>
      <c r="G29" s="65">
        <v>-42.259650552516014</v>
      </c>
      <c r="H29" s="63">
        <v>-6.0874811794976225</v>
      </c>
      <c r="I29" s="164"/>
      <c r="J29" s="164"/>
      <c r="K29" s="164"/>
      <c r="L29" s="73"/>
      <c r="M29" s="198"/>
      <c r="N29" s="198"/>
      <c r="O29" s="138">
        <v>383151</v>
      </c>
      <c r="P29" s="321">
        <v>39173</v>
      </c>
      <c r="Q29" s="335">
        <v>450.53891666666669</v>
      </c>
      <c r="R29" s="141"/>
      <c r="S29" s="141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98"/>
      <c r="N30" s="198"/>
      <c r="O30" s="138">
        <v>532422</v>
      </c>
      <c r="P30" s="321">
        <v>39203</v>
      </c>
      <c r="Q30" s="335">
        <v>447.65366666666671</v>
      </c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98"/>
      <c r="N31" s="198"/>
      <c r="O31" s="138">
        <v>382341</v>
      </c>
      <c r="P31" s="321">
        <v>39234</v>
      </c>
      <c r="Q31" s="335">
        <v>448.00925000000001</v>
      </c>
    </row>
    <row r="32" spans="1:24" ht="14.25" customHeight="1" x14ac:dyDescent="0.25">
      <c r="A32" s="29"/>
      <c r="B32" s="41"/>
      <c r="C32" s="386" t="s">
        <v>260</v>
      </c>
      <c r="D32" s="386"/>
      <c r="E32" s="386"/>
      <c r="F32" s="386"/>
      <c r="G32" s="386"/>
      <c r="H32" s="386"/>
      <c r="I32" s="386"/>
      <c r="J32" s="386"/>
      <c r="K32" s="386"/>
      <c r="L32" s="32"/>
      <c r="M32" s="198"/>
      <c r="N32" s="198"/>
      <c r="O32" s="138">
        <v>768365</v>
      </c>
      <c r="P32" s="321">
        <v>39264</v>
      </c>
      <c r="Q32" s="335">
        <v>480.64058333333332</v>
      </c>
    </row>
    <row r="33" spans="1:17" ht="15.75" x14ac:dyDescent="0.2">
      <c r="A33" s="42"/>
      <c r="B33" s="34"/>
      <c r="C33" s="386" t="s">
        <v>310</v>
      </c>
      <c r="D33" s="386"/>
      <c r="E33" s="386"/>
      <c r="F33" s="386"/>
      <c r="G33" s="386"/>
      <c r="H33" s="386"/>
      <c r="I33" s="386"/>
      <c r="J33" s="386"/>
      <c r="K33" s="386"/>
      <c r="L33" s="32"/>
      <c r="M33" s="198"/>
      <c r="N33" s="198"/>
      <c r="O33" s="138">
        <v>628264</v>
      </c>
      <c r="P33" s="321">
        <v>39295</v>
      </c>
      <c r="Q33" s="335">
        <v>490.74183333333332</v>
      </c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98"/>
      <c r="N34" s="198"/>
      <c r="O34" s="138">
        <v>728295</v>
      </c>
      <c r="P34" s="321">
        <v>39326</v>
      </c>
      <c r="Q34" s="335">
        <v>516.92650000000003</v>
      </c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98"/>
      <c r="N35" s="198"/>
      <c r="O35" s="138">
        <v>522942</v>
      </c>
      <c r="P35" s="321">
        <v>39356</v>
      </c>
      <c r="Q35" s="335">
        <v>517.69733333333329</v>
      </c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98"/>
      <c r="N36" s="198"/>
      <c r="O36" s="138">
        <v>384651</v>
      </c>
      <c r="P36" s="321">
        <v>39387</v>
      </c>
      <c r="Q36" s="335">
        <v>519.08366666666666</v>
      </c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98"/>
      <c r="N37" s="198"/>
      <c r="O37" s="138">
        <v>478553</v>
      </c>
      <c r="P37" s="321">
        <v>39417</v>
      </c>
      <c r="Q37" s="335">
        <v>523.08624999999995</v>
      </c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98"/>
      <c r="O38" s="138">
        <v>452952</v>
      </c>
      <c r="P38" s="321">
        <v>39448</v>
      </c>
      <c r="Q38" s="335">
        <v>519.14966666666669</v>
      </c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98"/>
      <c r="O39" s="138">
        <v>419824</v>
      </c>
      <c r="P39" s="321">
        <v>39479</v>
      </c>
      <c r="Q39" s="335">
        <v>512.23783333333336</v>
      </c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98"/>
      <c r="O40" s="138">
        <v>466171</v>
      </c>
      <c r="P40" s="321">
        <v>39508</v>
      </c>
      <c r="Q40" s="335">
        <v>512.32758333333334</v>
      </c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98"/>
      <c r="O41" s="138">
        <v>595231</v>
      </c>
      <c r="P41" s="321">
        <v>39539</v>
      </c>
      <c r="Q41" s="335">
        <v>530.00091666666663</v>
      </c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98"/>
      <c r="O42" s="138">
        <v>513822</v>
      </c>
      <c r="P42" s="321">
        <v>39569</v>
      </c>
      <c r="Q42" s="335">
        <v>528.45091666666667</v>
      </c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98"/>
      <c r="O43" s="138">
        <v>360509</v>
      </c>
      <c r="P43" s="321">
        <v>39600</v>
      </c>
      <c r="Q43" s="335">
        <v>526.63158333333342</v>
      </c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98"/>
      <c r="O44" s="138">
        <v>537965</v>
      </c>
      <c r="P44" s="321">
        <v>39630</v>
      </c>
      <c r="Q44" s="335">
        <v>507.43158333333332</v>
      </c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98"/>
      <c r="O45" s="138">
        <v>417765</v>
      </c>
      <c r="P45" s="321">
        <v>39661</v>
      </c>
      <c r="Q45" s="335">
        <v>489.89</v>
      </c>
    </row>
    <row r="46" spans="1:17" ht="15.75" x14ac:dyDescent="0.25">
      <c r="A46" s="6"/>
      <c r="B46" s="35"/>
      <c r="C46" s="86"/>
      <c r="D46" s="86"/>
      <c r="E46" s="86"/>
      <c r="F46" s="86"/>
      <c r="G46" s="86"/>
      <c r="H46" s="86"/>
      <c r="I46" s="46"/>
      <c r="J46" s="46"/>
      <c r="K46" s="46"/>
      <c r="L46" s="32"/>
      <c r="O46" s="138">
        <v>578976</v>
      </c>
      <c r="P46" s="321">
        <v>39692</v>
      </c>
      <c r="Q46" s="335">
        <v>477.44675000000001</v>
      </c>
    </row>
    <row r="47" spans="1:17" x14ac:dyDescent="0.2">
      <c r="A47" s="142" t="s">
        <v>284</v>
      </c>
      <c r="B47" s="48"/>
      <c r="C47" s="232"/>
      <c r="D47" s="48"/>
      <c r="E47" s="232"/>
      <c r="F47" s="232"/>
      <c r="G47" s="232"/>
      <c r="H47" s="232"/>
      <c r="I47" s="49"/>
      <c r="J47" s="49"/>
      <c r="K47" s="49"/>
      <c r="L47" s="50"/>
      <c r="O47" s="138">
        <v>465101</v>
      </c>
      <c r="P47" s="321">
        <v>39722</v>
      </c>
      <c r="Q47" s="335">
        <v>472.62666666666667</v>
      </c>
    </row>
    <row r="48" spans="1:17" s="141" customFormat="1" ht="14.25" x14ac:dyDescent="0.2">
      <c r="A48" s="75"/>
      <c r="B48" s="117"/>
      <c r="C48" s="117"/>
      <c r="D48" s="117"/>
      <c r="E48" s="117"/>
      <c r="F48" s="117"/>
      <c r="G48" s="117"/>
      <c r="H48" s="75"/>
      <c r="I48" s="76"/>
      <c r="J48" s="76"/>
      <c r="K48" s="76"/>
      <c r="L48" s="76"/>
      <c r="O48" s="138">
        <v>485909</v>
      </c>
      <c r="P48" s="321">
        <v>39753</v>
      </c>
      <c r="Q48" s="335">
        <v>481.0648333333333</v>
      </c>
    </row>
    <row r="49" spans="1:19" s="141" customFormat="1" ht="14.25" x14ac:dyDescent="0.2">
      <c r="A49" s="75"/>
      <c r="B49" s="75"/>
      <c r="C49" s="75"/>
      <c r="D49" s="75"/>
      <c r="E49" s="75"/>
      <c r="F49" s="75"/>
      <c r="G49" s="117"/>
      <c r="H49" s="75"/>
      <c r="I49" s="76"/>
      <c r="J49" s="76"/>
      <c r="K49" s="76"/>
      <c r="L49" s="76"/>
      <c r="O49" s="138">
        <v>307896</v>
      </c>
      <c r="P49" s="321">
        <v>39783</v>
      </c>
      <c r="Q49" s="335">
        <v>466.84341666666671</v>
      </c>
    </row>
    <row r="50" spans="1:19" s="140" customFormat="1" ht="14.25" x14ac:dyDescent="0.2">
      <c r="A50" s="77"/>
      <c r="E50" s="77"/>
      <c r="F50" s="75"/>
      <c r="G50" s="117"/>
      <c r="H50" s="75"/>
      <c r="I50" s="75"/>
      <c r="J50" s="75"/>
      <c r="K50" s="75"/>
      <c r="L50" s="75"/>
      <c r="M50" s="141"/>
      <c r="N50" s="141"/>
      <c r="O50" s="138">
        <v>313729</v>
      </c>
      <c r="P50" s="321">
        <v>39814</v>
      </c>
      <c r="Q50" s="335">
        <v>455.24149999999997</v>
      </c>
      <c r="R50" s="141"/>
      <c r="S50" s="141"/>
    </row>
    <row r="51" spans="1:19" s="140" customFormat="1" ht="14.25" x14ac:dyDescent="0.2">
      <c r="A51" s="77"/>
      <c r="F51" s="75"/>
      <c r="G51" s="117"/>
      <c r="H51" s="75"/>
      <c r="I51" s="75"/>
      <c r="J51" s="75"/>
      <c r="K51" s="75"/>
      <c r="L51" s="75"/>
      <c r="M51" s="141"/>
      <c r="N51" s="141"/>
      <c r="O51" s="138">
        <v>270125</v>
      </c>
      <c r="P51" s="321">
        <v>39845</v>
      </c>
      <c r="Q51" s="335">
        <v>442.7665833333333</v>
      </c>
      <c r="R51" s="141"/>
      <c r="S51" s="141"/>
    </row>
    <row r="52" spans="1:19" s="140" customFormat="1" ht="14.25" x14ac:dyDescent="0.2">
      <c r="A52" s="77"/>
      <c r="F52" s="75"/>
      <c r="G52" s="117"/>
      <c r="H52" s="75"/>
      <c r="I52" s="75"/>
      <c r="J52" s="75"/>
      <c r="K52" s="75"/>
      <c r="L52" s="75"/>
      <c r="M52" s="141"/>
      <c r="N52" s="141"/>
      <c r="O52" s="138">
        <v>410312</v>
      </c>
      <c r="P52" s="321">
        <v>39873</v>
      </c>
      <c r="Q52" s="335">
        <v>438.11166666666668</v>
      </c>
      <c r="R52" s="141"/>
      <c r="S52" s="141"/>
    </row>
    <row r="53" spans="1:19" s="140" customFormat="1" ht="14.25" x14ac:dyDescent="0.2">
      <c r="A53" s="77"/>
      <c r="F53" s="75"/>
      <c r="G53" s="117"/>
      <c r="H53" s="75"/>
      <c r="I53" s="75"/>
      <c r="J53" s="75"/>
      <c r="K53" s="75"/>
      <c r="L53" s="75"/>
      <c r="M53" s="141"/>
      <c r="N53" s="141"/>
      <c r="O53" s="138">
        <v>342351</v>
      </c>
      <c r="P53" s="321">
        <v>39904</v>
      </c>
      <c r="Q53" s="335">
        <v>417.0383333333333</v>
      </c>
      <c r="R53" s="141"/>
      <c r="S53" s="141"/>
    </row>
    <row r="54" spans="1:19" s="140" customFormat="1" ht="14.25" x14ac:dyDescent="0.2">
      <c r="A54" s="77"/>
      <c r="F54" s="75"/>
      <c r="G54" s="117"/>
      <c r="H54" s="75"/>
      <c r="I54" s="75"/>
      <c r="J54" s="75"/>
      <c r="K54" s="75"/>
      <c r="L54" s="75"/>
      <c r="M54" s="141"/>
      <c r="N54" s="141"/>
      <c r="O54" s="138">
        <v>244788</v>
      </c>
      <c r="P54" s="321">
        <v>39934</v>
      </c>
      <c r="Q54" s="335">
        <v>394.61883333333333</v>
      </c>
      <c r="R54" s="141"/>
      <c r="S54" s="141"/>
    </row>
    <row r="55" spans="1:19" s="140" customFormat="1" ht="14.25" x14ac:dyDescent="0.2">
      <c r="A55" s="77"/>
      <c r="F55" s="75"/>
      <c r="G55" s="117"/>
      <c r="H55" s="75"/>
      <c r="I55" s="75"/>
      <c r="J55" s="75"/>
      <c r="K55" s="75"/>
      <c r="L55" s="75"/>
      <c r="M55" s="141"/>
      <c r="N55" s="141"/>
      <c r="O55" s="138">
        <v>188283</v>
      </c>
      <c r="P55" s="321">
        <v>39965</v>
      </c>
      <c r="Q55" s="335">
        <v>380.26666666666671</v>
      </c>
      <c r="R55" s="141"/>
      <c r="S55" s="141"/>
    </row>
    <row r="56" spans="1:19" s="140" customFormat="1" ht="14.25" x14ac:dyDescent="0.2">
      <c r="A56" s="77"/>
      <c r="F56" s="75"/>
      <c r="G56" s="117"/>
      <c r="H56" s="75"/>
      <c r="I56" s="75"/>
      <c r="J56" s="75"/>
      <c r="K56" s="75"/>
      <c r="L56" s="75"/>
      <c r="M56" s="141"/>
      <c r="N56" s="141"/>
      <c r="O56" s="138">
        <v>350857</v>
      </c>
      <c r="P56" s="321">
        <v>39995</v>
      </c>
      <c r="Q56" s="335">
        <v>364.67433333333332</v>
      </c>
      <c r="R56" s="141"/>
      <c r="S56" s="141"/>
    </row>
    <row r="57" spans="1:19" s="140" customFormat="1" ht="14.25" x14ac:dyDescent="0.2">
      <c r="A57" s="77"/>
      <c r="F57" s="75"/>
      <c r="G57" s="117"/>
      <c r="H57" s="75"/>
      <c r="I57" s="75"/>
      <c r="J57" s="75"/>
      <c r="K57" s="75"/>
      <c r="L57" s="75"/>
      <c r="M57" s="141"/>
      <c r="N57" s="141"/>
      <c r="O57" s="138">
        <v>354386</v>
      </c>
      <c r="P57" s="321">
        <v>40026</v>
      </c>
      <c r="Q57" s="335">
        <v>359.39274999999998</v>
      </c>
      <c r="R57" s="141"/>
      <c r="S57" s="141"/>
    </row>
    <row r="58" spans="1:19" s="140" customFormat="1" ht="14.25" x14ac:dyDescent="0.2">
      <c r="A58" s="77"/>
      <c r="F58" s="75"/>
      <c r="G58" s="117"/>
      <c r="H58" s="75"/>
      <c r="I58" s="75"/>
      <c r="J58" s="75"/>
      <c r="K58" s="75"/>
      <c r="L58" s="75"/>
      <c r="M58" s="141"/>
      <c r="N58" s="141"/>
      <c r="O58" s="138">
        <v>413809</v>
      </c>
      <c r="P58" s="321">
        <v>40057</v>
      </c>
      <c r="Q58" s="335">
        <v>345.62883333333332</v>
      </c>
      <c r="R58" s="141"/>
      <c r="S58" s="141"/>
    </row>
    <row r="59" spans="1:19" s="140" customFormat="1" ht="14.25" x14ac:dyDescent="0.2">
      <c r="A59" s="77"/>
      <c r="F59" s="75"/>
      <c r="G59" s="117"/>
      <c r="H59" s="75"/>
      <c r="I59" s="75"/>
      <c r="J59" s="75"/>
      <c r="K59" s="75"/>
      <c r="L59" s="75"/>
      <c r="M59" s="141"/>
      <c r="N59" s="141"/>
      <c r="O59" s="138">
        <v>247890</v>
      </c>
      <c r="P59" s="321">
        <v>40087</v>
      </c>
      <c r="Q59" s="335">
        <v>327.52791666666667</v>
      </c>
      <c r="R59" s="141"/>
      <c r="S59" s="141"/>
    </row>
    <row r="60" spans="1:19" s="140" customFormat="1" ht="14.25" x14ac:dyDescent="0.2">
      <c r="A60" s="77"/>
      <c r="F60" s="75"/>
      <c r="G60" s="117"/>
      <c r="H60" s="75"/>
      <c r="I60" s="75"/>
      <c r="J60" s="75"/>
      <c r="K60" s="75"/>
      <c r="L60" s="75"/>
      <c r="M60" s="141"/>
      <c r="N60" s="141"/>
      <c r="O60" s="138">
        <v>234890</v>
      </c>
      <c r="P60" s="321">
        <v>40118</v>
      </c>
      <c r="Q60" s="335">
        <v>306.60966666666667</v>
      </c>
      <c r="R60" s="141"/>
      <c r="S60" s="141"/>
    </row>
    <row r="61" spans="1:19" s="140" customFormat="1" ht="14.25" x14ac:dyDescent="0.2">
      <c r="A61" s="77"/>
      <c r="F61" s="75"/>
      <c r="G61" s="117"/>
      <c r="H61" s="75"/>
      <c r="I61" s="75"/>
      <c r="J61" s="75"/>
      <c r="K61" s="75"/>
      <c r="L61" s="75"/>
      <c r="M61" s="141"/>
      <c r="N61" s="141"/>
      <c r="O61" s="138">
        <v>352971</v>
      </c>
      <c r="P61" s="321">
        <v>40148</v>
      </c>
      <c r="Q61" s="335">
        <v>310.36591666666669</v>
      </c>
      <c r="R61" s="141"/>
      <c r="S61" s="141"/>
    </row>
    <row r="62" spans="1:19" s="140" customFormat="1" ht="14.25" x14ac:dyDescent="0.2">
      <c r="A62" s="77"/>
      <c r="F62" s="79"/>
      <c r="G62" s="245"/>
      <c r="H62" s="75"/>
      <c r="I62" s="75"/>
      <c r="J62" s="75"/>
      <c r="K62" s="75"/>
      <c r="L62" s="75"/>
      <c r="M62" s="141"/>
      <c r="N62" s="141"/>
      <c r="O62" s="138">
        <v>409303</v>
      </c>
      <c r="P62" s="321">
        <v>40179</v>
      </c>
      <c r="Q62" s="335">
        <v>318.33041666666668</v>
      </c>
      <c r="R62" s="141"/>
      <c r="S62" s="141"/>
    </row>
    <row r="63" spans="1:19" s="140" customFormat="1" ht="14.25" x14ac:dyDescent="0.2">
      <c r="A63" s="77"/>
      <c r="F63" s="79"/>
      <c r="G63" s="245"/>
      <c r="H63" s="75"/>
      <c r="I63" s="75"/>
      <c r="J63" s="75"/>
      <c r="K63" s="75"/>
      <c r="L63" s="75"/>
      <c r="M63" s="141"/>
      <c r="N63" s="141"/>
      <c r="O63" s="138">
        <v>322792</v>
      </c>
      <c r="P63" s="321">
        <v>40210</v>
      </c>
      <c r="Q63" s="335">
        <v>322.71933333333334</v>
      </c>
      <c r="R63" s="141"/>
      <c r="S63" s="141"/>
    </row>
    <row r="64" spans="1:19" s="140" customFormat="1" ht="14.25" x14ac:dyDescent="0.2">
      <c r="A64" s="77"/>
      <c r="F64" s="79"/>
      <c r="G64" s="245"/>
      <c r="H64" s="75"/>
      <c r="I64" s="75"/>
      <c r="J64" s="75"/>
      <c r="K64" s="75"/>
      <c r="L64" s="75"/>
      <c r="M64" s="141"/>
      <c r="N64" s="141"/>
      <c r="O64" s="138">
        <v>286273</v>
      </c>
      <c r="P64" s="321">
        <v>40238</v>
      </c>
      <c r="Q64" s="335">
        <v>312.38274999999999</v>
      </c>
      <c r="R64" s="141"/>
      <c r="S64" s="141"/>
    </row>
    <row r="65" spans="1:19" s="140" customFormat="1" ht="14.25" x14ac:dyDescent="0.2">
      <c r="A65" s="77"/>
      <c r="F65" s="79"/>
      <c r="G65" s="245"/>
      <c r="H65" s="75"/>
      <c r="I65" s="75"/>
      <c r="J65" s="75"/>
      <c r="K65" s="75"/>
      <c r="L65" s="75"/>
      <c r="M65" s="141"/>
      <c r="N65" s="141"/>
      <c r="O65" s="138">
        <v>323010</v>
      </c>
      <c r="P65" s="321">
        <v>40269</v>
      </c>
      <c r="Q65" s="335">
        <v>310.77100000000002</v>
      </c>
      <c r="R65" s="141"/>
      <c r="S65" s="141"/>
    </row>
    <row r="66" spans="1:19" s="140" customFormat="1" ht="14.25" x14ac:dyDescent="0.2">
      <c r="A66" s="77"/>
      <c r="F66" s="79"/>
      <c r="G66" s="245"/>
      <c r="H66" s="75"/>
      <c r="I66" s="75"/>
      <c r="J66" s="75"/>
      <c r="K66" s="75"/>
      <c r="L66" s="75"/>
      <c r="M66" s="141"/>
      <c r="N66" s="141"/>
      <c r="O66" s="138">
        <v>436279</v>
      </c>
      <c r="P66" s="321">
        <v>40299</v>
      </c>
      <c r="Q66" s="335">
        <v>326.72858333333329</v>
      </c>
      <c r="R66" s="141"/>
      <c r="S66" s="141"/>
    </row>
    <row r="67" spans="1:19" s="140" customFormat="1" ht="14.25" x14ac:dyDescent="0.2">
      <c r="A67" s="77"/>
      <c r="F67" s="79"/>
      <c r="G67" s="245"/>
      <c r="H67" s="75"/>
      <c r="I67" s="75"/>
      <c r="J67" s="75"/>
      <c r="K67" s="75"/>
      <c r="L67" s="75"/>
      <c r="M67" s="141"/>
      <c r="N67" s="141"/>
      <c r="O67" s="138">
        <v>343402</v>
      </c>
      <c r="P67" s="321">
        <v>40330</v>
      </c>
      <c r="Q67" s="335">
        <v>339.65516666666667</v>
      </c>
      <c r="R67" s="141"/>
      <c r="S67" s="141"/>
    </row>
    <row r="68" spans="1:19" s="140" customFormat="1" ht="14.25" x14ac:dyDescent="0.2">
      <c r="A68" s="77"/>
      <c r="F68" s="79"/>
      <c r="G68" s="245"/>
      <c r="H68" s="75"/>
      <c r="I68" s="75"/>
      <c r="J68" s="75"/>
      <c r="K68" s="75"/>
      <c r="L68" s="75"/>
      <c r="M68" s="141"/>
      <c r="N68" s="141"/>
      <c r="O68" s="138">
        <v>336634</v>
      </c>
      <c r="P68" s="321">
        <v>40360</v>
      </c>
      <c r="Q68" s="335">
        <v>338.46991666666668</v>
      </c>
      <c r="R68" s="141"/>
      <c r="S68" s="141"/>
    </row>
    <row r="69" spans="1:19" s="140" customFormat="1" ht="14.25" x14ac:dyDescent="0.2">
      <c r="A69" s="77"/>
      <c r="F69" s="79"/>
      <c r="G69" s="245"/>
      <c r="H69" s="75"/>
      <c r="I69" s="75"/>
      <c r="J69" s="75"/>
      <c r="K69" s="75"/>
      <c r="L69" s="75"/>
      <c r="M69" s="141"/>
      <c r="N69" s="141"/>
      <c r="O69" s="138">
        <v>347417</v>
      </c>
      <c r="P69" s="321">
        <v>40391</v>
      </c>
      <c r="Q69" s="335">
        <v>337.88916666666671</v>
      </c>
      <c r="R69" s="141"/>
      <c r="S69" s="141"/>
    </row>
    <row r="70" spans="1:19" s="140" customFormat="1" ht="14.25" x14ac:dyDescent="0.2">
      <c r="A70" s="77"/>
      <c r="F70" s="79"/>
      <c r="G70" s="245"/>
      <c r="H70" s="75"/>
      <c r="I70" s="75"/>
      <c r="J70" s="75"/>
      <c r="K70" s="75"/>
      <c r="L70" s="75"/>
      <c r="M70" s="141"/>
      <c r="N70" s="141"/>
      <c r="O70" s="138">
        <v>507114</v>
      </c>
      <c r="P70" s="321">
        <v>40422</v>
      </c>
      <c r="Q70" s="335">
        <v>345.66458333333333</v>
      </c>
      <c r="R70" s="141"/>
      <c r="S70" s="141"/>
    </row>
    <row r="71" spans="1:19" s="140" customFormat="1" ht="14.25" x14ac:dyDescent="0.2">
      <c r="A71" s="77"/>
      <c r="F71" s="79"/>
      <c r="G71" s="245"/>
      <c r="H71" s="75"/>
      <c r="I71" s="75"/>
      <c r="J71" s="75"/>
      <c r="K71" s="75"/>
      <c r="L71" s="75"/>
      <c r="M71" s="141"/>
      <c r="N71" s="141"/>
      <c r="O71" s="138">
        <v>369831</v>
      </c>
      <c r="P71" s="321">
        <v>40452</v>
      </c>
      <c r="Q71" s="335">
        <v>355.82633333333331</v>
      </c>
      <c r="R71" s="141"/>
      <c r="S71" s="141"/>
    </row>
    <row r="72" spans="1:19" s="140" customFormat="1" ht="14.25" x14ac:dyDescent="0.2">
      <c r="A72" s="77"/>
      <c r="F72" s="79"/>
      <c r="G72" s="245"/>
      <c r="H72" s="75"/>
      <c r="I72" s="75"/>
      <c r="J72" s="75"/>
      <c r="K72" s="75"/>
      <c r="L72" s="75"/>
      <c r="M72" s="141"/>
      <c r="N72" s="141"/>
      <c r="O72" s="138">
        <v>613692</v>
      </c>
      <c r="P72" s="321">
        <v>40483</v>
      </c>
      <c r="Q72" s="335">
        <v>387.39316666666667</v>
      </c>
      <c r="R72" s="141"/>
      <c r="S72" s="141"/>
    </row>
    <row r="73" spans="1:19" s="140" customFormat="1" ht="14.25" x14ac:dyDescent="0.2">
      <c r="A73" s="77"/>
      <c r="F73" s="79"/>
      <c r="G73" s="245"/>
      <c r="H73" s="75"/>
      <c r="I73" s="75"/>
      <c r="J73" s="75"/>
      <c r="K73" s="75"/>
      <c r="L73" s="75"/>
      <c r="M73" s="141"/>
      <c r="N73" s="141"/>
      <c r="O73" s="138">
        <v>1062696</v>
      </c>
      <c r="P73" s="321">
        <v>40513</v>
      </c>
      <c r="Q73" s="335">
        <v>446.53691666666668</v>
      </c>
      <c r="R73" s="141"/>
      <c r="S73" s="141"/>
    </row>
    <row r="74" spans="1:19" s="140" customFormat="1" ht="14.25" x14ac:dyDescent="0.2">
      <c r="A74" s="77"/>
      <c r="F74" s="79"/>
      <c r="G74" s="245"/>
      <c r="H74" s="75"/>
      <c r="I74" s="75"/>
      <c r="J74" s="75"/>
      <c r="K74" s="75"/>
      <c r="L74" s="75"/>
      <c r="M74" s="141"/>
      <c r="N74" s="141"/>
      <c r="O74" s="138">
        <v>596520</v>
      </c>
      <c r="P74" s="321">
        <v>40544</v>
      </c>
      <c r="Q74" s="335">
        <v>462.13833333333332</v>
      </c>
      <c r="R74" s="141"/>
      <c r="S74" s="141"/>
    </row>
    <row r="75" spans="1:19" s="140" customFormat="1" ht="14.25" x14ac:dyDescent="0.2">
      <c r="A75" s="77"/>
      <c r="F75" s="79"/>
      <c r="G75" s="245"/>
      <c r="H75" s="75"/>
      <c r="I75" s="75"/>
      <c r="J75" s="75"/>
      <c r="K75" s="75"/>
      <c r="L75" s="75"/>
      <c r="M75" s="141"/>
      <c r="N75" s="141"/>
      <c r="O75" s="138">
        <v>457126</v>
      </c>
      <c r="P75" s="321">
        <v>40575</v>
      </c>
      <c r="Q75" s="335">
        <v>473.33283333333333</v>
      </c>
      <c r="R75" s="141"/>
      <c r="S75" s="141"/>
    </row>
    <row r="76" spans="1:19" s="140" customFormat="1" ht="14.25" x14ac:dyDescent="0.2">
      <c r="A76" s="77"/>
      <c r="F76" s="79"/>
      <c r="G76" s="245"/>
      <c r="H76" s="75"/>
      <c r="I76" s="75"/>
      <c r="J76" s="75"/>
      <c r="K76" s="75"/>
      <c r="L76" s="75"/>
      <c r="M76" s="141"/>
      <c r="N76" s="141"/>
      <c r="O76" s="138">
        <v>656444</v>
      </c>
      <c r="P76" s="321">
        <v>40603</v>
      </c>
      <c r="Q76" s="335">
        <v>504.1804166666667</v>
      </c>
      <c r="R76" s="141"/>
      <c r="S76" s="141"/>
    </row>
    <row r="77" spans="1:19" s="140" customFormat="1" ht="14.25" x14ac:dyDescent="0.2">
      <c r="A77" s="77"/>
      <c r="F77" s="79"/>
      <c r="G77" s="245"/>
      <c r="H77" s="75"/>
      <c r="I77" s="75"/>
      <c r="J77" s="75"/>
      <c r="K77" s="75"/>
      <c r="L77" s="75"/>
      <c r="M77" s="141"/>
      <c r="N77" s="141"/>
      <c r="O77" s="138">
        <v>628821</v>
      </c>
      <c r="P77" s="321">
        <v>40634</v>
      </c>
      <c r="Q77" s="335">
        <v>529.66466666666668</v>
      </c>
      <c r="R77" s="141"/>
      <c r="S77" s="141"/>
    </row>
    <row r="78" spans="1:19" s="140" customFormat="1" ht="14.25" x14ac:dyDescent="0.2">
      <c r="A78" s="77"/>
      <c r="F78" s="79"/>
      <c r="G78" s="245"/>
      <c r="H78" s="75"/>
      <c r="I78" s="75"/>
      <c r="J78" s="75"/>
      <c r="K78" s="75"/>
      <c r="L78" s="75"/>
      <c r="M78" s="141"/>
      <c r="N78" s="141"/>
      <c r="O78" s="138">
        <v>1226738</v>
      </c>
      <c r="P78" s="321">
        <v>40664</v>
      </c>
      <c r="Q78" s="335">
        <v>595.53625</v>
      </c>
      <c r="R78" s="141"/>
      <c r="S78" s="141"/>
    </row>
    <row r="79" spans="1:19" s="140" customFormat="1" ht="14.25" x14ac:dyDescent="0.2">
      <c r="A79" s="77"/>
      <c r="F79" s="79"/>
      <c r="G79" s="245"/>
      <c r="H79" s="75"/>
      <c r="I79" s="75"/>
      <c r="J79" s="75"/>
      <c r="K79" s="75"/>
      <c r="L79" s="75"/>
      <c r="M79" s="141"/>
      <c r="N79" s="141"/>
      <c r="O79" s="138">
        <v>733145</v>
      </c>
      <c r="P79" s="321">
        <v>40695</v>
      </c>
      <c r="Q79" s="335">
        <v>628.0148333333334</v>
      </c>
      <c r="R79" s="141"/>
      <c r="S79" s="141"/>
    </row>
    <row r="80" spans="1:19" s="140" customFormat="1" ht="14.25" x14ac:dyDescent="0.2">
      <c r="A80" s="77"/>
      <c r="F80" s="79"/>
      <c r="G80" s="245"/>
      <c r="H80" s="75"/>
      <c r="I80" s="75"/>
      <c r="J80" s="75"/>
      <c r="K80" s="75"/>
      <c r="L80" s="75"/>
      <c r="M80" s="141"/>
      <c r="N80" s="141"/>
      <c r="O80" s="138">
        <v>567737</v>
      </c>
      <c r="P80" s="321">
        <v>40725</v>
      </c>
      <c r="Q80" s="335">
        <v>647.27341666666666</v>
      </c>
      <c r="R80" s="141"/>
      <c r="S80" s="141"/>
    </row>
    <row r="81" spans="1:19" s="140" customFormat="1" ht="14.25" x14ac:dyDescent="0.2">
      <c r="A81" s="77"/>
      <c r="F81" s="79"/>
      <c r="G81" s="245"/>
      <c r="H81" s="75"/>
      <c r="I81" s="75"/>
      <c r="J81" s="75"/>
      <c r="K81" s="75"/>
      <c r="L81" s="75"/>
      <c r="M81" s="141"/>
      <c r="N81" s="141"/>
      <c r="O81" s="138">
        <v>455917</v>
      </c>
      <c r="P81" s="321">
        <v>40756</v>
      </c>
      <c r="Q81" s="335">
        <v>656.3150833333334</v>
      </c>
      <c r="R81" s="141"/>
      <c r="S81" s="141"/>
    </row>
    <row r="82" spans="1:19" s="140" customFormat="1" ht="14.25" x14ac:dyDescent="0.2">
      <c r="A82" s="77"/>
      <c r="F82" s="79"/>
      <c r="G82" s="245"/>
      <c r="H82" s="75"/>
      <c r="I82" s="75"/>
      <c r="J82" s="75"/>
      <c r="K82" s="75"/>
      <c r="L82" s="75"/>
      <c r="M82" s="141"/>
      <c r="N82" s="141"/>
      <c r="O82" s="138">
        <v>247330</v>
      </c>
      <c r="P82" s="321">
        <v>40787</v>
      </c>
      <c r="Q82" s="335">
        <v>634.66641666666658</v>
      </c>
      <c r="R82" s="141"/>
      <c r="S82" s="141"/>
    </row>
    <row r="83" spans="1:19" s="140" customFormat="1" ht="14.25" x14ac:dyDescent="0.2">
      <c r="A83" s="77"/>
      <c r="F83" s="79"/>
      <c r="G83" s="245"/>
      <c r="H83" s="75"/>
      <c r="I83" s="75"/>
      <c r="J83" s="75"/>
      <c r="K83" s="75"/>
      <c r="L83" s="75"/>
      <c r="M83" s="141"/>
      <c r="N83" s="141"/>
      <c r="O83" s="138">
        <v>235644</v>
      </c>
      <c r="P83" s="321">
        <v>40817</v>
      </c>
      <c r="Q83" s="335">
        <v>623.48416666666662</v>
      </c>
      <c r="R83" s="141"/>
      <c r="S83" s="141"/>
    </row>
    <row r="84" spans="1:19" s="140" customFormat="1" ht="14.25" x14ac:dyDescent="0.2">
      <c r="A84" s="77"/>
      <c r="F84" s="79"/>
      <c r="G84" s="245"/>
      <c r="H84" s="75"/>
      <c r="I84" s="75"/>
      <c r="J84" s="75"/>
      <c r="K84" s="75"/>
      <c r="L84" s="75"/>
      <c r="M84" s="141"/>
      <c r="N84" s="141"/>
      <c r="O84" s="138">
        <v>303379</v>
      </c>
      <c r="P84" s="321">
        <v>40848</v>
      </c>
      <c r="Q84" s="335">
        <v>597.62474999999995</v>
      </c>
      <c r="R84" s="141"/>
      <c r="S84" s="141"/>
    </row>
    <row r="85" spans="1:19" s="140" customFormat="1" ht="14.25" x14ac:dyDescent="0.2">
      <c r="A85" s="77"/>
      <c r="F85" s="79"/>
      <c r="G85" s="245"/>
      <c r="H85" s="75"/>
      <c r="I85" s="75"/>
      <c r="J85" s="75"/>
      <c r="K85" s="75"/>
      <c r="L85" s="75"/>
      <c r="M85" s="141"/>
      <c r="N85" s="141"/>
      <c r="O85" s="138">
        <v>288734</v>
      </c>
      <c r="P85" s="321">
        <v>40878</v>
      </c>
      <c r="Q85" s="335">
        <v>533.12791666666658</v>
      </c>
      <c r="R85" s="141"/>
      <c r="S85" s="141"/>
    </row>
    <row r="86" spans="1:19" s="140" customFormat="1" ht="14.25" x14ac:dyDescent="0.2">
      <c r="A86" s="77"/>
      <c r="F86" s="79"/>
      <c r="G86" s="245"/>
      <c r="H86" s="75"/>
      <c r="I86" s="75"/>
      <c r="J86" s="75"/>
      <c r="K86" s="75"/>
      <c r="L86" s="75"/>
      <c r="M86" s="141"/>
      <c r="N86" s="141"/>
      <c r="O86" s="138">
        <v>243414</v>
      </c>
      <c r="P86" s="321">
        <v>40909</v>
      </c>
      <c r="Q86" s="335">
        <v>503.70241666666669</v>
      </c>
      <c r="R86" s="141"/>
      <c r="S86" s="141"/>
    </row>
    <row r="87" spans="1:19" s="140" customFormat="1" ht="14.25" x14ac:dyDescent="0.2">
      <c r="A87" s="77"/>
      <c r="F87" s="79"/>
      <c r="G87" s="245"/>
      <c r="H87" s="75"/>
      <c r="I87" s="75"/>
      <c r="J87" s="75"/>
      <c r="K87" s="75"/>
      <c r="L87" s="75"/>
      <c r="M87" s="141"/>
      <c r="N87" s="141"/>
      <c r="O87" s="138">
        <v>326838</v>
      </c>
      <c r="P87" s="321">
        <v>40940</v>
      </c>
      <c r="Q87" s="335">
        <v>492.84508333333332</v>
      </c>
      <c r="R87" s="141"/>
      <c r="S87" s="141"/>
    </row>
    <row r="88" spans="1:19" s="140" customFormat="1" ht="14.25" x14ac:dyDescent="0.2">
      <c r="A88" s="77"/>
      <c r="F88" s="79"/>
      <c r="G88" s="245"/>
      <c r="H88" s="75"/>
      <c r="I88" s="75"/>
      <c r="J88" s="75"/>
      <c r="K88" s="75"/>
      <c r="L88" s="75"/>
      <c r="M88" s="141"/>
      <c r="N88" s="141"/>
      <c r="O88" s="138">
        <v>188730</v>
      </c>
      <c r="P88" s="321">
        <v>40969</v>
      </c>
      <c r="Q88" s="335">
        <v>453.86891666666668</v>
      </c>
      <c r="R88" s="141"/>
      <c r="S88" s="141"/>
    </row>
    <row r="89" spans="1:19" s="140" customFormat="1" ht="14.25" x14ac:dyDescent="0.2">
      <c r="A89" s="77"/>
      <c r="F89" s="79"/>
      <c r="G89" s="245"/>
      <c r="H89" s="75"/>
      <c r="I89" s="75"/>
      <c r="J89" s="75"/>
      <c r="K89" s="75"/>
      <c r="L89" s="75"/>
      <c r="M89" s="141"/>
      <c r="N89" s="141"/>
      <c r="O89" s="138">
        <v>362596</v>
      </c>
      <c r="P89" s="321">
        <v>41000</v>
      </c>
      <c r="Q89" s="335">
        <v>431.68349999999998</v>
      </c>
      <c r="R89" s="141"/>
      <c r="S89" s="141"/>
    </row>
    <row r="90" spans="1:19" s="140" customFormat="1" ht="14.25" x14ac:dyDescent="0.2">
      <c r="A90" s="77"/>
      <c r="F90" s="79"/>
      <c r="G90" s="245"/>
      <c r="H90" s="75"/>
      <c r="I90" s="75"/>
      <c r="J90" s="75"/>
      <c r="K90" s="75"/>
      <c r="L90" s="75"/>
      <c r="M90" s="141"/>
      <c r="N90" s="141"/>
      <c r="O90" s="138">
        <v>470227</v>
      </c>
      <c r="P90" s="321">
        <v>41030</v>
      </c>
      <c r="Q90" s="335">
        <v>368.64091666666667</v>
      </c>
      <c r="R90" s="141"/>
      <c r="S90" s="141"/>
    </row>
    <row r="91" spans="1:19" s="140" customFormat="1" ht="14.25" x14ac:dyDescent="0.2">
      <c r="A91" s="77"/>
      <c r="F91" s="79"/>
      <c r="G91" s="245"/>
      <c r="H91" s="75"/>
      <c r="I91" s="75"/>
      <c r="J91" s="75"/>
      <c r="K91" s="75"/>
      <c r="L91" s="75"/>
      <c r="M91" s="141"/>
      <c r="N91" s="141"/>
      <c r="O91" s="138">
        <v>525226</v>
      </c>
      <c r="P91" s="321">
        <v>41061</v>
      </c>
      <c r="Q91" s="335">
        <v>351.31433333333331</v>
      </c>
      <c r="R91" s="141"/>
      <c r="S91" s="141"/>
    </row>
    <row r="92" spans="1:19" s="140" customFormat="1" ht="14.25" x14ac:dyDescent="0.2">
      <c r="A92" s="77"/>
      <c r="F92" s="79"/>
      <c r="G92" s="245"/>
      <c r="H92" s="75"/>
      <c r="I92" s="75"/>
      <c r="J92" s="75"/>
      <c r="K92" s="75"/>
      <c r="L92" s="75"/>
      <c r="M92" s="141"/>
      <c r="N92" s="141"/>
      <c r="O92" s="138">
        <v>473405</v>
      </c>
      <c r="P92" s="321">
        <v>41091</v>
      </c>
      <c r="Q92" s="335">
        <v>343.45333333333332</v>
      </c>
      <c r="R92" s="141"/>
      <c r="S92" s="141"/>
    </row>
    <row r="93" spans="1:19" s="140" customFormat="1" ht="14.25" x14ac:dyDescent="0.2">
      <c r="A93" s="77"/>
      <c r="F93" s="79"/>
      <c r="G93" s="245"/>
      <c r="H93" s="75"/>
      <c r="I93" s="75"/>
      <c r="J93" s="75"/>
      <c r="K93" s="75"/>
      <c r="L93" s="75"/>
      <c r="M93" s="141"/>
      <c r="N93" s="141"/>
      <c r="O93" s="138">
        <v>669779</v>
      </c>
      <c r="P93" s="321">
        <v>41122</v>
      </c>
      <c r="Q93" s="335">
        <v>361.27516666666668</v>
      </c>
      <c r="R93" s="141"/>
      <c r="S93" s="141"/>
    </row>
    <row r="94" spans="1:19" s="140" customFormat="1" ht="14.25" x14ac:dyDescent="0.2">
      <c r="A94" s="77"/>
      <c r="F94" s="79"/>
      <c r="G94" s="245"/>
      <c r="H94" s="75"/>
      <c r="I94" s="75"/>
      <c r="J94" s="75"/>
      <c r="K94" s="75"/>
      <c r="L94" s="75"/>
      <c r="M94" s="141"/>
      <c r="N94" s="141"/>
      <c r="O94" s="138">
        <v>445828</v>
      </c>
      <c r="P94" s="321">
        <v>41153</v>
      </c>
      <c r="Q94" s="335">
        <v>377.81666666666666</v>
      </c>
      <c r="R94" s="141"/>
      <c r="S94" s="141"/>
    </row>
    <row r="95" spans="1:19" s="140" customFormat="1" ht="14.25" x14ac:dyDescent="0.2">
      <c r="A95" s="77"/>
      <c r="F95" s="79"/>
      <c r="G95" s="245"/>
      <c r="H95" s="75"/>
      <c r="I95" s="75"/>
      <c r="J95" s="75"/>
      <c r="K95" s="75"/>
      <c r="L95" s="75"/>
      <c r="M95" s="141"/>
      <c r="N95" s="141"/>
      <c r="O95" s="138">
        <v>360311</v>
      </c>
      <c r="P95" s="321">
        <v>41183</v>
      </c>
      <c r="Q95" s="335">
        <v>388.20558333333332</v>
      </c>
      <c r="R95" s="141"/>
      <c r="S95" s="141"/>
    </row>
    <row r="96" spans="1:19" s="140" customFormat="1" ht="14.25" x14ac:dyDescent="0.2">
      <c r="A96" s="77"/>
      <c r="F96" s="79"/>
      <c r="G96" s="245"/>
      <c r="H96" s="75"/>
      <c r="I96" s="75"/>
      <c r="J96" s="75"/>
      <c r="K96" s="75"/>
      <c r="L96" s="75"/>
      <c r="M96" s="141"/>
      <c r="N96" s="141"/>
      <c r="O96" s="138">
        <v>359783</v>
      </c>
      <c r="P96" s="321">
        <v>41214</v>
      </c>
      <c r="Q96" s="335">
        <v>392.90591666666671</v>
      </c>
      <c r="R96" s="141"/>
      <c r="S96" s="141"/>
    </row>
    <row r="97" spans="1:19" s="140" customFormat="1" ht="14.25" x14ac:dyDescent="0.2">
      <c r="A97" s="77"/>
      <c r="F97" s="79"/>
      <c r="G97" s="245"/>
      <c r="H97" s="75"/>
      <c r="I97" s="75"/>
      <c r="J97" s="75"/>
      <c r="K97" s="75"/>
      <c r="L97" s="75"/>
      <c r="M97" s="141"/>
      <c r="N97" s="141"/>
      <c r="O97" s="138">
        <v>375308</v>
      </c>
      <c r="P97" s="321">
        <v>41244</v>
      </c>
      <c r="Q97" s="335">
        <v>400.1204166666667</v>
      </c>
      <c r="R97" s="141"/>
      <c r="S97" s="141"/>
    </row>
    <row r="98" spans="1:19" s="140" customFormat="1" ht="14.25" x14ac:dyDescent="0.2">
      <c r="A98" s="77"/>
      <c r="F98" s="79"/>
      <c r="G98" s="245"/>
      <c r="H98" s="75"/>
      <c r="I98" s="75"/>
      <c r="J98" s="75"/>
      <c r="K98" s="75"/>
      <c r="L98" s="75"/>
      <c r="M98" s="141"/>
      <c r="N98" s="141"/>
      <c r="O98" s="138">
        <v>592512</v>
      </c>
      <c r="P98" s="321">
        <v>41275</v>
      </c>
      <c r="Q98" s="335">
        <v>429.2119166666667</v>
      </c>
      <c r="R98" s="141"/>
      <c r="S98" s="141"/>
    </row>
    <row r="99" spans="1:19" s="140" customFormat="1" ht="14.25" x14ac:dyDescent="0.2">
      <c r="A99" s="77"/>
      <c r="F99" s="79"/>
      <c r="G99" s="245"/>
      <c r="H99" s="75"/>
      <c r="I99" s="75"/>
      <c r="J99" s="75"/>
      <c r="K99" s="75"/>
      <c r="L99" s="75"/>
      <c r="M99" s="141"/>
      <c r="N99" s="141"/>
      <c r="O99" s="138">
        <v>551592</v>
      </c>
      <c r="P99" s="321">
        <v>41306</v>
      </c>
      <c r="Q99" s="335">
        <v>447.94141666666667</v>
      </c>
      <c r="R99" s="141"/>
      <c r="S99" s="141"/>
    </row>
    <row r="100" spans="1:19" s="140" customFormat="1" ht="14.25" x14ac:dyDescent="0.2">
      <c r="A100" s="77"/>
      <c r="F100" s="79"/>
      <c r="G100" s="245"/>
      <c r="H100" s="75"/>
      <c r="I100" s="75"/>
      <c r="J100" s="75"/>
      <c r="K100" s="75"/>
      <c r="L100" s="75"/>
      <c r="M100" s="141"/>
      <c r="N100" s="141"/>
      <c r="O100" s="138">
        <v>565196</v>
      </c>
      <c r="P100" s="321">
        <v>41334</v>
      </c>
      <c r="Q100" s="335">
        <v>479.31358333333333</v>
      </c>
      <c r="R100" s="141"/>
      <c r="S100" s="141"/>
    </row>
    <row r="101" spans="1:19" s="140" customFormat="1" ht="14.25" x14ac:dyDescent="0.2">
      <c r="A101" s="77"/>
      <c r="F101" s="79"/>
      <c r="G101" s="245"/>
      <c r="H101" s="75"/>
      <c r="I101" s="75"/>
      <c r="J101" s="75"/>
      <c r="K101" s="75"/>
      <c r="L101" s="75"/>
      <c r="M101" s="141"/>
      <c r="N101" s="141"/>
      <c r="O101" s="138">
        <v>451055</v>
      </c>
      <c r="P101" s="321">
        <v>41365</v>
      </c>
      <c r="Q101" s="335">
        <v>486.6851666666667</v>
      </c>
      <c r="R101" s="141"/>
      <c r="S101" s="141"/>
    </row>
    <row r="102" spans="1:19" s="140" customFormat="1" ht="14.25" x14ac:dyDescent="0.2">
      <c r="A102" s="77"/>
      <c r="F102" s="79"/>
      <c r="G102" s="245"/>
      <c r="H102" s="75"/>
      <c r="I102" s="75"/>
      <c r="J102" s="75"/>
      <c r="K102" s="75"/>
      <c r="L102" s="75"/>
      <c r="M102" s="141"/>
      <c r="N102" s="141"/>
      <c r="O102" s="138">
        <v>714020</v>
      </c>
      <c r="P102" s="321">
        <v>41395</v>
      </c>
      <c r="Q102" s="335">
        <v>507.00125000000003</v>
      </c>
      <c r="R102" s="141"/>
      <c r="S102" s="141"/>
    </row>
    <row r="103" spans="1:19" s="140" customFormat="1" ht="14.25" x14ac:dyDescent="0.2">
      <c r="A103" s="77"/>
      <c r="F103" s="79"/>
      <c r="G103" s="245"/>
      <c r="H103" s="75"/>
      <c r="I103" s="75"/>
      <c r="J103" s="75"/>
      <c r="K103" s="75"/>
      <c r="L103" s="75"/>
      <c r="M103" s="141"/>
      <c r="N103" s="141"/>
      <c r="O103" s="138">
        <v>409861</v>
      </c>
      <c r="P103" s="321">
        <v>41426</v>
      </c>
      <c r="Q103" s="335">
        <v>497.38749999999999</v>
      </c>
      <c r="R103" s="141"/>
      <c r="S103" s="141"/>
    </row>
    <row r="104" spans="1:19" s="140" customFormat="1" ht="14.25" x14ac:dyDescent="0.2">
      <c r="A104" s="77"/>
      <c r="F104" s="254"/>
      <c r="G104" s="245"/>
      <c r="H104" s="75"/>
      <c r="I104" s="75"/>
      <c r="J104" s="75"/>
      <c r="K104" s="75"/>
      <c r="L104" s="75"/>
      <c r="M104" s="141"/>
      <c r="N104" s="141"/>
      <c r="O104" s="138">
        <v>556804</v>
      </c>
      <c r="P104" s="321">
        <v>41456</v>
      </c>
      <c r="Q104" s="335">
        <v>504.33741666666668</v>
      </c>
      <c r="R104" s="141"/>
      <c r="S104" s="141"/>
    </row>
    <row r="105" spans="1:19" s="140" customFormat="1" ht="14.25" x14ac:dyDescent="0.2">
      <c r="A105" s="77"/>
      <c r="F105" s="254"/>
      <c r="G105" s="245"/>
      <c r="H105" s="75"/>
      <c r="I105" s="75"/>
      <c r="J105" s="75"/>
      <c r="K105" s="75"/>
      <c r="L105" s="75"/>
      <c r="M105" s="141"/>
      <c r="N105" s="141"/>
      <c r="O105" s="138">
        <v>603360</v>
      </c>
      <c r="P105" s="321">
        <v>41487</v>
      </c>
      <c r="Q105" s="335">
        <v>498.80250000000001</v>
      </c>
      <c r="R105" s="141"/>
      <c r="S105" s="141"/>
    </row>
    <row r="106" spans="1:19" s="140" customFormat="1" ht="14.25" x14ac:dyDescent="0.2">
      <c r="A106" s="77"/>
      <c r="F106" s="254"/>
      <c r="G106" s="245"/>
      <c r="H106" s="75"/>
      <c r="I106" s="75"/>
      <c r="J106" s="75"/>
      <c r="K106" s="75"/>
      <c r="L106" s="75"/>
      <c r="M106" s="141"/>
      <c r="N106" s="141"/>
      <c r="O106" s="138">
        <v>786204</v>
      </c>
      <c r="P106" s="321">
        <v>41518</v>
      </c>
      <c r="Q106" s="335">
        <v>527.16716666666662</v>
      </c>
      <c r="R106" s="141"/>
      <c r="S106" s="141"/>
    </row>
    <row r="107" spans="1:19" s="140" customFormat="1" ht="14.25" x14ac:dyDescent="0.2">
      <c r="A107" s="77"/>
      <c r="F107" s="254"/>
      <c r="G107" s="245"/>
      <c r="H107" s="75"/>
      <c r="I107" s="75"/>
      <c r="J107" s="75"/>
      <c r="K107" s="75"/>
      <c r="L107" s="75"/>
      <c r="M107" s="141"/>
      <c r="N107" s="141"/>
      <c r="O107" s="138">
        <v>256038</v>
      </c>
      <c r="P107" s="321">
        <v>41548</v>
      </c>
      <c r="Q107" s="335">
        <v>518.47775000000001</v>
      </c>
      <c r="R107" s="141"/>
      <c r="S107" s="141"/>
    </row>
    <row r="108" spans="1:19" s="140" customFormat="1" ht="14.25" x14ac:dyDescent="0.2">
      <c r="A108" s="77"/>
      <c r="F108" s="254"/>
      <c r="G108" s="245"/>
      <c r="H108" s="75"/>
      <c r="I108" s="75"/>
      <c r="J108" s="75"/>
      <c r="K108" s="75"/>
      <c r="L108" s="75"/>
      <c r="M108" s="141"/>
      <c r="N108" s="141"/>
      <c r="O108" s="138">
        <v>463206</v>
      </c>
      <c r="P108" s="321">
        <v>41579</v>
      </c>
      <c r="Q108" s="335">
        <v>527.0963333333334</v>
      </c>
      <c r="R108" s="141"/>
      <c r="S108" s="141"/>
    </row>
    <row r="109" spans="1:19" s="140" customFormat="1" ht="14.25" x14ac:dyDescent="0.2">
      <c r="A109" s="77"/>
      <c r="F109" s="254"/>
      <c r="G109" s="245"/>
      <c r="H109" s="75"/>
      <c r="I109" s="75"/>
      <c r="J109" s="75"/>
      <c r="K109" s="75"/>
      <c r="L109" s="75"/>
      <c r="M109" s="141"/>
      <c r="N109" s="141"/>
      <c r="O109" s="138">
        <v>420105</v>
      </c>
      <c r="P109" s="321">
        <v>41609</v>
      </c>
      <c r="Q109" s="335">
        <v>530.82941666666659</v>
      </c>
      <c r="R109" s="141"/>
      <c r="S109" s="141"/>
    </row>
    <row r="110" spans="1:19" s="140" customFormat="1" ht="14.25" x14ac:dyDescent="0.2">
      <c r="A110" s="77"/>
      <c r="F110" s="254"/>
      <c r="G110" s="245"/>
      <c r="H110" s="75"/>
      <c r="I110" s="75"/>
      <c r="J110" s="75"/>
      <c r="K110" s="75"/>
      <c r="L110" s="75"/>
      <c r="M110" s="141"/>
      <c r="N110" s="141"/>
      <c r="O110" s="138">
        <v>581371</v>
      </c>
      <c r="P110" s="321">
        <v>41640</v>
      </c>
      <c r="Q110" s="335">
        <v>529.90099999999995</v>
      </c>
      <c r="R110" s="141"/>
      <c r="S110" s="141"/>
    </row>
    <row r="111" spans="1:19" s="140" customFormat="1" ht="14.25" x14ac:dyDescent="0.2">
      <c r="A111" s="77"/>
      <c r="F111" s="222"/>
      <c r="G111" s="222"/>
      <c r="H111" s="201"/>
      <c r="I111" s="211"/>
      <c r="J111" s="211"/>
      <c r="K111" s="211"/>
      <c r="L111" s="75"/>
      <c r="M111" s="141"/>
      <c r="N111" s="141"/>
      <c r="O111" s="138">
        <v>654784</v>
      </c>
      <c r="P111" s="321">
        <v>41671</v>
      </c>
      <c r="Q111" s="335">
        <v>538.5003333333334</v>
      </c>
      <c r="R111" s="141"/>
      <c r="S111" s="141"/>
    </row>
    <row r="112" spans="1:19" s="140" customFormat="1" ht="14.25" x14ac:dyDescent="0.2">
      <c r="A112" s="77"/>
      <c r="F112" s="222"/>
      <c r="G112" s="222"/>
      <c r="H112" s="201"/>
      <c r="I112" s="211"/>
      <c r="J112" s="211"/>
      <c r="K112" s="211"/>
      <c r="L112" s="75"/>
      <c r="M112" s="141"/>
      <c r="N112" s="141"/>
      <c r="O112" s="138">
        <v>853658</v>
      </c>
      <c r="P112" s="321">
        <v>41699</v>
      </c>
      <c r="Q112" s="335">
        <v>562.5388333333334</v>
      </c>
      <c r="R112" s="141"/>
      <c r="S112" s="141"/>
    </row>
    <row r="113" spans="1:19" s="140" customFormat="1" ht="14.25" x14ac:dyDescent="0.2">
      <c r="A113" s="77"/>
      <c r="F113" s="222"/>
      <c r="G113" s="222"/>
      <c r="H113" s="201"/>
      <c r="I113" s="211"/>
      <c r="J113" s="211"/>
      <c r="K113" s="211"/>
      <c r="L113" s="75"/>
      <c r="M113" s="141"/>
      <c r="N113" s="141"/>
      <c r="O113" s="138">
        <v>1117776</v>
      </c>
      <c r="P113" s="321">
        <v>41730</v>
      </c>
      <c r="Q113" s="335">
        <v>618.09891666666658</v>
      </c>
      <c r="R113" s="141"/>
      <c r="S113" s="141"/>
    </row>
    <row r="114" spans="1:19" s="140" customFormat="1" ht="14.25" x14ac:dyDescent="0.2">
      <c r="A114" s="77"/>
      <c r="F114" s="222"/>
      <c r="G114" s="222"/>
      <c r="H114" s="201"/>
      <c r="I114" s="211"/>
      <c r="J114" s="211"/>
      <c r="K114" s="211"/>
      <c r="L114" s="75"/>
      <c r="M114" s="141"/>
      <c r="N114" s="141"/>
      <c r="O114" s="138">
        <v>598645</v>
      </c>
      <c r="P114" s="321">
        <v>41760</v>
      </c>
      <c r="Q114" s="335">
        <v>608.48433333333332</v>
      </c>
      <c r="R114" s="141"/>
      <c r="S114" s="141"/>
    </row>
    <row r="115" spans="1:19" s="140" customFormat="1" ht="14.25" x14ac:dyDescent="0.2">
      <c r="A115" s="77"/>
      <c r="F115" s="222"/>
      <c r="G115" s="222"/>
      <c r="H115" s="201"/>
      <c r="I115" s="211"/>
      <c r="J115" s="211"/>
      <c r="K115" s="211"/>
      <c r="L115" s="75"/>
      <c r="M115" s="141"/>
      <c r="N115" s="141"/>
      <c r="O115" s="138">
        <v>568136</v>
      </c>
      <c r="P115" s="321">
        <v>41791</v>
      </c>
      <c r="Q115" s="335">
        <v>621.67391666666663</v>
      </c>
      <c r="R115" s="141"/>
      <c r="S115" s="141"/>
    </row>
    <row r="116" spans="1:19" s="140" customFormat="1" ht="14.25" x14ac:dyDescent="0.2">
      <c r="A116" s="77"/>
      <c r="F116" s="222"/>
      <c r="G116" s="222"/>
      <c r="H116" s="201"/>
      <c r="I116" s="211"/>
      <c r="J116" s="211"/>
      <c r="K116" s="211"/>
      <c r="L116" s="75"/>
      <c r="M116" s="141"/>
      <c r="N116" s="141"/>
      <c r="O116" s="138">
        <v>347484</v>
      </c>
      <c r="P116" s="321">
        <v>41821</v>
      </c>
      <c r="Q116" s="335">
        <v>604.23058333333336</v>
      </c>
      <c r="R116" s="141"/>
      <c r="S116" s="141"/>
    </row>
    <row r="117" spans="1:19" s="140" customFormat="1" ht="14.25" x14ac:dyDescent="0.2">
      <c r="A117" s="77"/>
      <c r="F117" s="222"/>
      <c r="G117" s="222"/>
      <c r="H117" s="201"/>
      <c r="I117" s="211"/>
      <c r="J117" s="211"/>
      <c r="K117" s="211"/>
      <c r="L117" s="75"/>
      <c r="M117" s="141"/>
      <c r="N117" s="141"/>
      <c r="O117" s="138">
        <v>393172</v>
      </c>
      <c r="P117" s="321">
        <v>41852</v>
      </c>
      <c r="Q117" s="335">
        <v>586.71491666666668</v>
      </c>
      <c r="R117" s="141"/>
      <c r="S117" s="141"/>
    </row>
    <row r="118" spans="1:19" s="140" customFormat="1" ht="14.25" x14ac:dyDescent="0.2">
      <c r="A118" s="77"/>
      <c r="F118" s="222"/>
      <c r="G118" s="222"/>
      <c r="H118" s="201"/>
      <c r="I118" s="211"/>
      <c r="J118" s="211"/>
      <c r="K118" s="211"/>
      <c r="L118" s="75"/>
      <c r="M118" s="141"/>
      <c r="N118" s="141"/>
      <c r="O118" s="138">
        <v>229464</v>
      </c>
      <c r="P118" s="321">
        <v>41883</v>
      </c>
      <c r="Q118" s="335">
        <v>540.31991666666659</v>
      </c>
      <c r="R118" s="141"/>
      <c r="S118" s="141"/>
    </row>
    <row r="119" spans="1:19" s="140" customFormat="1" ht="14.25" x14ac:dyDescent="0.2">
      <c r="A119" s="77"/>
      <c r="F119" s="222"/>
      <c r="G119" s="222"/>
      <c r="H119" s="201"/>
      <c r="I119" s="211"/>
      <c r="J119" s="211"/>
      <c r="K119" s="211"/>
      <c r="L119" s="75"/>
      <c r="M119" s="141"/>
      <c r="N119" s="141"/>
      <c r="O119" s="138">
        <v>310989</v>
      </c>
      <c r="P119" s="321">
        <v>41913</v>
      </c>
      <c r="Q119" s="335">
        <v>544.89916666666659</v>
      </c>
      <c r="R119" s="141"/>
      <c r="S119" s="141"/>
    </row>
    <row r="120" spans="1:19" s="140" customFormat="1" ht="14.25" x14ac:dyDescent="0.2">
      <c r="A120" s="77"/>
      <c r="F120" s="222"/>
      <c r="G120" s="222"/>
      <c r="H120" s="201"/>
      <c r="I120" s="211"/>
      <c r="J120" s="211"/>
      <c r="K120" s="211"/>
      <c r="L120" s="75"/>
      <c r="M120" s="141"/>
      <c r="N120" s="141"/>
      <c r="O120" s="138">
        <v>278468</v>
      </c>
      <c r="P120" s="321">
        <v>41944</v>
      </c>
      <c r="Q120" s="335">
        <v>529.50433333333342</v>
      </c>
      <c r="R120" s="141"/>
      <c r="S120" s="141"/>
    </row>
    <row r="121" spans="1:19" s="140" customFormat="1" ht="14.25" x14ac:dyDescent="0.2">
      <c r="A121" s="77"/>
      <c r="F121" s="222"/>
      <c r="G121" s="222"/>
      <c r="H121" s="201"/>
      <c r="I121" s="211"/>
      <c r="J121" s="211"/>
      <c r="K121" s="211"/>
      <c r="L121" s="75"/>
      <c r="M121" s="141"/>
      <c r="N121" s="141"/>
      <c r="O121" s="138">
        <v>291172</v>
      </c>
      <c r="P121" s="321">
        <v>41974</v>
      </c>
      <c r="Q121" s="335">
        <v>518.75991666666664</v>
      </c>
      <c r="R121" s="141"/>
      <c r="S121" s="141"/>
    </row>
    <row r="122" spans="1:19" s="140" customFormat="1" ht="14.25" x14ac:dyDescent="0.2">
      <c r="A122" s="77"/>
      <c r="F122" s="222"/>
      <c r="G122" s="222"/>
      <c r="H122" s="201"/>
      <c r="I122" s="211"/>
      <c r="J122" s="211"/>
      <c r="K122" s="211"/>
      <c r="L122" s="75"/>
      <c r="M122" s="141"/>
      <c r="N122" s="141"/>
      <c r="O122" s="138">
        <v>417358</v>
      </c>
      <c r="P122" s="321">
        <v>42005</v>
      </c>
      <c r="Q122" s="335">
        <v>505.09216666666669</v>
      </c>
      <c r="R122" s="141"/>
      <c r="S122" s="141"/>
    </row>
    <row r="123" spans="1:19" s="140" customFormat="1" ht="14.25" x14ac:dyDescent="0.2">
      <c r="A123" s="77"/>
      <c r="F123" s="222"/>
      <c r="G123" s="222"/>
      <c r="H123" s="201"/>
      <c r="I123" s="211"/>
      <c r="J123" s="211"/>
      <c r="K123" s="75"/>
      <c r="L123" s="75"/>
      <c r="M123" s="141"/>
      <c r="N123" s="141"/>
      <c r="O123" s="138">
        <v>636904</v>
      </c>
      <c r="P123" s="321">
        <v>42036</v>
      </c>
      <c r="Q123" s="335">
        <v>503.60216666666668</v>
      </c>
      <c r="R123" s="141"/>
      <c r="S123" s="141"/>
    </row>
    <row r="124" spans="1:19" s="140" customFormat="1" ht="14.25" x14ac:dyDescent="0.2">
      <c r="A124" s="77"/>
      <c r="F124" s="222"/>
      <c r="G124" s="222"/>
      <c r="H124" s="201"/>
      <c r="I124" s="211"/>
      <c r="J124" s="211"/>
      <c r="K124" s="75"/>
      <c r="L124" s="75"/>
      <c r="M124" s="141"/>
      <c r="N124" s="141"/>
      <c r="O124" s="138">
        <v>466287</v>
      </c>
      <c r="P124" s="321">
        <v>42064</v>
      </c>
      <c r="Q124" s="335">
        <v>471.32125000000002</v>
      </c>
      <c r="R124" s="141"/>
      <c r="S124" s="141"/>
    </row>
    <row r="125" spans="1:19" s="140" customFormat="1" ht="14.25" x14ac:dyDescent="0.2">
      <c r="A125" s="77"/>
      <c r="F125" s="222"/>
      <c r="G125" s="222"/>
      <c r="H125" s="201"/>
      <c r="I125" s="211"/>
      <c r="J125" s="211"/>
      <c r="K125" s="75"/>
      <c r="L125" s="75"/>
      <c r="M125" s="141"/>
      <c r="N125" s="141"/>
      <c r="O125" s="138">
        <v>271585</v>
      </c>
      <c r="P125" s="321">
        <v>42095</v>
      </c>
      <c r="Q125" s="335">
        <v>400.80533333333329</v>
      </c>
      <c r="R125" s="141"/>
      <c r="S125" s="141"/>
    </row>
    <row r="126" spans="1:19" s="140" customFormat="1" ht="14.25" x14ac:dyDescent="0.2">
      <c r="A126" s="77"/>
      <c r="F126" s="222"/>
      <c r="G126" s="222"/>
      <c r="H126" s="201"/>
      <c r="I126" s="211"/>
      <c r="J126" s="211"/>
      <c r="K126" s="75"/>
      <c r="L126" s="75"/>
      <c r="M126" s="141"/>
      <c r="N126" s="141"/>
      <c r="O126" s="138">
        <v>269443</v>
      </c>
      <c r="P126" s="321">
        <v>42125</v>
      </c>
      <c r="Q126" s="335">
        <v>373.37183333333331</v>
      </c>
      <c r="R126" s="141"/>
      <c r="S126" s="141"/>
    </row>
    <row r="127" spans="1:19" s="140" customFormat="1" ht="14.25" x14ac:dyDescent="0.2">
      <c r="A127" s="77"/>
      <c r="F127" s="222"/>
      <c r="G127" s="222"/>
      <c r="H127" s="201"/>
      <c r="I127" s="211"/>
      <c r="J127" s="211"/>
      <c r="K127" s="75"/>
      <c r="L127" s="75"/>
      <c r="M127" s="141"/>
      <c r="N127" s="141"/>
      <c r="O127" s="138">
        <v>258945</v>
      </c>
      <c r="P127" s="321">
        <v>42156</v>
      </c>
      <c r="Q127" s="335">
        <v>347.6059166666667</v>
      </c>
      <c r="R127" s="141"/>
      <c r="S127" s="141"/>
    </row>
    <row r="128" spans="1:19" s="140" customFormat="1" ht="14.25" x14ac:dyDescent="0.2">
      <c r="A128" s="77"/>
      <c r="F128" s="222"/>
      <c r="G128" s="222"/>
      <c r="H128" s="201"/>
      <c r="I128" s="211"/>
      <c r="J128" s="211"/>
      <c r="K128" s="75"/>
      <c r="L128" s="75"/>
      <c r="M128" s="141"/>
      <c r="N128" s="141"/>
      <c r="O128" s="138">
        <v>405893</v>
      </c>
      <c r="P128" s="321">
        <v>42186</v>
      </c>
      <c r="Q128" s="335">
        <v>352.4733333333333</v>
      </c>
      <c r="R128" s="141"/>
      <c r="S128" s="141"/>
    </row>
    <row r="129" spans="1:19" s="140" customFormat="1" ht="14.25" x14ac:dyDescent="0.2">
      <c r="A129" s="77"/>
      <c r="F129" s="222"/>
      <c r="G129" s="222"/>
      <c r="H129" s="201"/>
      <c r="I129" s="211"/>
      <c r="J129" s="211"/>
      <c r="K129" s="75"/>
      <c r="L129" s="75"/>
      <c r="M129" s="141"/>
      <c r="N129" s="141"/>
      <c r="O129" s="138">
        <v>322263</v>
      </c>
      <c r="P129" s="321">
        <v>42217</v>
      </c>
      <c r="Q129" s="335">
        <v>346.56425000000002</v>
      </c>
      <c r="R129" s="141"/>
      <c r="S129" s="141"/>
    </row>
    <row r="130" spans="1:19" s="140" customFormat="1" ht="14.25" x14ac:dyDescent="0.2">
      <c r="A130" s="77"/>
      <c r="F130" s="222"/>
      <c r="G130" s="222"/>
      <c r="H130" s="201"/>
      <c r="I130" s="211"/>
      <c r="J130" s="211"/>
      <c r="K130" s="75"/>
      <c r="L130" s="75"/>
      <c r="M130" s="141"/>
      <c r="N130" s="141"/>
      <c r="O130" s="138">
        <v>471008</v>
      </c>
      <c r="P130" s="321">
        <v>42248</v>
      </c>
      <c r="Q130" s="335">
        <v>366.69291666666669</v>
      </c>
      <c r="R130" s="141"/>
      <c r="S130" s="141"/>
    </row>
    <row r="131" spans="1:19" s="140" customFormat="1" ht="14.25" x14ac:dyDescent="0.2">
      <c r="A131" s="77"/>
      <c r="F131" s="222"/>
      <c r="G131" s="222"/>
      <c r="H131" s="201"/>
      <c r="I131" s="211"/>
      <c r="J131" s="211"/>
      <c r="K131" s="75"/>
      <c r="L131" s="75"/>
      <c r="M131" s="141"/>
      <c r="N131" s="141"/>
      <c r="O131" s="138">
        <v>377457</v>
      </c>
      <c r="P131" s="321">
        <v>42278</v>
      </c>
      <c r="Q131" s="335">
        <v>372.23191666666668</v>
      </c>
      <c r="R131" s="141"/>
      <c r="S131" s="141"/>
    </row>
    <row r="132" spans="1:19" s="140" customFormat="1" ht="14.25" x14ac:dyDescent="0.2">
      <c r="A132" s="77"/>
      <c r="F132" s="222"/>
      <c r="G132" s="222"/>
      <c r="H132" s="201"/>
      <c r="I132" s="211"/>
      <c r="J132" s="211"/>
      <c r="K132" s="75"/>
      <c r="L132" s="75"/>
      <c r="M132" s="141"/>
      <c r="N132" s="141"/>
      <c r="O132" s="138">
        <v>443284</v>
      </c>
      <c r="P132" s="321">
        <v>42309</v>
      </c>
      <c r="Q132" s="335">
        <v>385.96658333333329</v>
      </c>
      <c r="R132" s="141"/>
      <c r="S132" s="141"/>
    </row>
    <row r="133" spans="1:19" s="140" customFormat="1" ht="14.25" x14ac:dyDescent="0.2">
      <c r="A133" s="77"/>
      <c r="F133" s="222"/>
      <c r="G133" s="222"/>
      <c r="H133" s="201"/>
      <c r="I133" s="211"/>
      <c r="J133" s="211"/>
      <c r="K133" s="75"/>
      <c r="L133" s="75"/>
      <c r="M133" s="141"/>
      <c r="N133" s="141"/>
      <c r="O133" s="138">
        <v>494737</v>
      </c>
      <c r="P133" s="321">
        <v>42339</v>
      </c>
      <c r="Q133" s="335">
        <v>402.93033333333329</v>
      </c>
      <c r="R133" s="141"/>
      <c r="S133" s="141"/>
    </row>
    <row r="134" spans="1:19" s="140" customFormat="1" ht="14.25" x14ac:dyDescent="0.2">
      <c r="A134" s="77"/>
      <c r="F134" s="222"/>
      <c r="G134" s="222"/>
      <c r="H134" s="201"/>
      <c r="I134" s="211"/>
      <c r="J134" s="211"/>
      <c r="K134" s="75"/>
      <c r="L134" s="75"/>
      <c r="M134" s="141"/>
      <c r="N134" s="141"/>
      <c r="O134" s="138">
        <v>330349</v>
      </c>
      <c r="P134" s="321">
        <v>42370</v>
      </c>
      <c r="Q134" s="335">
        <v>395.67958333333331</v>
      </c>
      <c r="R134" s="141"/>
      <c r="S134" s="141"/>
    </row>
    <row r="135" spans="1:19" s="140" customFormat="1" ht="14.25" x14ac:dyDescent="0.2">
      <c r="A135" s="77"/>
      <c r="F135" s="222"/>
      <c r="G135" s="222"/>
      <c r="H135" s="201"/>
      <c r="I135" s="211"/>
      <c r="J135" s="75"/>
      <c r="K135" s="75"/>
      <c r="L135" s="75"/>
      <c r="M135" s="141"/>
      <c r="N135" s="141"/>
      <c r="O135" s="138">
        <v>467710</v>
      </c>
      <c r="P135" s="321">
        <v>42401</v>
      </c>
      <c r="Q135" s="335">
        <v>381.58008333333333</v>
      </c>
      <c r="R135" s="141"/>
      <c r="S135" s="141"/>
    </row>
    <row r="136" spans="1:19" s="140" customFormat="1" ht="14.25" x14ac:dyDescent="0.2">
      <c r="A136" s="77"/>
      <c r="F136" s="222"/>
      <c r="G136" s="222"/>
      <c r="H136" s="201"/>
      <c r="I136" s="211"/>
      <c r="J136" s="75"/>
      <c r="K136" s="75"/>
      <c r="L136" s="75"/>
      <c r="M136" s="141"/>
      <c r="N136" s="141"/>
      <c r="O136" s="138">
        <v>334460</v>
      </c>
      <c r="P136" s="321">
        <v>42430</v>
      </c>
      <c r="Q136" s="335">
        <v>370.59449999999998</v>
      </c>
      <c r="R136" s="141"/>
      <c r="S136" s="141"/>
    </row>
    <row r="137" spans="1:19" s="140" customFormat="1" ht="14.25" x14ac:dyDescent="0.2">
      <c r="A137" s="77"/>
      <c r="F137" s="222"/>
      <c r="G137" s="222"/>
      <c r="H137" s="201"/>
      <c r="I137" s="211"/>
      <c r="J137" s="75"/>
      <c r="K137" s="75"/>
      <c r="L137" s="75"/>
      <c r="M137" s="141"/>
      <c r="N137" s="141"/>
      <c r="O137" s="138">
        <v>384036</v>
      </c>
      <c r="P137" s="321">
        <v>42461</v>
      </c>
      <c r="Q137" s="335">
        <v>379.96541666666667</v>
      </c>
      <c r="R137" s="141"/>
      <c r="S137" s="141"/>
    </row>
    <row r="138" spans="1:19" s="140" customFormat="1" ht="14.25" x14ac:dyDescent="0.2">
      <c r="A138" s="77"/>
      <c r="F138" s="222"/>
      <c r="G138" s="222"/>
      <c r="H138" s="201"/>
      <c r="I138" s="211"/>
      <c r="J138" s="75"/>
      <c r="K138" s="75"/>
      <c r="L138" s="75"/>
      <c r="M138" s="141"/>
      <c r="N138" s="141"/>
      <c r="O138" s="138">
        <v>512347.99999999994</v>
      </c>
      <c r="P138" s="321">
        <v>42491</v>
      </c>
      <c r="Q138" s="335">
        <v>400.20749999999998</v>
      </c>
      <c r="R138" s="141"/>
      <c r="S138" s="141"/>
    </row>
    <row r="139" spans="1:19" s="140" customFormat="1" ht="14.25" x14ac:dyDescent="0.2">
      <c r="A139" s="77"/>
      <c r="F139" s="222"/>
      <c r="G139" s="222"/>
      <c r="H139" s="201"/>
      <c r="I139" s="211"/>
      <c r="J139" s="75"/>
      <c r="K139" s="75"/>
      <c r="L139" s="75"/>
      <c r="M139" s="141"/>
      <c r="N139" s="141"/>
      <c r="O139" s="138">
        <v>307174</v>
      </c>
      <c r="P139" s="321">
        <v>42522</v>
      </c>
      <c r="Q139" s="335">
        <v>404.22658333333334</v>
      </c>
      <c r="R139" s="141"/>
      <c r="S139" s="141"/>
    </row>
    <row r="140" spans="1:19" s="140" customFormat="1" ht="14.25" x14ac:dyDescent="0.2">
      <c r="A140" s="77"/>
      <c r="F140" s="222"/>
      <c r="G140" s="222"/>
      <c r="H140" s="201"/>
      <c r="I140" s="211"/>
      <c r="J140" s="75"/>
      <c r="K140" s="75"/>
      <c r="L140" s="75"/>
      <c r="M140" s="141"/>
      <c r="N140" s="141"/>
      <c r="O140" s="138">
        <v>224368</v>
      </c>
      <c r="P140" s="321">
        <v>42552</v>
      </c>
      <c r="Q140" s="335">
        <v>389.09949999999998</v>
      </c>
      <c r="R140" s="141"/>
      <c r="S140" s="141"/>
    </row>
    <row r="141" spans="1:19" s="140" customFormat="1" ht="14.25" x14ac:dyDescent="0.2">
      <c r="A141" s="77"/>
      <c r="F141" s="222"/>
      <c r="G141" s="222"/>
      <c r="H141" s="201"/>
      <c r="I141" s="211"/>
      <c r="J141" s="75"/>
      <c r="K141" s="75"/>
      <c r="L141" s="75"/>
      <c r="M141" s="141"/>
      <c r="N141" s="141"/>
      <c r="O141" s="179"/>
      <c r="P141" s="179"/>
      <c r="Q141" s="179"/>
      <c r="R141" s="141"/>
      <c r="S141" s="141"/>
    </row>
    <row r="142" spans="1:19" s="140" customFormat="1" ht="14.25" x14ac:dyDescent="0.2">
      <c r="A142" s="77"/>
      <c r="F142" s="222"/>
      <c r="G142" s="222"/>
      <c r="H142" s="201"/>
      <c r="I142" s="211"/>
      <c r="J142" s="75"/>
      <c r="K142" s="75"/>
      <c r="L142" s="75"/>
      <c r="M142" s="141"/>
      <c r="N142" s="141"/>
      <c r="O142" s="179"/>
      <c r="P142" s="179"/>
      <c r="Q142" s="179"/>
      <c r="R142" s="141"/>
      <c r="S142" s="141"/>
    </row>
    <row r="143" spans="1:19" s="140" customFormat="1" ht="14.25" x14ac:dyDescent="0.2">
      <c r="A143" s="77"/>
      <c r="F143" s="222"/>
      <c r="G143" s="222"/>
      <c r="H143" s="201"/>
      <c r="I143" s="211"/>
      <c r="J143" s="75"/>
      <c r="K143" s="75"/>
      <c r="L143" s="75"/>
      <c r="M143" s="141"/>
      <c r="N143" s="141"/>
      <c r="O143" s="179"/>
      <c r="P143" s="179"/>
      <c r="Q143" s="179"/>
      <c r="R143" s="141"/>
      <c r="S143" s="141"/>
    </row>
    <row r="144" spans="1:19" s="140" customFormat="1" ht="14.25" x14ac:dyDescent="0.2">
      <c r="A144" s="77"/>
      <c r="F144" s="222"/>
      <c r="G144" s="222"/>
      <c r="H144" s="201"/>
      <c r="I144" s="211"/>
      <c r="J144" s="75"/>
      <c r="K144" s="75"/>
      <c r="L144" s="75"/>
      <c r="M144" s="141"/>
      <c r="N144" s="141"/>
      <c r="O144" s="179"/>
      <c r="P144" s="179"/>
      <c r="Q144" s="179"/>
      <c r="R144" s="141"/>
      <c r="S144" s="141"/>
    </row>
    <row r="145" spans="1:19" s="140" customFormat="1" ht="14.25" x14ac:dyDescent="0.2">
      <c r="A145" s="77"/>
      <c r="F145" s="222"/>
      <c r="G145" s="222"/>
      <c r="H145" s="201"/>
      <c r="I145" s="211"/>
      <c r="J145" s="75"/>
      <c r="K145" s="75"/>
      <c r="L145" s="75"/>
      <c r="M145" s="141"/>
      <c r="N145" s="141"/>
      <c r="O145" s="179"/>
      <c r="P145" s="179"/>
      <c r="Q145" s="179"/>
      <c r="R145" s="141"/>
      <c r="S145" s="141"/>
    </row>
    <row r="146" spans="1:19" s="140" customFormat="1" ht="14.25" x14ac:dyDescent="0.2">
      <c r="A146" s="77"/>
      <c r="F146" s="222"/>
      <c r="G146" s="222"/>
      <c r="H146" s="201"/>
      <c r="I146" s="211"/>
      <c r="J146" s="75"/>
      <c r="K146" s="75"/>
      <c r="L146" s="75"/>
      <c r="M146" s="141"/>
      <c r="N146" s="141"/>
      <c r="O146" s="179"/>
      <c r="P146" s="179"/>
      <c r="Q146" s="179"/>
      <c r="R146" s="141"/>
      <c r="S146" s="141"/>
    </row>
    <row r="147" spans="1:19" s="140" customFormat="1" ht="14.25" x14ac:dyDescent="0.2">
      <c r="A147" s="116"/>
      <c r="F147" s="222"/>
      <c r="G147" s="222"/>
      <c r="H147" s="201"/>
      <c r="I147" s="74"/>
      <c r="J147" s="74"/>
      <c r="K147" s="74"/>
      <c r="L147" s="74"/>
      <c r="M147" s="141"/>
      <c r="N147" s="141"/>
      <c r="O147" s="179"/>
      <c r="P147" s="179"/>
      <c r="Q147" s="179"/>
      <c r="R147" s="141"/>
      <c r="S147" s="141"/>
    </row>
    <row r="148" spans="1:19" s="140" customFormat="1" ht="14.25" x14ac:dyDescent="0.2">
      <c r="A148" s="116"/>
      <c r="F148" s="222"/>
      <c r="G148" s="222"/>
      <c r="H148" s="201"/>
      <c r="I148" s="74"/>
      <c r="J148" s="74"/>
      <c r="K148" s="74"/>
      <c r="L148" s="74"/>
      <c r="M148" s="141"/>
      <c r="N148" s="141"/>
      <c r="O148" s="179"/>
      <c r="P148" s="179"/>
      <c r="Q148" s="179"/>
      <c r="R148" s="141"/>
      <c r="S148" s="141"/>
    </row>
    <row r="149" spans="1:19" s="140" customFormat="1" ht="14.25" x14ac:dyDescent="0.2">
      <c r="A149" s="116"/>
      <c r="F149" s="222"/>
      <c r="G149" s="222"/>
      <c r="H149" s="201"/>
      <c r="I149" s="74"/>
      <c r="J149" s="74"/>
      <c r="K149" s="74"/>
      <c r="L149" s="74"/>
      <c r="M149" s="141"/>
      <c r="N149" s="141"/>
      <c r="O149" s="179"/>
      <c r="P149" s="179"/>
      <c r="Q149" s="179"/>
      <c r="R149" s="141"/>
      <c r="S149" s="141"/>
    </row>
    <row r="150" spans="1:19" s="140" customFormat="1" ht="14.25" x14ac:dyDescent="0.2">
      <c r="A150" s="116"/>
      <c r="F150" s="222"/>
      <c r="G150" s="222"/>
      <c r="H150" s="201"/>
      <c r="I150" s="74"/>
      <c r="J150" s="74"/>
      <c r="K150" s="74"/>
      <c r="L150" s="74"/>
      <c r="M150" s="141"/>
      <c r="N150" s="141"/>
      <c r="O150" s="179"/>
      <c r="P150" s="179"/>
      <c r="Q150" s="179"/>
      <c r="R150" s="141"/>
      <c r="S150" s="141"/>
    </row>
    <row r="151" spans="1:19" s="140" customFormat="1" ht="14.25" x14ac:dyDescent="0.2">
      <c r="A151" s="116"/>
      <c r="F151" s="222"/>
      <c r="G151" s="222"/>
      <c r="H151" s="201"/>
      <c r="I151" s="74"/>
      <c r="J151" s="74"/>
      <c r="K151" s="74"/>
      <c r="L151" s="74"/>
      <c r="M151" s="141"/>
      <c r="N151" s="141"/>
      <c r="O151" s="179"/>
      <c r="P151" s="179"/>
      <c r="Q151" s="179"/>
      <c r="R151" s="141"/>
      <c r="S151" s="141"/>
    </row>
    <row r="152" spans="1:19" s="140" customFormat="1" ht="14.25" x14ac:dyDescent="0.2">
      <c r="A152" s="116"/>
      <c r="F152" s="222"/>
      <c r="G152" s="222"/>
      <c r="H152" s="201"/>
      <c r="I152" s="74"/>
      <c r="J152" s="74"/>
      <c r="K152" s="74"/>
      <c r="L152" s="74"/>
      <c r="M152" s="141"/>
      <c r="N152" s="141"/>
      <c r="O152" s="179"/>
      <c r="P152" s="179"/>
      <c r="Q152" s="179"/>
      <c r="R152" s="141"/>
      <c r="S152" s="141"/>
    </row>
    <row r="153" spans="1:19" s="140" customFormat="1" ht="14.25" x14ac:dyDescent="0.2">
      <c r="A153" s="116"/>
      <c r="F153" s="222"/>
      <c r="G153" s="222"/>
      <c r="H153" s="201"/>
      <c r="I153" s="74"/>
      <c r="J153" s="74"/>
      <c r="K153" s="74"/>
      <c r="L153" s="74"/>
      <c r="M153" s="141"/>
      <c r="N153" s="141"/>
      <c r="O153" s="179"/>
      <c r="P153" s="179"/>
      <c r="Q153" s="179"/>
      <c r="R153" s="141"/>
      <c r="S153" s="141"/>
    </row>
    <row r="154" spans="1:19" s="140" customFormat="1" ht="14.25" x14ac:dyDescent="0.2">
      <c r="A154" s="116"/>
      <c r="F154" s="222"/>
      <c r="G154" s="222"/>
      <c r="H154" s="201"/>
      <c r="I154" s="74"/>
      <c r="J154" s="74"/>
      <c r="K154" s="74"/>
      <c r="L154" s="74"/>
      <c r="M154" s="141"/>
      <c r="N154" s="141"/>
      <c r="O154" s="179"/>
      <c r="P154" s="179"/>
      <c r="Q154" s="179"/>
      <c r="R154" s="141"/>
      <c r="S154" s="141"/>
    </row>
    <row r="155" spans="1:19" s="140" customFormat="1" ht="14.25" x14ac:dyDescent="0.2">
      <c r="A155" s="116"/>
      <c r="F155" s="222"/>
      <c r="G155" s="222"/>
      <c r="H155" s="201"/>
      <c r="I155" s="74"/>
      <c r="J155" s="74"/>
      <c r="K155" s="74"/>
      <c r="L155" s="74"/>
      <c r="M155" s="141"/>
      <c r="N155" s="141"/>
      <c r="O155" s="179"/>
      <c r="P155" s="179"/>
      <c r="Q155" s="179"/>
      <c r="R155" s="141"/>
      <c r="S155" s="141"/>
    </row>
    <row r="156" spans="1:19" s="182" customFormat="1" ht="14.25" x14ac:dyDescent="0.2">
      <c r="A156" s="116"/>
      <c r="F156" s="222"/>
      <c r="G156" s="222"/>
      <c r="H156" s="201"/>
      <c r="I156" s="110"/>
      <c r="J156" s="110"/>
      <c r="K156" s="110"/>
      <c r="L156" s="110"/>
      <c r="M156" s="141"/>
      <c r="N156" s="141"/>
      <c r="O156" s="179"/>
      <c r="P156" s="179"/>
      <c r="Q156" s="179"/>
      <c r="R156" s="141"/>
      <c r="S156" s="141"/>
    </row>
    <row r="157" spans="1:19" s="182" customFormat="1" ht="14.25" x14ac:dyDescent="0.2">
      <c r="A157" s="116"/>
      <c r="F157" s="222"/>
      <c r="G157" s="222"/>
      <c r="H157" s="201"/>
      <c r="I157" s="110"/>
      <c r="J157" s="110"/>
      <c r="K157" s="110"/>
      <c r="L157" s="110"/>
      <c r="M157" s="141"/>
      <c r="N157" s="141"/>
      <c r="O157" s="179"/>
      <c r="P157" s="179"/>
      <c r="Q157" s="179"/>
      <c r="R157" s="141"/>
      <c r="S157" s="141"/>
    </row>
    <row r="158" spans="1:19" s="182" customFormat="1" ht="14.25" x14ac:dyDescent="0.2">
      <c r="A158" s="116"/>
      <c r="F158" s="222"/>
      <c r="G158" s="222"/>
      <c r="H158" s="201"/>
      <c r="I158" s="110"/>
      <c r="J158" s="110"/>
      <c r="K158" s="110"/>
      <c r="L158" s="110"/>
      <c r="M158" s="141"/>
      <c r="N158" s="141"/>
      <c r="O158" s="179"/>
      <c r="P158" s="179"/>
      <c r="Q158" s="179"/>
      <c r="R158" s="141"/>
      <c r="S158" s="141"/>
    </row>
    <row r="159" spans="1:19" s="136" customFormat="1" ht="14.25" x14ac:dyDescent="0.2">
      <c r="A159" s="116"/>
      <c r="F159" s="222"/>
      <c r="G159" s="222"/>
      <c r="H159" s="74"/>
      <c r="I159" s="78"/>
      <c r="J159" s="78"/>
      <c r="K159" s="78"/>
      <c r="L159" s="78"/>
      <c r="M159" s="141"/>
      <c r="N159" s="141"/>
      <c r="O159" s="179"/>
      <c r="P159" s="179"/>
      <c r="Q159" s="179"/>
      <c r="R159" s="141"/>
      <c r="S159" s="141"/>
    </row>
    <row r="160" spans="1:19" s="136" customFormat="1" ht="14.25" x14ac:dyDescent="0.2">
      <c r="A160" s="116"/>
      <c r="F160" s="222"/>
      <c r="G160" s="222"/>
      <c r="H160" s="74"/>
      <c r="I160" s="78"/>
      <c r="J160" s="78"/>
      <c r="K160" s="78"/>
      <c r="L160" s="78"/>
      <c r="M160" s="141"/>
      <c r="N160" s="141"/>
      <c r="O160" s="179"/>
      <c r="P160" s="179"/>
      <c r="Q160" s="179"/>
      <c r="R160" s="141"/>
      <c r="S160" s="141"/>
    </row>
    <row r="161" spans="1:19" s="136" customFormat="1" ht="14.25" x14ac:dyDescent="0.2">
      <c r="A161" s="116"/>
      <c r="F161" s="222"/>
      <c r="G161" s="222"/>
      <c r="H161" s="74"/>
      <c r="I161" s="78"/>
      <c r="J161" s="78"/>
      <c r="K161" s="78"/>
      <c r="L161" s="78"/>
      <c r="M161" s="141"/>
      <c r="N161" s="141"/>
      <c r="O161" s="179"/>
      <c r="P161" s="179"/>
      <c r="Q161" s="179"/>
      <c r="R161" s="141"/>
      <c r="S161" s="141"/>
    </row>
    <row r="162" spans="1:19" s="136" customFormat="1" ht="14.25" x14ac:dyDescent="0.2">
      <c r="A162" s="116"/>
      <c r="F162" s="222"/>
      <c r="G162" s="222"/>
      <c r="H162" s="74"/>
      <c r="I162" s="78"/>
      <c r="J162" s="78"/>
      <c r="K162" s="78"/>
      <c r="L162" s="78"/>
      <c r="M162" s="141"/>
      <c r="N162" s="141"/>
      <c r="O162" s="179"/>
      <c r="P162" s="179"/>
      <c r="Q162" s="179"/>
      <c r="R162" s="141"/>
      <c r="S162" s="141"/>
    </row>
    <row r="163" spans="1:19" s="136" customFormat="1" ht="14.25" x14ac:dyDescent="0.2">
      <c r="A163" s="116"/>
      <c r="F163" s="222"/>
      <c r="G163" s="222"/>
      <c r="H163" s="74"/>
      <c r="I163" s="78"/>
      <c r="J163" s="78"/>
      <c r="K163" s="78"/>
      <c r="L163" s="78"/>
      <c r="M163" s="141"/>
      <c r="N163" s="141"/>
      <c r="O163" s="179"/>
      <c r="P163" s="179"/>
      <c r="Q163" s="179"/>
      <c r="R163" s="141"/>
      <c r="S163" s="141"/>
    </row>
    <row r="164" spans="1:19" s="136" customFormat="1" ht="14.25" x14ac:dyDescent="0.2">
      <c r="A164" s="116"/>
      <c r="F164" s="222"/>
      <c r="G164" s="222"/>
      <c r="H164" s="74"/>
      <c r="I164" s="78"/>
      <c r="J164" s="78"/>
      <c r="K164" s="78"/>
      <c r="L164" s="78"/>
      <c r="M164" s="141"/>
      <c r="N164" s="141"/>
      <c r="O164" s="179"/>
      <c r="P164" s="179"/>
      <c r="Q164" s="179"/>
      <c r="R164" s="141"/>
      <c r="S164" s="141"/>
    </row>
    <row r="165" spans="1:19" s="136" customFormat="1" ht="14.25" x14ac:dyDescent="0.2">
      <c r="A165" s="116"/>
      <c r="F165" s="222"/>
      <c r="G165" s="222"/>
      <c r="H165" s="74"/>
      <c r="I165" s="78"/>
      <c r="J165" s="78"/>
      <c r="K165" s="78"/>
      <c r="L165" s="78"/>
      <c r="M165" s="141"/>
      <c r="N165" s="141"/>
      <c r="O165" s="179"/>
      <c r="P165" s="179"/>
      <c r="Q165" s="179"/>
      <c r="R165" s="141"/>
      <c r="S165" s="141"/>
    </row>
    <row r="166" spans="1:19" s="136" customFormat="1" ht="14.25" x14ac:dyDescent="0.2">
      <c r="A166" s="116"/>
      <c r="F166" s="222"/>
      <c r="G166" s="222"/>
      <c r="H166" s="74"/>
      <c r="I166" s="78"/>
      <c r="J166" s="78"/>
      <c r="K166" s="78"/>
      <c r="L166" s="78"/>
      <c r="M166" s="141"/>
      <c r="N166" s="141"/>
      <c r="O166" s="179"/>
      <c r="P166" s="179"/>
      <c r="Q166" s="179"/>
      <c r="R166" s="141"/>
      <c r="S166" s="141"/>
    </row>
    <row r="167" spans="1:19" s="136" customFormat="1" ht="14.25" x14ac:dyDescent="0.2">
      <c r="A167" s="116"/>
      <c r="F167" s="222"/>
      <c r="G167" s="222"/>
      <c r="H167" s="74"/>
      <c r="I167" s="78"/>
      <c r="J167" s="78"/>
      <c r="K167" s="78"/>
      <c r="L167" s="78"/>
      <c r="M167" s="141"/>
      <c r="N167" s="141"/>
      <c r="O167" s="179"/>
      <c r="P167" s="179"/>
      <c r="Q167" s="179"/>
      <c r="R167" s="141"/>
      <c r="S167" s="141"/>
    </row>
    <row r="168" spans="1:19" s="136" customFormat="1" ht="14.25" x14ac:dyDescent="0.2">
      <c r="A168" s="116"/>
      <c r="F168" s="222"/>
      <c r="G168" s="222"/>
      <c r="H168" s="74"/>
      <c r="I168" s="78"/>
      <c r="J168" s="78"/>
      <c r="K168" s="78"/>
      <c r="L168" s="78"/>
      <c r="M168" s="141"/>
      <c r="N168" s="141"/>
      <c r="O168" s="179"/>
      <c r="P168" s="179"/>
      <c r="Q168" s="179"/>
      <c r="R168" s="141"/>
      <c r="S168" s="141"/>
    </row>
    <row r="169" spans="1:19" s="136" customFormat="1" ht="14.25" x14ac:dyDescent="0.2">
      <c r="A169" s="116"/>
      <c r="F169" s="222"/>
      <c r="G169" s="222"/>
      <c r="H169" s="74"/>
      <c r="I169" s="78"/>
      <c r="J169" s="78"/>
      <c r="K169" s="78"/>
      <c r="L169" s="78"/>
      <c r="M169" s="141"/>
      <c r="N169" s="141"/>
      <c r="O169" s="179"/>
      <c r="P169" s="179"/>
      <c r="Q169" s="179"/>
      <c r="R169" s="141"/>
      <c r="S169" s="141"/>
    </row>
    <row r="170" spans="1:19" s="136" customFormat="1" ht="14.25" x14ac:dyDescent="0.2">
      <c r="A170" s="116"/>
      <c r="F170" s="222"/>
      <c r="G170" s="222"/>
      <c r="H170" s="74"/>
      <c r="I170" s="78"/>
      <c r="J170" s="78"/>
      <c r="K170" s="78"/>
      <c r="L170" s="78"/>
      <c r="M170" s="141"/>
      <c r="N170" s="141"/>
      <c r="O170" s="179"/>
      <c r="P170" s="179"/>
      <c r="Q170" s="179"/>
      <c r="R170" s="141"/>
      <c r="S170" s="141"/>
    </row>
    <row r="171" spans="1:19" s="136" customFormat="1" ht="14.25" x14ac:dyDescent="0.2">
      <c r="A171" s="116"/>
      <c r="F171" s="222"/>
      <c r="G171" s="161"/>
      <c r="H171" s="74"/>
      <c r="I171" s="78"/>
      <c r="J171" s="78"/>
      <c r="K171" s="78"/>
      <c r="L171" s="78"/>
      <c r="M171" s="141"/>
      <c r="N171" s="141"/>
      <c r="O171" s="179"/>
      <c r="P171" s="179"/>
      <c r="Q171" s="179"/>
      <c r="R171" s="141"/>
      <c r="S171" s="141"/>
    </row>
    <row r="172" spans="1:19" s="136" customFormat="1" ht="14.25" x14ac:dyDescent="0.2">
      <c r="A172" s="116"/>
      <c r="F172" s="222"/>
      <c r="G172" s="161"/>
      <c r="H172" s="74"/>
      <c r="I172" s="78"/>
      <c r="J172" s="78"/>
      <c r="K172" s="78"/>
      <c r="L172" s="78"/>
      <c r="M172" s="141"/>
      <c r="N172" s="141"/>
      <c r="O172" s="179"/>
      <c r="P172" s="179"/>
      <c r="Q172" s="179"/>
      <c r="R172" s="141"/>
      <c r="S172" s="141"/>
    </row>
    <row r="173" spans="1:19" s="136" customFormat="1" ht="14.25" x14ac:dyDescent="0.2">
      <c r="A173" s="116"/>
      <c r="F173" s="222"/>
      <c r="G173" s="161"/>
      <c r="H173" s="74"/>
      <c r="I173" s="78"/>
      <c r="J173" s="78"/>
      <c r="K173" s="78"/>
      <c r="L173" s="78"/>
      <c r="M173" s="141"/>
      <c r="N173" s="141"/>
      <c r="O173" s="179"/>
      <c r="P173" s="179"/>
      <c r="Q173" s="179"/>
      <c r="R173" s="141"/>
      <c r="S173" s="141"/>
    </row>
    <row r="174" spans="1:19" s="136" customFormat="1" ht="14.25" x14ac:dyDescent="0.2">
      <c r="A174" s="116"/>
      <c r="F174" s="222"/>
      <c r="G174" s="161"/>
      <c r="H174" s="74"/>
      <c r="I174" s="78"/>
      <c r="J174" s="78"/>
      <c r="K174" s="78"/>
      <c r="L174" s="78"/>
      <c r="M174" s="141"/>
      <c r="N174" s="141"/>
      <c r="O174" s="179"/>
      <c r="P174" s="179"/>
      <c r="Q174" s="179"/>
      <c r="R174" s="141"/>
      <c r="S174" s="141"/>
    </row>
    <row r="175" spans="1:19" s="136" customFormat="1" ht="14.25" x14ac:dyDescent="0.2">
      <c r="A175" s="116"/>
      <c r="F175" s="222"/>
      <c r="G175" s="161"/>
      <c r="H175" s="74"/>
      <c r="I175" s="78"/>
      <c r="J175" s="78"/>
      <c r="K175" s="78"/>
      <c r="L175" s="78"/>
      <c r="M175" s="141"/>
      <c r="N175" s="141"/>
      <c r="O175" s="179"/>
      <c r="P175" s="179"/>
      <c r="Q175" s="179"/>
      <c r="R175" s="141"/>
      <c r="S175" s="141"/>
    </row>
    <row r="176" spans="1:19" s="136" customFormat="1" ht="14.25" x14ac:dyDescent="0.2">
      <c r="A176" s="116"/>
      <c r="F176" s="222"/>
      <c r="G176" s="161"/>
      <c r="H176" s="74"/>
      <c r="I176" s="78"/>
      <c r="J176" s="78"/>
      <c r="K176" s="78"/>
      <c r="L176" s="78"/>
      <c r="M176" s="141"/>
      <c r="N176" s="141"/>
      <c r="O176" s="179"/>
      <c r="P176" s="179"/>
      <c r="Q176" s="179"/>
      <c r="R176" s="141"/>
      <c r="S176" s="141"/>
    </row>
    <row r="177" spans="1:19" s="136" customFormat="1" ht="14.25" x14ac:dyDescent="0.2">
      <c r="A177" s="116"/>
      <c r="F177" s="161"/>
      <c r="G177" s="161"/>
      <c r="H177" s="74"/>
      <c r="I177" s="78"/>
      <c r="J177" s="78"/>
      <c r="K177" s="78"/>
      <c r="L177" s="78"/>
      <c r="M177" s="141"/>
      <c r="N177" s="141"/>
      <c r="O177" s="179"/>
      <c r="P177" s="179"/>
      <c r="Q177" s="179"/>
      <c r="R177" s="141"/>
      <c r="S177" s="141"/>
    </row>
    <row r="178" spans="1:19" s="136" customFormat="1" ht="14.25" x14ac:dyDescent="0.2">
      <c r="A178" s="116"/>
      <c r="F178" s="161"/>
      <c r="G178" s="161"/>
      <c r="H178" s="74"/>
      <c r="I178" s="78"/>
      <c r="J178" s="78"/>
      <c r="K178" s="78"/>
      <c r="L178" s="78"/>
      <c r="M178" s="141"/>
      <c r="N178" s="141"/>
      <c r="O178" s="179"/>
      <c r="P178" s="179"/>
      <c r="Q178" s="179"/>
      <c r="R178" s="141"/>
      <c r="S178" s="141"/>
    </row>
    <row r="179" spans="1:19" s="136" customFormat="1" ht="14.25" x14ac:dyDescent="0.2">
      <c r="A179" s="116"/>
      <c r="F179" s="161"/>
      <c r="G179" s="161"/>
      <c r="H179" s="74"/>
      <c r="I179" s="78"/>
      <c r="J179" s="78"/>
      <c r="K179" s="78"/>
      <c r="L179" s="78"/>
      <c r="M179" s="141"/>
      <c r="N179" s="141"/>
      <c r="O179" s="179"/>
      <c r="P179" s="179"/>
      <c r="Q179" s="179"/>
      <c r="R179" s="141"/>
      <c r="S179" s="141"/>
    </row>
    <row r="180" spans="1:19" s="136" customFormat="1" ht="14.25" x14ac:dyDescent="0.2">
      <c r="A180" s="116"/>
      <c r="F180" s="161"/>
      <c r="G180" s="161"/>
      <c r="H180" s="74"/>
      <c r="I180" s="78"/>
      <c r="J180" s="78"/>
      <c r="K180" s="78"/>
      <c r="L180" s="78"/>
      <c r="M180" s="141"/>
      <c r="N180" s="141"/>
      <c r="O180" s="179"/>
      <c r="P180" s="179"/>
      <c r="Q180" s="179"/>
      <c r="R180" s="141"/>
      <c r="S180" s="141"/>
    </row>
    <row r="181" spans="1:19" s="136" customFormat="1" ht="14.25" x14ac:dyDescent="0.2">
      <c r="A181" s="116"/>
      <c r="F181" s="161"/>
      <c r="G181" s="161"/>
      <c r="H181" s="74"/>
      <c r="I181" s="78"/>
      <c r="J181" s="78"/>
      <c r="K181" s="78"/>
      <c r="L181" s="78"/>
      <c r="M181" s="141"/>
      <c r="N181" s="141"/>
      <c r="O181" s="179"/>
      <c r="P181" s="179"/>
      <c r="Q181" s="179"/>
      <c r="R181" s="141"/>
      <c r="S181" s="141"/>
    </row>
    <row r="182" spans="1:19" s="136" customFormat="1" ht="14.25" x14ac:dyDescent="0.2">
      <c r="A182" s="116"/>
      <c r="F182" s="161"/>
      <c r="G182" s="161"/>
      <c r="H182" s="78"/>
      <c r="I182" s="78"/>
      <c r="J182" s="78"/>
      <c r="K182" s="78"/>
      <c r="L182" s="78"/>
      <c r="M182" s="141"/>
      <c r="N182" s="141"/>
      <c r="O182" s="179"/>
      <c r="P182" s="179"/>
      <c r="Q182" s="179"/>
      <c r="R182" s="141"/>
      <c r="S182" s="141"/>
    </row>
    <row r="183" spans="1:19" s="136" customFormat="1" ht="14.25" x14ac:dyDescent="0.2">
      <c r="A183" s="78"/>
      <c r="F183" s="161"/>
      <c r="G183" s="161"/>
      <c r="H183" s="78"/>
      <c r="I183" s="78"/>
      <c r="J183" s="78"/>
      <c r="K183" s="78"/>
      <c r="L183" s="78"/>
      <c r="M183" s="141"/>
      <c r="N183" s="141"/>
      <c r="O183" s="179"/>
      <c r="P183" s="179"/>
      <c r="Q183" s="179"/>
      <c r="R183" s="141"/>
      <c r="S183" s="141"/>
    </row>
    <row r="184" spans="1:19" s="136" customFormat="1" ht="14.25" x14ac:dyDescent="0.2">
      <c r="A184" s="78"/>
      <c r="F184" s="161"/>
      <c r="G184" s="161"/>
      <c r="H184" s="78"/>
      <c r="I184" s="78"/>
      <c r="J184" s="78"/>
      <c r="K184" s="78"/>
      <c r="L184" s="78"/>
      <c r="M184" s="141"/>
      <c r="N184" s="141"/>
      <c r="O184" s="179"/>
      <c r="P184" s="179"/>
      <c r="Q184" s="179"/>
      <c r="R184" s="141"/>
      <c r="S184" s="141"/>
    </row>
    <row r="185" spans="1:19" s="136" customFormat="1" ht="14.25" x14ac:dyDescent="0.2">
      <c r="A185" s="78"/>
      <c r="E185" s="161"/>
      <c r="F185" s="161"/>
      <c r="G185" s="161"/>
      <c r="H185" s="78"/>
      <c r="I185" s="78"/>
      <c r="J185" s="78"/>
      <c r="K185" s="78"/>
      <c r="L185" s="78"/>
      <c r="M185" s="141"/>
      <c r="N185" s="141"/>
      <c r="O185" s="179"/>
      <c r="P185" s="179"/>
      <c r="Q185" s="179"/>
      <c r="R185" s="141"/>
      <c r="S185" s="141"/>
    </row>
    <row r="186" spans="1:19" s="136" customFormat="1" ht="14.25" x14ac:dyDescent="0.2">
      <c r="A186" s="78"/>
      <c r="E186" s="161"/>
      <c r="F186" s="161"/>
      <c r="G186" s="161"/>
      <c r="H186" s="78"/>
      <c r="I186" s="78"/>
      <c r="J186" s="78"/>
      <c r="K186" s="78"/>
      <c r="L186" s="78"/>
      <c r="M186" s="141"/>
      <c r="N186" s="141"/>
      <c r="O186" s="179"/>
      <c r="P186" s="179"/>
      <c r="Q186" s="179"/>
      <c r="R186" s="141"/>
      <c r="S186" s="141"/>
    </row>
    <row r="187" spans="1:19" s="136" customFormat="1" ht="14.25" x14ac:dyDescent="0.2">
      <c r="A187" s="78"/>
      <c r="E187" s="161"/>
      <c r="F187" s="161"/>
      <c r="G187" s="161"/>
      <c r="H187" s="78"/>
      <c r="I187" s="78"/>
      <c r="J187" s="78"/>
      <c r="K187" s="78"/>
      <c r="L187" s="78"/>
      <c r="M187" s="141"/>
      <c r="N187" s="141"/>
      <c r="O187" s="179"/>
      <c r="P187" s="179"/>
      <c r="Q187" s="179"/>
      <c r="R187" s="141"/>
      <c r="S187" s="141"/>
    </row>
    <row r="188" spans="1:19" s="136" customFormat="1" ht="14.25" x14ac:dyDescent="0.2">
      <c r="A188" s="78"/>
      <c r="E188" s="161"/>
      <c r="F188" s="161"/>
      <c r="G188" s="161"/>
      <c r="H188" s="78"/>
      <c r="I188" s="78"/>
      <c r="J188" s="78"/>
      <c r="K188" s="78"/>
      <c r="L188" s="78"/>
      <c r="M188" s="141"/>
      <c r="N188" s="141"/>
      <c r="O188" s="179"/>
      <c r="P188" s="179"/>
      <c r="Q188" s="179"/>
      <c r="R188" s="141"/>
      <c r="S188" s="141"/>
    </row>
    <row r="189" spans="1:19" s="136" customFormat="1" ht="14.25" x14ac:dyDescent="0.2">
      <c r="A189" s="78"/>
      <c r="B189" s="161"/>
      <c r="C189" s="161"/>
      <c r="D189" s="161"/>
      <c r="E189" s="161"/>
      <c r="F189" s="161"/>
      <c r="G189" s="161"/>
      <c r="H189" s="78"/>
      <c r="I189" s="78"/>
      <c r="J189" s="78"/>
      <c r="K189" s="78"/>
      <c r="L189" s="78"/>
      <c r="M189" s="141"/>
      <c r="N189" s="141"/>
      <c r="O189" s="179"/>
      <c r="P189" s="179"/>
      <c r="Q189" s="179"/>
      <c r="R189" s="141"/>
      <c r="S189" s="141"/>
    </row>
    <row r="190" spans="1:19" s="136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41"/>
      <c r="N190" s="141"/>
      <c r="O190" s="179"/>
      <c r="P190" s="179"/>
      <c r="Q190" s="179"/>
      <c r="R190" s="141"/>
      <c r="S190" s="141"/>
    </row>
    <row r="191" spans="1:19" s="136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41"/>
      <c r="N191" s="141"/>
      <c r="O191" s="179"/>
      <c r="P191" s="179"/>
      <c r="Q191" s="179"/>
      <c r="R191" s="141"/>
      <c r="S191" s="141"/>
    </row>
    <row r="192" spans="1:19" s="136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41"/>
      <c r="N192" s="141"/>
      <c r="O192" s="179"/>
      <c r="P192" s="179"/>
      <c r="Q192" s="179"/>
      <c r="R192" s="141"/>
      <c r="S192" s="141"/>
    </row>
    <row r="193" spans="1:19" s="136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41"/>
      <c r="N193" s="141"/>
      <c r="O193" s="179"/>
      <c r="P193" s="179"/>
      <c r="Q193" s="179"/>
      <c r="R193" s="141"/>
      <c r="S193" s="141"/>
    </row>
    <row r="194" spans="1:19" s="136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41"/>
      <c r="N194" s="141"/>
      <c r="O194" s="179"/>
      <c r="P194" s="179"/>
      <c r="Q194" s="179"/>
      <c r="R194" s="141"/>
      <c r="S194" s="141"/>
    </row>
    <row r="195" spans="1:19" s="136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41"/>
      <c r="N195" s="141"/>
      <c r="O195" s="179"/>
      <c r="P195" s="179"/>
      <c r="Q195" s="179"/>
      <c r="R195" s="141"/>
      <c r="S195" s="141"/>
    </row>
    <row r="196" spans="1:19" s="136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41"/>
      <c r="N196" s="141"/>
      <c r="O196" s="179"/>
      <c r="P196" s="179"/>
      <c r="Q196" s="179"/>
      <c r="R196" s="141"/>
      <c r="S196" s="141"/>
    </row>
    <row r="197" spans="1:19" s="136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41"/>
      <c r="N197" s="141"/>
      <c r="O197" s="179"/>
      <c r="P197" s="179"/>
      <c r="Q197" s="179"/>
      <c r="R197" s="141"/>
      <c r="S197" s="141"/>
    </row>
    <row r="198" spans="1:19" s="136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41"/>
      <c r="N198" s="141"/>
      <c r="O198" s="179"/>
      <c r="P198" s="179"/>
      <c r="Q198" s="179"/>
      <c r="R198" s="141"/>
      <c r="S198" s="141"/>
    </row>
    <row r="199" spans="1:19" s="136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41"/>
      <c r="N199" s="141"/>
      <c r="O199" s="179"/>
      <c r="P199" s="179"/>
      <c r="Q199" s="179"/>
      <c r="R199" s="141"/>
      <c r="S199" s="141"/>
    </row>
    <row r="200" spans="1:19" s="136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41"/>
      <c r="N200" s="141"/>
      <c r="O200" s="179"/>
      <c r="P200" s="179"/>
      <c r="Q200" s="179"/>
      <c r="R200" s="141"/>
      <c r="S200" s="141"/>
    </row>
    <row r="201" spans="1:19" s="136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1"/>
      <c r="N201" s="141"/>
      <c r="O201" s="179"/>
      <c r="P201" s="179"/>
      <c r="Q201" s="179"/>
      <c r="R201" s="141"/>
      <c r="S201" s="141"/>
    </row>
    <row r="202" spans="1:19" s="136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1"/>
      <c r="N202" s="141"/>
      <c r="O202" s="179"/>
      <c r="P202" s="179"/>
      <c r="Q202" s="179"/>
      <c r="R202" s="141"/>
      <c r="S202" s="141"/>
    </row>
    <row r="203" spans="1:19" s="136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1"/>
      <c r="N203" s="141"/>
      <c r="O203" s="179"/>
      <c r="P203" s="179"/>
      <c r="Q203" s="179"/>
      <c r="R203" s="141"/>
      <c r="S203" s="141"/>
    </row>
    <row r="204" spans="1:19" s="136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1"/>
      <c r="N204" s="141"/>
      <c r="O204" s="179"/>
      <c r="P204" s="179"/>
      <c r="Q204" s="179"/>
      <c r="R204" s="141"/>
      <c r="S204" s="141"/>
    </row>
    <row r="205" spans="1:19" s="136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1"/>
      <c r="N205" s="141"/>
      <c r="O205" s="179"/>
      <c r="P205" s="179"/>
      <c r="Q205" s="179"/>
      <c r="R205" s="141"/>
      <c r="S205" s="141"/>
    </row>
    <row r="206" spans="1:19" s="136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1"/>
      <c r="N206" s="141"/>
      <c r="O206" s="179"/>
      <c r="P206" s="179"/>
      <c r="Q206" s="179"/>
      <c r="R206" s="141"/>
      <c r="S206" s="141"/>
    </row>
    <row r="207" spans="1:19" s="136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1"/>
      <c r="N207" s="141"/>
      <c r="O207" s="179"/>
      <c r="P207" s="179"/>
      <c r="Q207" s="179"/>
      <c r="R207" s="141"/>
      <c r="S207" s="141"/>
    </row>
    <row r="208" spans="1:19" s="136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1"/>
      <c r="N208" s="141"/>
      <c r="O208" s="179"/>
      <c r="P208" s="179"/>
      <c r="Q208" s="179"/>
      <c r="R208" s="141"/>
      <c r="S208" s="141"/>
    </row>
    <row r="209" spans="1:19" s="136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1"/>
      <c r="N209" s="141"/>
      <c r="O209" s="179"/>
      <c r="P209" s="179"/>
      <c r="Q209" s="179"/>
      <c r="R209" s="141"/>
      <c r="S209" s="141"/>
    </row>
    <row r="210" spans="1:19" s="136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1"/>
      <c r="N210" s="141"/>
      <c r="O210" s="179"/>
      <c r="P210" s="179"/>
      <c r="Q210" s="179"/>
      <c r="R210" s="141"/>
      <c r="S210" s="141"/>
    </row>
    <row r="211" spans="1:19" s="136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41"/>
      <c r="N211" s="141"/>
      <c r="O211" s="179"/>
      <c r="P211" s="179"/>
      <c r="Q211" s="179"/>
      <c r="R211" s="141"/>
      <c r="S211" s="141"/>
    </row>
    <row r="212" spans="1:19" s="136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41"/>
      <c r="N212" s="141"/>
      <c r="O212" s="179"/>
      <c r="P212" s="179"/>
      <c r="Q212" s="179"/>
      <c r="R212" s="141"/>
      <c r="S212" s="141"/>
    </row>
    <row r="213" spans="1:19" s="136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41"/>
      <c r="N213" s="141"/>
      <c r="O213" s="179"/>
      <c r="P213" s="179"/>
      <c r="Q213" s="179"/>
      <c r="R213" s="141"/>
      <c r="S213" s="141"/>
    </row>
    <row r="214" spans="1:19" s="136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41"/>
      <c r="N214" s="141"/>
      <c r="O214" s="179"/>
      <c r="P214" s="179"/>
      <c r="Q214" s="179"/>
      <c r="R214" s="141"/>
      <c r="S214" s="141"/>
    </row>
    <row r="215" spans="1:19" s="136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41"/>
      <c r="N215" s="141"/>
      <c r="O215" s="179"/>
      <c r="P215" s="179"/>
      <c r="Q215" s="179"/>
      <c r="R215" s="141"/>
      <c r="S215" s="14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3" width="2.140625" style="135" bestFit="1" customWidth="1"/>
    <col min="14" max="14" width="8.42578125" style="135" bestFit="1" customWidth="1"/>
    <col min="15" max="15" width="10.140625" style="166" bestFit="1" customWidth="1"/>
    <col min="16" max="17" width="11.5703125" style="166" bestFit="1" customWidth="1"/>
    <col min="18" max="16384" width="11.42578125" style="135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3"/>
      <c r="O1" s="77" t="s">
        <v>71</v>
      </c>
      <c r="P1" s="77"/>
      <c r="Q1" s="77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  <c r="O2" s="138">
        <v>222137</v>
      </c>
      <c r="P2" s="321">
        <v>38353</v>
      </c>
      <c r="Q2" s="77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  <c r="O3" s="138">
        <v>234793</v>
      </c>
      <c r="P3" s="321">
        <v>38384</v>
      </c>
      <c r="Q3" s="77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38">
        <v>249214</v>
      </c>
      <c r="P4" s="321">
        <v>38412</v>
      </c>
      <c r="Q4" s="77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38">
        <v>169730</v>
      </c>
      <c r="P5" s="321">
        <v>38443</v>
      </c>
      <c r="Q5" s="77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38">
        <v>313407</v>
      </c>
      <c r="P6" s="321">
        <v>38473</v>
      </c>
      <c r="Q6" s="77"/>
    </row>
    <row r="7" spans="1:17" ht="15.75" x14ac:dyDescent="0.25">
      <c r="A7" s="29"/>
      <c r="B7" s="30"/>
      <c r="C7" s="378" t="s">
        <v>261</v>
      </c>
      <c r="D7" s="378"/>
      <c r="E7" s="378"/>
      <c r="F7" s="378"/>
      <c r="G7" s="378"/>
      <c r="H7" s="378"/>
      <c r="I7" s="378"/>
      <c r="J7" s="378"/>
      <c r="K7" s="378"/>
      <c r="L7" s="32"/>
      <c r="O7" s="138">
        <v>280409</v>
      </c>
      <c r="P7" s="321">
        <v>38504</v>
      </c>
      <c r="Q7" s="77"/>
    </row>
    <row r="8" spans="1:17" ht="15.75" x14ac:dyDescent="0.25">
      <c r="A8" s="29"/>
      <c r="B8" s="30"/>
      <c r="C8" s="379" t="s">
        <v>311</v>
      </c>
      <c r="D8" s="379"/>
      <c r="E8" s="379"/>
      <c r="F8" s="379"/>
      <c r="G8" s="379"/>
      <c r="H8" s="379"/>
      <c r="I8" s="379"/>
      <c r="J8" s="379"/>
      <c r="K8" s="379"/>
      <c r="L8" s="32"/>
      <c r="O8" s="138">
        <v>256960</v>
      </c>
      <c r="P8" s="321">
        <v>38534</v>
      </c>
      <c r="Q8" s="77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2"/>
      <c r="L9" s="32"/>
      <c r="O9" s="138">
        <v>163861</v>
      </c>
      <c r="P9" s="321">
        <v>38565</v>
      </c>
      <c r="Q9" s="77"/>
    </row>
    <row r="10" spans="1:17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O10" s="138">
        <v>225348</v>
      </c>
      <c r="P10" s="321">
        <v>38596</v>
      </c>
      <c r="Q10" s="77"/>
    </row>
    <row r="11" spans="1:17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79"/>
      <c r="N11" s="317"/>
      <c r="O11" s="138">
        <v>212615</v>
      </c>
      <c r="P11" s="321">
        <v>38626</v>
      </c>
      <c r="Q11" s="77"/>
    </row>
    <row r="12" spans="1:17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138">
        <v>300177</v>
      </c>
      <c r="P12" s="321">
        <v>38657</v>
      </c>
      <c r="Q12" s="77"/>
    </row>
    <row r="13" spans="1:17" s="136" customFormat="1" ht="14.25" x14ac:dyDescent="0.2">
      <c r="A13" s="72"/>
      <c r="B13" s="61" t="s">
        <v>4</v>
      </c>
      <c r="C13" s="62">
        <v>502.99799999999999</v>
      </c>
      <c r="D13" s="62">
        <v>206.12</v>
      </c>
      <c r="E13" s="62">
        <v>342.86</v>
      </c>
      <c r="F13" s="62">
        <v>381.55900000000003</v>
      </c>
      <c r="G13" s="62">
        <v>188.73</v>
      </c>
      <c r="H13" s="62">
        <v>193.56299999999999</v>
      </c>
      <c r="I13" s="62">
        <v>2.5608011444921308</v>
      </c>
      <c r="J13" s="62">
        <v>102.56080114449213</v>
      </c>
      <c r="K13" s="62">
        <v>-50.537138424201764</v>
      </c>
      <c r="L13" s="73"/>
      <c r="M13" s="179"/>
      <c r="N13" s="330"/>
      <c r="O13" s="138">
        <v>187470</v>
      </c>
      <c r="P13" s="321">
        <v>38687</v>
      </c>
      <c r="Q13" s="335">
        <v>234.67675</v>
      </c>
    </row>
    <row r="14" spans="1:17" s="136" customFormat="1" ht="14.25" x14ac:dyDescent="0.2">
      <c r="A14" s="72"/>
      <c r="B14" s="61" t="s">
        <v>5</v>
      </c>
      <c r="C14" s="62">
        <v>313.35000000000002</v>
      </c>
      <c r="D14" s="62">
        <v>238.26900000000001</v>
      </c>
      <c r="E14" s="62">
        <v>437.029</v>
      </c>
      <c r="F14" s="62">
        <v>518.14499999999998</v>
      </c>
      <c r="G14" s="62">
        <v>453.26499999999999</v>
      </c>
      <c r="H14" s="62">
        <v>350.25599999999997</v>
      </c>
      <c r="I14" s="62">
        <v>-22.725999139576192</v>
      </c>
      <c r="J14" s="62">
        <v>77.274000860423811</v>
      </c>
      <c r="K14" s="62">
        <v>-12.521591446409786</v>
      </c>
      <c r="L14" s="73"/>
      <c r="M14" s="179"/>
      <c r="N14" s="330"/>
      <c r="O14" s="138">
        <v>454628</v>
      </c>
      <c r="P14" s="321">
        <v>38718</v>
      </c>
      <c r="Q14" s="335">
        <v>254.05099999999999</v>
      </c>
    </row>
    <row r="15" spans="1:17" s="136" customFormat="1" ht="14.25" x14ac:dyDescent="0.2">
      <c r="A15" s="72"/>
      <c r="B15" s="61" t="s">
        <v>6</v>
      </c>
      <c r="C15" s="62">
        <v>518.80799999999999</v>
      </c>
      <c r="D15" s="62">
        <v>142.01300000000001</v>
      </c>
      <c r="E15" s="62">
        <v>321.46899999999999</v>
      </c>
      <c r="F15" s="62">
        <v>608.80999999999995</v>
      </c>
      <c r="G15" s="62">
        <v>239.04499999999999</v>
      </c>
      <c r="H15" s="62">
        <v>281.971</v>
      </c>
      <c r="I15" s="62">
        <v>17.957288376665481</v>
      </c>
      <c r="J15" s="62">
        <v>117.95728837666547</v>
      </c>
      <c r="K15" s="62">
        <v>-60.735697508253807</v>
      </c>
      <c r="L15" s="73"/>
      <c r="M15" s="179"/>
      <c r="N15" s="330"/>
      <c r="O15" s="138">
        <v>325135</v>
      </c>
      <c r="P15" s="321">
        <v>38749</v>
      </c>
      <c r="Q15" s="335">
        <v>261.5795</v>
      </c>
    </row>
    <row r="16" spans="1:17" s="136" customFormat="1" ht="14.25" x14ac:dyDescent="0.2">
      <c r="A16" s="72"/>
      <c r="B16" s="61" t="s">
        <v>7</v>
      </c>
      <c r="C16" s="62">
        <v>578.88300000000004</v>
      </c>
      <c r="D16" s="62">
        <v>273.35599999999999</v>
      </c>
      <c r="E16" s="62">
        <v>224.43</v>
      </c>
      <c r="F16" s="62">
        <v>483.303</v>
      </c>
      <c r="G16" s="62">
        <v>194.73099999999999</v>
      </c>
      <c r="H16" s="62">
        <v>240.845</v>
      </c>
      <c r="I16" s="62">
        <v>23.680872588339817</v>
      </c>
      <c r="J16" s="62">
        <v>123.68087258833982</v>
      </c>
      <c r="K16" s="62">
        <v>-59.708298934622796</v>
      </c>
      <c r="L16" s="73"/>
      <c r="M16" s="179"/>
      <c r="N16" s="330"/>
      <c r="O16" s="138">
        <v>333085</v>
      </c>
      <c r="P16" s="321">
        <v>38777</v>
      </c>
      <c r="Q16" s="335">
        <v>268.56875000000002</v>
      </c>
    </row>
    <row r="17" spans="1:25" s="136" customFormat="1" ht="14.25" x14ac:dyDescent="0.2">
      <c r="A17" s="72"/>
      <c r="B17" s="61" t="s">
        <v>8</v>
      </c>
      <c r="C17" s="62">
        <v>1033.24</v>
      </c>
      <c r="D17" s="62">
        <v>383.80799999999999</v>
      </c>
      <c r="E17" s="62">
        <v>587.42600000000004</v>
      </c>
      <c r="F17" s="62">
        <v>269.70699999999999</v>
      </c>
      <c r="G17" s="62">
        <v>176.404</v>
      </c>
      <c r="H17" s="62">
        <v>314.54199999999997</v>
      </c>
      <c r="I17" s="62">
        <v>78.307748123625316</v>
      </c>
      <c r="J17" s="62">
        <v>178.30774812362532</v>
      </c>
      <c r="K17" s="62">
        <v>-34.594207788451911</v>
      </c>
      <c r="L17" s="73"/>
      <c r="M17" s="179"/>
      <c r="N17" s="330"/>
      <c r="O17" s="138">
        <v>271756</v>
      </c>
      <c r="P17" s="321">
        <v>38808</v>
      </c>
      <c r="Q17" s="335">
        <v>277.07091666666668</v>
      </c>
    </row>
    <row r="18" spans="1:25" s="136" customFormat="1" ht="14.25" x14ac:dyDescent="0.2">
      <c r="A18" s="72"/>
      <c r="B18" s="61" t="s">
        <v>9</v>
      </c>
      <c r="C18" s="62">
        <v>646.85699999999997</v>
      </c>
      <c r="D18" s="62">
        <v>411.13499999999999</v>
      </c>
      <c r="E18" s="62">
        <v>311.61099999999999</v>
      </c>
      <c r="F18" s="62">
        <v>169.322</v>
      </c>
      <c r="G18" s="62">
        <v>210.20099999999999</v>
      </c>
      <c r="H18" s="62">
        <v>202.14699999999999</v>
      </c>
      <c r="I18" s="62">
        <v>-3.8315707346777583</v>
      </c>
      <c r="J18" s="62">
        <v>96.168429265322246</v>
      </c>
      <c r="K18" s="62">
        <v>24.142757586137641</v>
      </c>
      <c r="L18" s="73"/>
      <c r="M18" s="179"/>
      <c r="N18" s="330"/>
      <c r="O18" s="138">
        <v>467540</v>
      </c>
      <c r="P18" s="321">
        <v>38838</v>
      </c>
      <c r="Q18" s="335">
        <v>289.91533333333331</v>
      </c>
    </row>
    <row r="19" spans="1:25" s="136" customFormat="1" x14ac:dyDescent="0.25">
      <c r="A19" s="72"/>
      <c r="B19" s="61" t="s">
        <v>10</v>
      </c>
      <c r="C19" s="62">
        <v>530.65599999999995</v>
      </c>
      <c r="D19" s="62">
        <v>330.44600000000003</v>
      </c>
      <c r="E19" s="62">
        <v>415.98599999999999</v>
      </c>
      <c r="F19" s="62">
        <v>221.809</v>
      </c>
      <c r="G19" s="62">
        <v>282.613</v>
      </c>
      <c r="H19" s="63">
        <v>157.584</v>
      </c>
      <c r="I19" s="63">
        <v>-44.24035695456331</v>
      </c>
      <c r="J19" s="63">
        <v>55.75964304543669</v>
      </c>
      <c r="K19" s="63">
        <v>27.412774053352209</v>
      </c>
      <c r="L19" s="73"/>
      <c r="M19" s="179"/>
      <c r="N19" s="330"/>
      <c r="O19" s="138">
        <v>288651</v>
      </c>
      <c r="P19" s="321">
        <v>38869</v>
      </c>
      <c r="Q19" s="335">
        <v>290.60216666666668</v>
      </c>
    </row>
    <row r="20" spans="1:25" s="136" customFormat="1" ht="14.25" x14ac:dyDescent="0.2">
      <c r="A20" s="72"/>
      <c r="B20" s="61" t="s">
        <v>11</v>
      </c>
      <c r="C20" s="62">
        <v>389.363</v>
      </c>
      <c r="D20" s="62">
        <v>428.96</v>
      </c>
      <c r="E20" s="62">
        <v>506.48</v>
      </c>
      <c r="F20" s="62">
        <v>287.81200000000001</v>
      </c>
      <c r="G20" s="62">
        <v>226.80600000000001</v>
      </c>
      <c r="H20" s="62"/>
      <c r="I20" s="62" t="s">
        <v>332</v>
      </c>
      <c r="J20" s="62" t="s">
        <v>332</v>
      </c>
      <c r="K20" s="62" t="s">
        <v>332</v>
      </c>
      <c r="L20" s="73"/>
      <c r="M20" s="179"/>
      <c r="N20" s="330"/>
      <c r="O20" s="138">
        <v>261167</v>
      </c>
      <c r="P20" s="321">
        <v>38899</v>
      </c>
      <c r="Q20" s="335">
        <v>290.95274999999998</v>
      </c>
    </row>
    <row r="21" spans="1:25" s="136" customFormat="1" ht="14.25" x14ac:dyDescent="0.2">
      <c r="A21" s="72"/>
      <c r="B21" s="61" t="s">
        <v>12</v>
      </c>
      <c r="C21" s="62">
        <v>200.36699999999999</v>
      </c>
      <c r="D21" s="62">
        <v>381.49299999999999</v>
      </c>
      <c r="E21" s="62">
        <v>349.66300000000001</v>
      </c>
      <c r="F21" s="62">
        <v>207.80099999999999</v>
      </c>
      <c r="G21" s="62">
        <v>354.947</v>
      </c>
      <c r="H21" s="62"/>
      <c r="I21" s="62" t="s">
        <v>332</v>
      </c>
      <c r="J21" s="62" t="s">
        <v>332</v>
      </c>
      <c r="K21" s="62" t="s">
        <v>332</v>
      </c>
      <c r="L21" s="73"/>
      <c r="M21" s="179"/>
      <c r="N21" s="330"/>
      <c r="O21" s="138">
        <v>317275</v>
      </c>
      <c r="P21" s="321">
        <v>38930</v>
      </c>
      <c r="Q21" s="335">
        <v>303.73725000000002</v>
      </c>
    </row>
    <row r="22" spans="1:25" s="136" customFormat="1" ht="14.25" x14ac:dyDescent="0.2">
      <c r="A22" s="72"/>
      <c r="B22" s="61" t="s">
        <v>13</v>
      </c>
      <c r="C22" s="62">
        <v>152.38399999999999</v>
      </c>
      <c r="D22" s="62">
        <v>232.96</v>
      </c>
      <c r="E22" s="62">
        <v>215.23500000000001</v>
      </c>
      <c r="F22" s="62">
        <v>203.667</v>
      </c>
      <c r="G22" s="62">
        <v>252.52099999999999</v>
      </c>
      <c r="H22" s="62"/>
      <c r="I22" s="62" t="s">
        <v>332</v>
      </c>
      <c r="J22" s="62" t="s">
        <v>332</v>
      </c>
      <c r="K22" s="62" t="s">
        <v>332</v>
      </c>
      <c r="L22" s="73"/>
      <c r="M22" s="179"/>
      <c r="N22" s="330"/>
      <c r="O22" s="138">
        <v>335233</v>
      </c>
      <c r="P22" s="321">
        <v>38961</v>
      </c>
      <c r="Q22" s="335">
        <v>312.89433333333329</v>
      </c>
    </row>
    <row r="23" spans="1:25" s="136" customFormat="1" ht="14.25" x14ac:dyDescent="0.2">
      <c r="A23" s="72"/>
      <c r="B23" s="61" t="s">
        <v>14</v>
      </c>
      <c r="C23" s="62">
        <v>183.89500000000001</v>
      </c>
      <c r="D23" s="62">
        <v>201.85</v>
      </c>
      <c r="E23" s="62">
        <v>318.55799999999999</v>
      </c>
      <c r="F23" s="62">
        <v>210.399</v>
      </c>
      <c r="G23" s="62">
        <v>352.40800000000002</v>
      </c>
      <c r="H23" s="62"/>
      <c r="I23" s="62" t="s">
        <v>332</v>
      </c>
      <c r="J23" s="62" t="s">
        <v>332</v>
      </c>
      <c r="K23" s="62" t="s">
        <v>332</v>
      </c>
      <c r="L23" s="73"/>
      <c r="M23" s="179"/>
      <c r="N23" s="330"/>
      <c r="O23" s="138">
        <v>427767</v>
      </c>
      <c r="P23" s="321">
        <v>38991</v>
      </c>
      <c r="Q23" s="335">
        <v>330.82366666666667</v>
      </c>
    </row>
    <row r="24" spans="1:25" s="136" customFormat="1" ht="14.25" x14ac:dyDescent="0.2">
      <c r="A24" s="72"/>
      <c r="B24" s="61" t="s">
        <v>15</v>
      </c>
      <c r="C24" s="62">
        <v>193.70699999999999</v>
      </c>
      <c r="D24" s="62">
        <v>248.99199999999999</v>
      </c>
      <c r="E24" s="62">
        <v>216.46899999999999</v>
      </c>
      <c r="F24" s="62">
        <v>239.398</v>
      </c>
      <c r="G24" s="62">
        <v>407.26100000000002</v>
      </c>
      <c r="H24" s="62"/>
      <c r="I24" s="62" t="s">
        <v>332</v>
      </c>
      <c r="J24" s="62" t="s">
        <v>332</v>
      </c>
      <c r="K24" s="62" t="s">
        <v>332</v>
      </c>
      <c r="L24" s="73"/>
      <c r="M24" s="179"/>
      <c r="N24" s="330"/>
      <c r="O24" s="138">
        <v>276403</v>
      </c>
      <c r="P24" s="321">
        <v>39022</v>
      </c>
      <c r="Q24" s="335">
        <v>328.84249999999997</v>
      </c>
    </row>
    <row r="25" spans="1:25" s="136" customFormat="1" x14ac:dyDescent="0.25">
      <c r="A25" s="72"/>
      <c r="B25" s="58" t="s">
        <v>19</v>
      </c>
      <c r="C25" s="65">
        <v>5244.5080000000007</v>
      </c>
      <c r="D25" s="65">
        <v>3479.402</v>
      </c>
      <c r="E25" s="65">
        <v>4247.2159999999994</v>
      </c>
      <c r="F25" s="65">
        <v>3801.732</v>
      </c>
      <c r="G25" s="65">
        <v>3338.9320000000002</v>
      </c>
      <c r="H25" s="63">
        <v>1740.9079999999999</v>
      </c>
      <c r="I25" s="111"/>
      <c r="J25" s="66"/>
      <c r="K25" s="66"/>
      <c r="L25" s="73"/>
      <c r="O25" s="138">
        <v>379674</v>
      </c>
      <c r="P25" s="321">
        <v>39052</v>
      </c>
      <c r="Q25" s="335">
        <v>344.85950000000003</v>
      </c>
    </row>
    <row r="26" spans="1:25" s="136" customFormat="1" x14ac:dyDescent="0.25">
      <c r="A26" s="72"/>
      <c r="B26" s="58" t="s">
        <v>16</v>
      </c>
      <c r="C26" s="291"/>
      <c r="D26" s="65">
        <v>-33.65627433498053</v>
      </c>
      <c r="E26" s="65">
        <v>22.067412733567426</v>
      </c>
      <c r="F26" s="65">
        <v>-10.488847282549308</v>
      </c>
      <c r="G26" s="65">
        <v>-12.173398861361074</v>
      </c>
      <c r="H26" s="127"/>
      <c r="I26" s="66"/>
      <c r="J26" s="66"/>
      <c r="K26" s="66"/>
      <c r="L26" s="73"/>
      <c r="O26" s="138">
        <v>373929</v>
      </c>
      <c r="P26" s="321">
        <v>39083</v>
      </c>
      <c r="Q26" s="335">
        <v>338.1345833333333</v>
      </c>
    </row>
    <row r="27" spans="1:25" s="136" customFormat="1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O27" s="138">
        <v>441561</v>
      </c>
      <c r="P27" s="321">
        <v>39114</v>
      </c>
      <c r="Q27" s="335">
        <v>347.83674999999999</v>
      </c>
    </row>
    <row r="28" spans="1:25" s="136" customFormat="1" x14ac:dyDescent="0.25">
      <c r="A28" s="72"/>
      <c r="B28" s="58" t="s">
        <v>17</v>
      </c>
      <c r="C28" s="65">
        <v>4124.7919999999995</v>
      </c>
      <c r="D28" s="65">
        <v>1985.1469999999999</v>
      </c>
      <c r="E28" s="65">
        <v>2640.8109999999997</v>
      </c>
      <c r="F28" s="65">
        <v>2652.6550000000002</v>
      </c>
      <c r="G28" s="65">
        <v>1744.989</v>
      </c>
      <c r="H28" s="63">
        <v>1740.9079999999999</v>
      </c>
      <c r="I28" s="64">
        <v>-0.23386966909247908</v>
      </c>
      <c r="J28" s="63">
        <v>99.766130330907515</v>
      </c>
      <c r="K28" s="63">
        <v>-34.21726534358973</v>
      </c>
      <c r="L28" s="73"/>
      <c r="O28" s="138">
        <v>352988</v>
      </c>
      <c r="P28" s="321">
        <v>39142</v>
      </c>
      <c r="Q28" s="335">
        <v>349.49533333333329</v>
      </c>
    </row>
    <row r="29" spans="1:25" s="136" customFormat="1" x14ac:dyDescent="0.25">
      <c r="A29" s="72"/>
      <c r="B29" s="58" t="s">
        <v>16</v>
      </c>
      <c r="C29" s="291"/>
      <c r="D29" s="65">
        <v>-51.872797464696397</v>
      </c>
      <c r="E29" s="65">
        <v>33.028486051662668</v>
      </c>
      <c r="F29" s="65">
        <v>0.44849858622977301</v>
      </c>
      <c r="G29" s="65">
        <v>-34.21726534358973</v>
      </c>
      <c r="H29" s="63">
        <v>-0.23386966909247908</v>
      </c>
      <c r="I29" s="164"/>
      <c r="J29" s="164"/>
      <c r="K29" s="164"/>
      <c r="L29" s="73"/>
      <c r="O29" s="138">
        <v>304721</v>
      </c>
      <c r="P29" s="321">
        <v>39173</v>
      </c>
      <c r="Q29" s="335">
        <v>352.24241666666671</v>
      </c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6"/>
      <c r="N30" s="136"/>
      <c r="O30" s="138">
        <v>373654</v>
      </c>
      <c r="P30" s="321">
        <v>39203</v>
      </c>
      <c r="Q30" s="335">
        <v>344.41858333333329</v>
      </c>
      <c r="R30" s="136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6"/>
      <c r="N31" s="136"/>
      <c r="O31" s="138">
        <v>305193</v>
      </c>
      <c r="P31" s="321">
        <v>39234</v>
      </c>
      <c r="Q31" s="335">
        <v>345.79708333333332</v>
      </c>
      <c r="R31" s="136"/>
    </row>
    <row r="32" spans="1:25" ht="14.25" customHeight="1" x14ac:dyDescent="0.25">
      <c r="A32" s="29"/>
      <c r="B32" s="41"/>
      <c r="C32" s="386" t="s">
        <v>261</v>
      </c>
      <c r="D32" s="386"/>
      <c r="E32" s="386"/>
      <c r="F32" s="386"/>
      <c r="G32" s="386"/>
      <c r="H32" s="386"/>
      <c r="I32" s="386"/>
      <c r="J32" s="386"/>
      <c r="K32" s="386"/>
      <c r="L32" s="32"/>
      <c r="M32" s="136"/>
      <c r="N32" s="136"/>
      <c r="O32" s="138">
        <v>546837</v>
      </c>
      <c r="P32" s="321">
        <v>39264</v>
      </c>
      <c r="Q32" s="335">
        <v>369.60291666666666</v>
      </c>
      <c r="R32" s="136"/>
      <c r="S32" s="137"/>
      <c r="T32" s="137"/>
      <c r="U32" s="137"/>
      <c r="V32" s="137"/>
      <c r="W32" s="137"/>
      <c r="X32" s="137"/>
      <c r="Y32" s="137"/>
    </row>
    <row r="33" spans="1:25" ht="15.75" x14ac:dyDescent="0.2">
      <c r="A33" s="42"/>
      <c r="B33" s="34"/>
      <c r="C33" s="386" t="s">
        <v>310</v>
      </c>
      <c r="D33" s="386"/>
      <c r="E33" s="386"/>
      <c r="F33" s="386"/>
      <c r="G33" s="386"/>
      <c r="H33" s="386"/>
      <c r="I33" s="386"/>
      <c r="J33" s="386"/>
      <c r="K33" s="386"/>
      <c r="L33" s="32"/>
      <c r="M33" s="136"/>
      <c r="N33" s="136"/>
      <c r="O33" s="138">
        <v>495743</v>
      </c>
      <c r="P33" s="321">
        <v>39295</v>
      </c>
      <c r="Q33" s="335">
        <v>384.47525000000002</v>
      </c>
      <c r="R33" s="136"/>
      <c r="S33" s="137"/>
      <c r="T33" s="137"/>
      <c r="U33" s="137"/>
      <c r="V33" s="137"/>
      <c r="W33" s="137"/>
      <c r="X33" s="137"/>
      <c r="Y33" s="137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6"/>
      <c r="N34" s="136"/>
      <c r="O34" s="138">
        <v>487640</v>
      </c>
      <c r="P34" s="321">
        <v>39326</v>
      </c>
      <c r="Q34" s="335">
        <v>397.17583333333329</v>
      </c>
      <c r="R34" s="136"/>
      <c r="S34" s="137"/>
      <c r="T34" s="137"/>
      <c r="U34" s="137"/>
      <c r="V34" s="137"/>
      <c r="W34" s="137"/>
      <c r="X34" s="137"/>
      <c r="Y34" s="137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6"/>
      <c r="N35" s="136"/>
      <c r="O35" s="138">
        <v>396693</v>
      </c>
      <c r="P35" s="321">
        <v>39356</v>
      </c>
      <c r="Q35" s="335">
        <v>394.5863333333333</v>
      </c>
      <c r="R35" s="136"/>
      <c r="S35" s="137"/>
      <c r="T35" s="137"/>
      <c r="U35" s="137"/>
      <c r="V35" s="137"/>
      <c r="W35" s="137"/>
      <c r="X35" s="137"/>
      <c r="Y35" s="137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6"/>
      <c r="N36" s="136"/>
      <c r="O36" s="138">
        <v>292202</v>
      </c>
      <c r="P36" s="321">
        <v>39387</v>
      </c>
      <c r="Q36" s="335">
        <v>395.90291666666667</v>
      </c>
      <c r="R36" s="136"/>
      <c r="S36" s="137"/>
      <c r="T36" s="137"/>
      <c r="U36" s="137"/>
      <c r="V36" s="137"/>
      <c r="W36" s="137"/>
      <c r="X36" s="137"/>
      <c r="Y36" s="137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6"/>
      <c r="N37" s="136"/>
      <c r="O37" s="138">
        <v>414294</v>
      </c>
      <c r="P37" s="321">
        <v>39417</v>
      </c>
      <c r="Q37" s="335">
        <v>398.78791666666666</v>
      </c>
      <c r="R37" s="136"/>
      <c r="S37" s="137"/>
      <c r="T37" s="137"/>
      <c r="U37" s="137"/>
      <c r="V37" s="137"/>
      <c r="W37" s="137"/>
      <c r="X37" s="137"/>
      <c r="Y37" s="137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6"/>
      <c r="N38" s="136"/>
      <c r="O38" s="138">
        <v>353727</v>
      </c>
      <c r="P38" s="321">
        <v>39448</v>
      </c>
      <c r="Q38" s="335">
        <v>397.10441666666668</v>
      </c>
      <c r="R38" s="136"/>
      <c r="S38" s="137"/>
      <c r="T38" s="137"/>
      <c r="U38" s="137"/>
      <c r="V38" s="137"/>
      <c r="W38" s="137"/>
      <c r="X38" s="137"/>
      <c r="Y38" s="137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6"/>
      <c r="N39" s="136"/>
      <c r="O39" s="138">
        <v>322028</v>
      </c>
      <c r="P39" s="321">
        <v>39479</v>
      </c>
      <c r="Q39" s="335">
        <v>387.14333333333332</v>
      </c>
      <c r="R39" s="136"/>
      <c r="S39" s="137"/>
      <c r="T39" s="137"/>
      <c r="U39" s="137"/>
      <c r="V39" s="137"/>
      <c r="W39" s="137"/>
      <c r="X39" s="137"/>
      <c r="Y39" s="137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7"/>
      <c r="N40" s="137"/>
      <c r="O40" s="138">
        <v>223766</v>
      </c>
      <c r="P40" s="321">
        <v>39508</v>
      </c>
      <c r="Q40" s="335">
        <v>376.3748333333333</v>
      </c>
      <c r="R40" s="137"/>
      <c r="S40" s="137"/>
      <c r="T40" s="137"/>
      <c r="U40" s="137"/>
      <c r="V40" s="137"/>
      <c r="W40" s="137"/>
      <c r="X40" s="137"/>
      <c r="Y40" s="137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7"/>
      <c r="N41" s="137"/>
      <c r="O41" s="138">
        <v>310817</v>
      </c>
      <c r="P41" s="321">
        <v>39539</v>
      </c>
      <c r="Q41" s="335">
        <v>376.88283333333334</v>
      </c>
      <c r="R41" s="137"/>
      <c r="S41" s="137"/>
      <c r="T41" s="137"/>
      <c r="U41" s="137"/>
      <c r="V41" s="137"/>
      <c r="W41" s="137"/>
      <c r="X41" s="137"/>
      <c r="Y41" s="137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37"/>
      <c r="N42" s="137"/>
      <c r="O42" s="138">
        <v>379675</v>
      </c>
      <c r="P42" s="321">
        <v>39569</v>
      </c>
      <c r="Q42" s="335">
        <v>377.3845833333333</v>
      </c>
      <c r="R42" s="137"/>
      <c r="S42" s="137"/>
      <c r="T42" s="137"/>
      <c r="U42" s="137"/>
      <c r="V42" s="137"/>
      <c r="W42" s="137"/>
      <c r="X42" s="137"/>
      <c r="Y42" s="137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37"/>
      <c r="N43" s="137"/>
      <c r="O43" s="138">
        <v>262194</v>
      </c>
      <c r="P43" s="321">
        <v>39600</v>
      </c>
      <c r="Q43" s="335">
        <v>373.80133333333333</v>
      </c>
      <c r="R43" s="137"/>
      <c r="S43" s="137"/>
      <c r="T43" s="137"/>
      <c r="U43" s="137"/>
      <c r="V43" s="137"/>
      <c r="W43" s="137"/>
      <c r="X43" s="137"/>
      <c r="Y43" s="137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37"/>
      <c r="N44" s="137"/>
      <c r="O44" s="138">
        <v>376133</v>
      </c>
      <c r="P44" s="321">
        <v>39630</v>
      </c>
      <c r="Q44" s="335">
        <v>359.57600000000002</v>
      </c>
      <c r="R44" s="137"/>
      <c r="S44" s="137"/>
      <c r="T44" s="137"/>
      <c r="U44" s="137"/>
      <c r="V44" s="137"/>
      <c r="W44" s="137"/>
      <c r="X44" s="137"/>
      <c r="Y44" s="137"/>
    </row>
    <row r="45" spans="1:25" ht="15.75" x14ac:dyDescent="0.25">
      <c r="A45" s="42"/>
      <c r="B45" s="168"/>
      <c r="C45" s="169"/>
      <c r="D45" s="169"/>
      <c r="E45" s="169"/>
      <c r="F45" s="86"/>
      <c r="G45" s="44"/>
      <c r="H45" s="44"/>
      <c r="I45" s="46"/>
      <c r="J45" s="46"/>
      <c r="K45" s="46"/>
      <c r="L45" s="32"/>
      <c r="M45" s="137"/>
      <c r="N45" s="137"/>
      <c r="O45" s="138">
        <v>338395</v>
      </c>
      <c r="P45" s="321">
        <v>39661</v>
      </c>
      <c r="Q45" s="335">
        <v>346.46366666666671</v>
      </c>
      <c r="R45" s="137"/>
      <c r="S45" s="137"/>
      <c r="T45" s="137"/>
      <c r="U45" s="137"/>
      <c r="V45" s="137"/>
      <c r="W45" s="137"/>
      <c r="X45" s="137"/>
      <c r="Y45" s="137"/>
    </row>
    <row r="46" spans="1:25" x14ac:dyDescent="0.2">
      <c r="A46" s="142" t="s">
        <v>284</v>
      </c>
      <c r="B46" s="255"/>
      <c r="C46" s="256"/>
      <c r="D46" s="255" t="s">
        <v>284</v>
      </c>
      <c r="E46" s="256"/>
      <c r="F46" s="232"/>
      <c r="G46" s="49"/>
      <c r="H46" s="49"/>
      <c r="I46" s="49"/>
      <c r="J46" s="49"/>
      <c r="K46" s="49"/>
      <c r="L46" s="50"/>
      <c r="M46" s="137"/>
      <c r="N46" s="137"/>
      <c r="O46" s="138">
        <v>466655</v>
      </c>
      <c r="P46" s="321">
        <v>39692</v>
      </c>
      <c r="Q46" s="335">
        <v>344.71491666666668</v>
      </c>
      <c r="R46" s="137"/>
      <c r="S46" s="137"/>
      <c r="T46" s="137"/>
      <c r="U46" s="137"/>
      <c r="V46" s="137"/>
      <c r="W46" s="137"/>
      <c r="X46" s="137"/>
      <c r="Y46" s="137"/>
    </row>
    <row r="47" spans="1:25" s="141" customFormat="1" ht="14.25" x14ac:dyDescent="0.2">
      <c r="A47" s="76"/>
      <c r="B47" s="75"/>
      <c r="C47" s="75"/>
      <c r="D47" s="75"/>
      <c r="E47" s="75"/>
      <c r="F47" s="75"/>
      <c r="G47" s="76"/>
      <c r="H47" s="76"/>
      <c r="I47" s="76"/>
      <c r="J47" s="76"/>
      <c r="K47" s="76"/>
      <c r="L47" s="76"/>
      <c r="O47" s="138">
        <v>335992</v>
      </c>
      <c r="P47" s="321">
        <v>39722</v>
      </c>
      <c r="Q47" s="335">
        <v>339.65649999999999</v>
      </c>
    </row>
    <row r="48" spans="1:25" s="141" customFormat="1" ht="14.25" x14ac:dyDescent="0.2">
      <c r="A48" s="117"/>
      <c r="B48" s="75"/>
      <c r="C48" s="75"/>
      <c r="D48" s="75"/>
      <c r="E48" s="75"/>
      <c r="F48" s="75"/>
      <c r="G48" s="76"/>
      <c r="H48" s="76"/>
      <c r="I48" s="76"/>
      <c r="J48" s="76"/>
      <c r="K48" s="76"/>
      <c r="L48" s="76"/>
      <c r="O48" s="138">
        <v>372075</v>
      </c>
      <c r="P48" s="321">
        <v>39753</v>
      </c>
      <c r="Q48" s="335">
        <v>346.31258333333329</v>
      </c>
    </row>
    <row r="49" spans="1:25" s="140" customFormat="1" ht="14.25" x14ac:dyDescent="0.2">
      <c r="A49" s="117"/>
      <c r="E49" s="75"/>
      <c r="F49" s="75"/>
      <c r="G49" s="75"/>
      <c r="H49" s="75"/>
      <c r="I49" s="75"/>
      <c r="J49" s="75"/>
      <c r="K49" s="75"/>
      <c r="L49" s="75"/>
      <c r="M49" s="141"/>
      <c r="N49" s="141"/>
      <c r="O49" s="138">
        <v>192957</v>
      </c>
      <c r="P49" s="321">
        <v>39783</v>
      </c>
      <c r="Q49" s="335">
        <v>327.86783333333329</v>
      </c>
      <c r="R49" s="141"/>
      <c r="S49" s="141"/>
      <c r="T49" s="141"/>
      <c r="U49" s="141"/>
      <c r="V49" s="141"/>
      <c r="W49" s="141"/>
      <c r="X49" s="141"/>
      <c r="Y49" s="141"/>
    </row>
    <row r="50" spans="1:25" s="140" customFormat="1" ht="14.25" x14ac:dyDescent="0.2">
      <c r="A50" s="117"/>
      <c r="F50" s="75"/>
      <c r="G50" s="75"/>
      <c r="H50" s="75"/>
      <c r="I50" s="75"/>
      <c r="J50" s="75"/>
      <c r="K50" s="75"/>
      <c r="L50" s="75"/>
      <c r="M50" s="141"/>
      <c r="N50" s="141"/>
      <c r="O50" s="138">
        <v>169115</v>
      </c>
      <c r="P50" s="321">
        <v>39814</v>
      </c>
      <c r="Q50" s="335">
        <v>312.48349999999999</v>
      </c>
      <c r="R50" s="141"/>
      <c r="S50" s="141"/>
      <c r="T50" s="141"/>
      <c r="U50" s="141"/>
      <c r="V50" s="141"/>
      <c r="W50" s="141"/>
      <c r="X50" s="141"/>
      <c r="Y50" s="141"/>
    </row>
    <row r="51" spans="1:25" s="140" customFormat="1" ht="14.25" x14ac:dyDescent="0.2">
      <c r="A51" s="117"/>
      <c r="F51" s="75"/>
      <c r="G51" s="75"/>
      <c r="H51" s="75"/>
      <c r="I51" s="75"/>
      <c r="J51" s="75"/>
      <c r="K51" s="75"/>
      <c r="L51" s="75"/>
      <c r="M51" s="141"/>
      <c r="N51" s="141"/>
      <c r="O51" s="138">
        <v>206478</v>
      </c>
      <c r="P51" s="321">
        <v>39845</v>
      </c>
      <c r="Q51" s="335">
        <v>302.85433333333333</v>
      </c>
      <c r="R51" s="141"/>
      <c r="S51" s="141"/>
      <c r="T51" s="141"/>
      <c r="U51" s="141"/>
      <c r="V51" s="141"/>
      <c r="W51" s="141"/>
      <c r="X51" s="141"/>
      <c r="Y51" s="141"/>
    </row>
    <row r="52" spans="1:25" s="140" customFormat="1" ht="14.25" x14ac:dyDescent="0.2">
      <c r="A52" s="117"/>
      <c r="F52" s="75"/>
      <c r="G52" s="75"/>
      <c r="H52" s="75"/>
      <c r="I52" s="75"/>
      <c r="J52" s="75"/>
      <c r="K52" s="75"/>
      <c r="L52" s="75"/>
      <c r="M52" s="141"/>
      <c r="N52" s="141"/>
      <c r="O52" s="138">
        <v>223052</v>
      </c>
      <c r="P52" s="321">
        <v>39873</v>
      </c>
      <c r="Q52" s="335">
        <v>302.79483333333332</v>
      </c>
      <c r="R52" s="141"/>
      <c r="S52" s="141"/>
      <c r="T52" s="141"/>
      <c r="U52" s="141"/>
      <c r="V52" s="141"/>
      <c r="W52" s="141"/>
      <c r="X52" s="141"/>
      <c r="Y52" s="141"/>
    </row>
    <row r="53" spans="1:25" s="140" customFormat="1" ht="14.25" x14ac:dyDescent="0.2">
      <c r="A53" s="117"/>
      <c r="F53" s="75"/>
      <c r="G53" s="75"/>
      <c r="H53" s="75"/>
      <c r="I53" s="75"/>
      <c r="J53" s="75"/>
      <c r="K53" s="75"/>
      <c r="L53" s="75"/>
      <c r="M53" s="141"/>
      <c r="N53" s="141"/>
      <c r="O53" s="138">
        <v>259695</v>
      </c>
      <c r="P53" s="321">
        <v>39904</v>
      </c>
      <c r="Q53" s="335">
        <v>298.53466666666668</v>
      </c>
      <c r="R53" s="141"/>
      <c r="S53" s="141"/>
      <c r="T53" s="141"/>
      <c r="U53" s="141"/>
      <c r="V53" s="141"/>
      <c r="W53" s="141"/>
      <c r="X53" s="141"/>
      <c r="Y53" s="141"/>
    </row>
    <row r="54" spans="1:25" s="140" customFormat="1" ht="14.25" x14ac:dyDescent="0.2">
      <c r="A54" s="117"/>
      <c r="F54" s="75"/>
      <c r="G54" s="75"/>
      <c r="H54" s="75"/>
      <c r="I54" s="75"/>
      <c r="J54" s="75"/>
      <c r="K54" s="75"/>
      <c r="L54" s="75"/>
      <c r="M54" s="141"/>
      <c r="N54" s="141"/>
      <c r="O54" s="138">
        <v>185740</v>
      </c>
      <c r="P54" s="321">
        <v>39934</v>
      </c>
      <c r="Q54" s="335">
        <v>282.37341666666669</v>
      </c>
      <c r="R54" s="141"/>
      <c r="S54" s="141"/>
      <c r="T54" s="141"/>
      <c r="U54" s="141"/>
      <c r="V54" s="141"/>
      <c r="W54" s="141"/>
      <c r="X54" s="141"/>
      <c r="Y54" s="141"/>
    </row>
    <row r="55" spans="1:25" s="140" customFormat="1" ht="14.25" x14ac:dyDescent="0.2">
      <c r="A55" s="117"/>
      <c r="F55" s="75"/>
      <c r="G55" s="75"/>
      <c r="H55" s="75"/>
      <c r="I55" s="75"/>
      <c r="J55" s="75"/>
      <c r="K55" s="75"/>
      <c r="L55" s="75"/>
      <c r="M55" s="141"/>
      <c r="N55" s="141"/>
      <c r="O55" s="138">
        <v>160846</v>
      </c>
      <c r="P55" s="321">
        <v>39965</v>
      </c>
      <c r="Q55" s="335">
        <v>273.92775</v>
      </c>
      <c r="R55" s="141"/>
      <c r="S55" s="141"/>
      <c r="T55" s="141"/>
      <c r="U55" s="141"/>
      <c r="V55" s="141"/>
      <c r="W55" s="141"/>
      <c r="X55" s="141"/>
      <c r="Y55" s="141"/>
    </row>
    <row r="56" spans="1:25" s="140" customFormat="1" ht="14.25" x14ac:dyDescent="0.2">
      <c r="A56" s="117"/>
      <c r="F56" s="75"/>
      <c r="G56" s="75"/>
      <c r="H56" s="75"/>
      <c r="I56" s="75"/>
      <c r="J56" s="75"/>
      <c r="K56" s="75"/>
      <c r="L56" s="75"/>
      <c r="O56" s="138">
        <v>231108</v>
      </c>
      <c r="P56" s="321">
        <v>39995</v>
      </c>
      <c r="Q56" s="335">
        <v>261.84233333333333</v>
      </c>
    </row>
    <row r="57" spans="1:25" s="140" customFormat="1" ht="14.25" x14ac:dyDescent="0.2">
      <c r="A57" s="117"/>
      <c r="F57" s="75"/>
      <c r="G57" s="75"/>
      <c r="H57" s="75"/>
      <c r="I57" s="75"/>
      <c r="J57" s="75"/>
      <c r="K57" s="75"/>
      <c r="L57" s="75"/>
      <c r="O57" s="138">
        <v>226246</v>
      </c>
      <c r="P57" s="321">
        <v>40026</v>
      </c>
      <c r="Q57" s="335">
        <v>252.49658333333335</v>
      </c>
    </row>
    <row r="58" spans="1:25" s="140" customFormat="1" ht="14.25" x14ac:dyDescent="0.2">
      <c r="A58" s="117"/>
      <c r="F58" s="75"/>
      <c r="G58" s="75"/>
      <c r="H58" s="75"/>
      <c r="I58" s="75"/>
      <c r="J58" s="75"/>
      <c r="K58" s="75"/>
      <c r="L58" s="75"/>
      <c r="O58" s="138">
        <v>306134</v>
      </c>
      <c r="P58" s="321">
        <v>40057</v>
      </c>
      <c r="Q58" s="335">
        <v>239.11983333333333</v>
      </c>
    </row>
    <row r="59" spans="1:25" s="140" customFormat="1" ht="14.25" x14ac:dyDescent="0.2">
      <c r="A59" s="117"/>
      <c r="F59" s="75"/>
      <c r="G59" s="75"/>
      <c r="H59" s="75"/>
      <c r="I59" s="75"/>
      <c r="J59" s="75"/>
      <c r="K59" s="75"/>
      <c r="L59" s="75"/>
      <c r="O59" s="138">
        <v>185963</v>
      </c>
      <c r="P59" s="321">
        <v>40087</v>
      </c>
      <c r="Q59" s="335">
        <v>226.61741666666666</v>
      </c>
    </row>
    <row r="60" spans="1:25" s="140" customFormat="1" ht="14.25" x14ac:dyDescent="0.2">
      <c r="A60" s="117"/>
      <c r="F60" s="75"/>
      <c r="G60" s="75"/>
      <c r="H60" s="75"/>
      <c r="I60" s="75"/>
      <c r="J60" s="75"/>
      <c r="K60" s="75"/>
      <c r="L60" s="75"/>
      <c r="O60" s="138">
        <v>178440</v>
      </c>
      <c r="P60" s="321">
        <v>40118</v>
      </c>
      <c r="Q60" s="335">
        <v>210.48116666666667</v>
      </c>
    </row>
    <row r="61" spans="1:25" s="140" customFormat="1" ht="14.25" x14ac:dyDescent="0.2">
      <c r="A61" s="117"/>
      <c r="F61" s="75"/>
      <c r="G61" s="75"/>
      <c r="H61" s="75"/>
      <c r="I61" s="75"/>
      <c r="J61" s="75"/>
      <c r="K61" s="75"/>
      <c r="L61" s="75"/>
      <c r="O61" s="138">
        <v>290701</v>
      </c>
      <c r="P61" s="321">
        <v>40148</v>
      </c>
      <c r="Q61" s="335">
        <v>218.62649999999999</v>
      </c>
    </row>
    <row r="62" spans="1:25" s="140" customFormat="1" ht="14.25" x14ac:dyDescent="0.2">
      <c r="A62" s="75"/>
      <c r="F62" s="75"/>
      <c r="G62" s="75"/>
      <c r="H62" s="75"/>
      <c r="I62" s="75"/>
      <c r="J62" s="75"/>
      <c r="K62" s="75"/>
      <c r="L62" s="75"/>
      <c r="O62" s="138">
        <v>229898</v>
      </c>
      <c r="P62" s="321">
        <v>40179</v>
      </c>
      <c r="Q62" s="335">
        <v>223.69175000000001</v>
      </c>
    </row>
    <row r="63" spans="1:25" s="140" customFormat="1" ht="14.25" x14ac:dyDescent="0.2">
      <c r="A63" s="75"/>
      <c r="F63" s="75"/>
      <c r="G63" s="75"/>
      <c r="H63" s="75"/>
      <c r="I63" s="75"/>
      <c r="J63" s="75"/>
      <c r="K63" s="75"/>
      <c r="L63" s="75"/>
      <c r="O63" s="138">
        <v>252086</v>
      </c>
      <c r="P63" s="321">
        <v>40210</v>
      </c>
      <c r="Q63" s="335">
        <v>227.49241666666666</v>
      </c>
    </row>
    <row r="64" spans="1:25" s="140" customFormat="1" ht="14.25" x14ac:dyDescent="0.2">
      <c r="A64" s="75"/>
      <c r="F64" s="75"/>
      <c r="G64" s="75"/>
      <c r="H64" s="75"/>
      <c r="I64" s="75"/>
      <c r="J64" s="75"/>
      <c r="K64" s="75"/>
      <c r="L64" s="75"/>
      <c r="O64" s="138">
        <v>243657</v>
      </c>
      <c r="P64" s="321">
        <v>40238</v>
      </c>
      <c r="Q64" s="335">
        <v>229.20949999999999</v>
      </c>
    </row>
    <row r="65" spans="1:17" s="140" customFormat="1" ht="14.25" x14ac:dyDescent="0.2">
      <c r="A65" s="75"/>
      <c r="F65" s="75"/>
      <c r="G65" s="75"/>
      <c r="H65" s="75"/>
      <c r="I65" s="75"/>
      <c r="J65" s="75"/>
      <c r="K65" s="75"/>
      <c r="L65" s="75"/>
      <c r="O65" s="138">
        <v>236903</v>
      </c>
      <c r="P65" s="321">
        <v>40269</v>
      </c>
      <c r="Q65" s="335">
        <v>227.31016666666665</v>
      </c>
    </row>
    <row r="66" spans="1:17" s="140" customFormat="1" ht="14.25" x14ac:dyDescent="0.2">
      <c r="A66" s="75"/>
      <c r="F66" s="75"/>
      <c r="G66" s="75"/>
      <c r="H66" s="75"/>
      <c r="I66" s="75"/>
      <c r="J66" s="75"/>
      <c r="K66" s="75"/>
      <c r="L66" s="75"/>
      <c r="O66" s="138">
        <v>327780</v>
      </c>
      <c r="P66" s="321">
        <v>40299</v>
      </c>
      <c r="Q66" s="335">
        <v>239.14683333333335</v>
      </c>
    </row>
    <row r="67" spans="1:17" s="140" customFormat="1" ht="14.25" x14ac:dyDescent="0.2">
      <c r="A67" s="75"/>
      <c r="F67" s="75"/>
      <c r="G67" s="75"/>
      <c r="H67" s="75"/>
      <c r="I67" s="75"/>
      <c r="J67" s="75"/>
      <c r="K67" s="75"/>
      <c r="L67" s="75"/>
      <c r="O67" s="138">
        <v>273419</v>
      </c>
      <c r="P67" s="321">
        <v>40330</v>
      </c>
      <c r="Q67" s="335">
        <v>248.52791666666667</v>
      </c>
    </row>
    <row r="68" spans="1:17" s="140" customFormat="1" ht="14.25" x14ac:dyDescent="0.2">
      <c r="A68" s="75"/>
      <c r="F68" s="75"/>
      <c r="G68" s="75"/>
      <c r="H68" s="75"/>
      <c r="I68" s="75"/>
      <c r="J68" s="75"/>
      <c r="K68" s="75"/>
      <c r="L68" s="75"/>
      <c r="O68" s="138">
        <v>259014</v>
      </c>
      <c r="P68" s="321">
        <v>40360</v>
      </c>
      <c r="Q68" s="335">
        <v>250.85341666666665</v>
      </c>
    </row>
    <row r="69" spans="1:17" s="140" customFormat="1" ht="14.25" x14ac:dyDescent="0.2">
      <c r="A69" s="75"/>
      <c r="F69" s="75"/>
      <c r="G69" s="75"/>
      <c r="H69" s="75"/>
      <c r="I69" s="75"/>
      <c r="J69" s="75"/>
      <c r="K69" s="75"/>
      <c r="L69" s="75"/>
      <c r="O69" s="138">
        <v>301244</v>
      </c>
      <c r="P69" s="321">
        <v>40391</v>
      </c>
      <c r="Q69" s="335">
        <v>257.10325</v>
      </c>
    </row>
    <row r="70" spans="1:17" s="140" customFormat="1" ht="14.25" x14ac:dyDescent="0.2">
      <c r="A70" s="75"/>
      <c r="F70" s="75"/>
      <c r="G70" s="75"/>
      <c r="H70" s="75"/>
      <c r="I70" s="75"/>
      <c r="J70" s="75"/>
      <c r="K70" s="75"/>
      <c r="L70" s="75"/>
      <c r="O70" s="138">
        <v>384991</v>
      </c>
      <c r="P70" s="321">
        <v>40422</v>
      </c>
      <c r="Q70" s="335">
        <v>263.67466666666667</v>
      </c>
    </row>
    <row r="71" spans="1:17" s="140" customFormat="1" ht="14.25" x14ac:dyDescent="0.2">
      <c r="A71" s="77"/>
      <c r="F71" s="75"/>
      <c r="G71" s="75"/>
      <c r="H71" s="75"/>
      <c r="I71" s="75"/>
      <c r="J71" s="75"/>
      <c r="K71" s="75"/>
      <c r="L71" s="75"/>
      <c r="O71" s="138">
        <v>306658</v>
      </c>
      <c r="P71" s="321">
        <v>40452</v>
      </c>
      <c r="Q71" s="335">
        <v>273.73258333333331</v>
      </c>
    </row>
    <row r="72" spans="1:17" s="140" customFormat="1" ht="14.25" x14ac:dyDescent="0.2">
      <c r="A72" s="77"/>
      <c r="F72" s="75"/>
      <c r="G72" s="75"/>
      <c r="H72" s="75"/>
      <c r="I72" s="75"/>
      <c r="J72" s="75"/>
      <c r="K72" s="75"/>
      <c r="L72" s="75"/>
      <c r="O72" s="138">
        <v>573626</v>
      </c>
      <c r="P72" s="321">
        <v>40483</v>
      </c>
      <c r="Q72" s="335">
        <v>306.66475000000003</v>
      </c>
    </row>
    <row r="73" spans="1:17" s="140" customFormat="1" ht="14.25" x14ac:dyDescent="0.2">
      <c r="A73" s="77"/>
      <c r="F73" s="75"/>
      <c r="G73" s="75"/>
      <c r="H73" s="75"/>
      <c r="I73" s="75"/>
      <c r="J73" s="75"/>
      <c r="K73" s="75"/>
      <c r="L73" s="75"/>
      <c r="O73" s="138">
        <v>936677</v>
      </c>
      <c r="P73" s="321">
        <v>40513</v>
      </c>
      <c r="Q73" s="335">
        <v>360.49608333333333</v>
      </c>
    </row>
    <row r="74" spans="1:17" s="140" customFormat="1" ht="14.25" x14ac:dyDescent="0.2">
      <c r="A74" s="77"/>
      <c r="F74" s="75"/>
      <c r="G74" s="75"/>
      <c r="H74" s="75"/>
      <c r="I74" s="75"/>
      <c r="J74" s="75"/>
      <c r="K74" s="75"/>
      <c r="L74" s="75"/>
      <c r="O74" s="138">
        <v>502998</v>
      </c>
      <c r="P74" s="321">
        <v>40544</v>
      </c>
      <c r="Q74" s="335">
        <v>383.25441666666671</v>
      </c>
    </row>
    <row r="75" spans="1:17" s="140" customFormat="1" ht="14.25" x14ac:dyDescent="0.2">
      <c r="A75" s="77"/>
      <c r="F75" s="75"/>
      <c r="G75" s="75"/>
      <c r="H75" s="75"/>
      <c r="I75" s="75"/>
      <c r="J75" s="75"/>
      <c r="K75" s="75"/>
      <c r="L75" s="75"/>
      <c r="O75" s="138">
        <v>313350</v>
      </c>
      <c r="P75" s="321">
        <v>40575</v>
      </c>
      <c r="Q75" s="335">
        <v>388.35975000000002</v>
      </c>
    </row>
    <row r="76" spans="1:17" s="140" customFormat="1" ht="14.25" x14ac:dyDescent="0.2">
      <c r="A76" s="77"/>
      <c r="F76" s="75"/>
      <c r="G76" s="75"/>
      <c r="H76" s="75"/>
      <c r="I76" s="75"/>
      <c r="J76" s="75"/>
      <c r="K76" s="75"/>
      <c r="L76" s="75"/>
      <c r="O76" s="138">
        <v>518808</v>
      </c>
      <c r="P76" s="321">
        <v>40603</v>
      </c>
      <c r="Q76" s="335">
        <v>411.28899999999999</v>
      </c>
    </row>
    <row r="77" spans="1:17" s="140" customFormat="1" ht="14.25" x14ac:dyDescent="0.2">
      <c r="A77" s="77"/>
      <c r="F77" s="75"/>
      <c r="G77" s="75"/>
      <c r="H77" s="75"/>
      <c r="I77" s="75"/>
      <c r="J77" s="75"/>
      <c r="K77" s="75"/>
      <c r="L77" s="75"/>
      <c r="O77" s="138">
        <v>578883</v>
      </c>
      <c r="P77" s="321">
        <v>40634</v>
      </c>
      <c r="Q77" s="335">
        <v>439.78733333333332</v>
      </c>
    </row>
    <row r="78" spans="1:17" s="140" customFormat="1" ht="14.25" x14ac:dyDescent="0.2">
      <c r="A78" s="77"/>
      <c r="F78" s="75"/>
      <c r="G78" s="75"/>
      <c r="H78" s="75"/>
      <c r="I78" s="75"/>
      <c r="J78" s="75"/>
      <c r="K78" s="75"/>
      <c r="L78" s="75"/>
      <c r="O78" s="138">
        <v>1033240</v>
      </c>
      <c r="P78" s="321">
        <v>40664</v>
      </c>
      <c r="Q78" s="335">
        <v>498.57566666666668</v>
      </c>
    </row>
    <row r="79" spans="1:17" s="140" customFormat="1" ht="14.25" x14ac:dyDescent="0.2">
      <c r="A79" s="77"/>
      <c r="F79" s="75"/>
      <c r="G79" s="75"/>
      <c r="H79" s="75"/>
      <c r="I79" s="75"/>
      <c r="J79" s="75"/>
      <c r="K79" s="75"/>
      <c r="L79" s="75"/>
      <c r="O79" s="138">
        <v>646857</v>
      </c>
      <c r="P79" s="321">
        <v>40695</v>
      </c>
      <c r="Q79" s="335">
        <v>529.69550000000004</v>
      </c>
    </row>
    <row r="80" spans="1:17" s="140" customFormat="1" ht="14.25" x14ac:dyDescent="0.2">
      <c r="A80" s="77"/>
      <c r="F80" s="75"/>
      <c r="G80" s="75"/>
      <c r="H80" s="75"/>
      <c r="I80" s="75"/>
      <c r="J80" s="75"/>
      <c r="K80" s="75"/>
      <c r="L80" s="75"/>
      <c r="O80" s="138">
        <v>530656</v>
      </c>
      <c r="P80" s="321">
        <v>40725</v>
      </c>
      <c r="Q80" s="335">
        <v>552.33233333333339</v>
      </c>
    </row>
    <row r="81" spans="1:17" s="140" customFormat="1" ht="14.25" x14ac:dyDescent="0.2">
      <c r="A81" s="77"/>
      <c r="F81" s="75"/>
      <c r="G81" s="75"/>
      <c r="H81" s="75"/>
      <c r="I81" s="75"/>
      <c r="J81" s="75"/>
      <c r="K81" s="75"/>
      <c r="L81" s="75"/>
      <c r="O81" s="138">
        <v>389363</v>
      </c>
      <c r="P81" s="321">
        <v>40756</v>
      </c>
      <c r="Q81" s="335">
        <v>559.67558333333341</v>
      </c>
    </row>
    <row r="82" spans="1:17" s="140" customFormat="1" ht="14.25" x14ac:dyDescent="0.2">
      <c r="A82" s="77"/>
      <c r="F82" s="75"/>
      <c r="G82" s="75"/>
      <c r="H82" s="75"/>
      <c r="I82" s="75"/>
      <c r="J82" s="75"/>
      <c r="K82" s="75"/>
      <c r="L82" s="75"/>
      <c r="O82" s="138">
        <v>200367</v>
      </c>
      <c r="P82" s="321">
        <v>40787</v>
      </c>
      <c r="Q82" s="335">
        <v>544.29025000000001</v>
      </c>
    </row>
    <row r="83" spans="1:17" s="140" customFormat="1" ht="14.25" x14ac:dyDescent="0.2">
      <c r="A83" s="77"/>
      <c r="F83" s="75"/>
      <c r="G83" s="75"/>
      <c r="H83" s="75"/>
      <c r="I83" s="75"/>
      <c r="J83" s="75"/>
      <c r="K83" s="75"/>
      <c r="L83" s="75"/>
      <c r="O83" s="138">
        <v>152384</v>
      </c>
      <c r="P83" s="321">
        <v>40817</v>
      </c>
      <c r="Q83" s="335">
        <v>531.43408333333332</v>
      </c>
    </row>
    <row r="84" spans="1:17" s="140" customFormat="1" ht="14.25" x14ac:dyDescent="0.2">
      <c r="A84" s="77"/>
      <c r="F84" s="75"/>
      <c r="G84" s="75"/>
      <c r="H84" s="75"/>
      <c r="I84" s="75"/>
      <c r="J84" s="75"/>
      <c r="K84" s="75"/>
      <c r="L84" s="75"/>
      <c r="O84" s="138">
        <v>183895</v>
      </c>
      <c r="P84" s="321">
        <v>40848</v>
      </c>
      <c r="Q84" s="335">
        <v>498.95650000000001</v>
      </c>
    </row>
    <row r="85" spans="1:17" s="140" customFormat="1" ht="14.25" x14ac:dyDescent="0.2">
      <c r="A85" s="77"/>
      <c r="F85" s="75"/>
      <c r="G85" s="75"/>
      <c r="H85" s="75"/>
      <c r="I85" s="75"/>
      <c r="J85" s="75"/>
      <c r="K85" s="75"/>
      <c r="L85" s="75"/>
      <c r="O85" s="138">
        <v>193707</v>
      </c>
      <c r="P85" s="321">
        <v>40878</v>
      </c>
      <c r="Q85" s="335">
        <v>437.04233333333332</v>
      </c>
    </row>
    <row r="86" spans="1:17" s="140" customFormat="1" ht="14.25" x14ac:dyDescent="0.2">
      <c r="A86" s="77"/>
      <c r="F86" s="75"/>
      <c r="G86" s="75"/>
      <c r="H86" s="75"/>
      <c r="I86" s="75"/>
      <c r="J86" s="75"/>
      <c r="K86" s="75"/>
      <c r="L86" s="75"/>
      <c r="O86" s="138">
        <v>206120</v>
      </c>
      <c r="P86" s="321">
        <v>40909</v>
      </c>
      <c r="Q86" s="335">
        <v>412.30250000000001</v>
      </c>
    </row>
    <row r="87" spans="1:17" s="140" customFormat="1" ht="14.25" x14ac:dyDescent="0.2">
      <c r="A87" s="77"/>
      <c r="F87" s="75"/>
      <c r="G87" s="75"/>
      <c r="H87" s="75"/>
      <c r="I87" s="75"/>
      <c r="J87" s="75"/>
      <c r="K87" s="75"/>
      <c r="L87" s="75"/>
      <c r="O87" s="138">
        <v>238269</v>
      </c>
      <c r="P87" s="321">
        <v>40940</v>
      </c>
      <c r="Q87" s="335">
        <v>406.04575</v>
      </c>
    </row>
    <row r="88" spans="1:17" s="140" customFormat="1" ht="14.25" x14ac:dyDescent="0.2">
      <c r="A88" s="77"/>
      <c r="F88" s="75"/>
      <c r="G88" s="75"/>
      <c r="H88" s="75"/>
      <c r="I88" s="75"/>
      <c r="J88" s="75"/>
      <c r="K88" s="75"/>
      <c r="L88" s="75"/>
      <c r="O88" s="138">
        <v>142013</v>
      </c>
      <c r="P88" s="321">
        <v>40969</v>
      </c>
      <c r="Q88" s="335">
        <v>374.64616666666666</v>
      </c>
    </row>
    <row r="89" spans="1:17" s="140" customFormat="1" ht="14.25" x14ac:dyDescent="0.2">
      <c r="A89" s="77"/>
      <c r="F89" s="75"/>
      <c r="G89" s="75"/>
      <c r="H89" s="75"/>
      <c r="I89" s="75"/>
      <c r="J89" s="75"/>
      <c r="K89" s="75"/>
      <c r="L89" s="75"/>
      <c r="O89" s="138">
        <v>273356</v>
      </c>
      <c r="P89" s="321">
        <v>41000</v>
      </c>
      <c r="Q89" s="335">
        <v>349.18558333333334</v>
      </c>
    </row>
    <row r="90" spans="1:17" s="140" customFormat="1" ht="14.25" x14ac:dyDescent="0.2">
      <c r="A90" s="77"/>
      <c r="F90" s="75"/>
      <c r="G90" s="75"/>
      <c r="H90" s="75"/>
      <c r="I90" s="75"/>
      <c r="J90" s="75"/>
      <c r="K90" s="75"/>
      <c r="L90" s="75"/>
      <c r="O90" s="138">
        <v>383808</v>
      </c>
      <c r="P90" s="321">
        <v>41030</v>
      </c>
      <c r="Q90" s="335">
        <v>295.06625000000003</v>
      </c>
    </row>
    <row r="91" spans="1:17" s="140" customFormat="1" ht="14.25" x14ac:dyDescent="0.2">
      <c r="A91" s="77"/>
      <c r="F91" s="75"/>
      <c r="G91" s="75"/>
      <c r="H91" s="75"/>
      <c r="I91" s="75"/>
      <c r="J91" s="75"/>
      <c r="K91" s="75"/>
      <c r="L91" s="75"/>
      <c r="O91" s="138">
        <v>411135</v>
      </c>
      <c r="P91" s="321">
        <v>41061</v>
      </c>
      <c r="Q91" s="335">
        <v>275.42275000000001</v>
      </c>
    </row>
    <row r="92" spans="1:17" s="140" customFormat="1" ht="14.25" x14ac:dyDescent="0.2">
      <c r="A92" s="77"/>
      <c r="F92" s="75"/>
      <c r="G92" s="75"/>
      <c r="H92" s="75"/>
      <c r="I92" s="75"/>
      <c r="J92" s="75"/>
      <c r="K92" s="75"/>
      <c r="L92" s="75"/>
      <c r="O92" s="138">
        <v>330446</v>
      </c>
      <c r="P92" s="321">
        <v>41091</v>
      </c>
      <c r="Q92" s="335">
        <v>258.73858333333334</v>
      </c>
    </row>
    <row r="93" spans="1:17" s="140" customFormat="1" ht="14.25" x14ac:dyDescent="0.2">
      <c r="A93" s="77"/>
      <c r="F93" s="75"/>
      <c r="G93" s="75"/>
      <c r="H93" s="75"/>
      <c r="I93" s="75"/>
      <c r="J93" s="75"/>
      <c r="K93" s="75"/>
      <c r="L93" s="75"/>
      <c r="O93" s="138">
        <v>428960</v>
      </c>
      <c r="P93" s="321">
        <v>41122</v>
      </c>
      <c r="Q93" s="335">
        <v>262.03833333333336</v>
      </c>
    </row>
    <row r="94" spans="1:17" s="140" customFormat="1" ht="14.25" x14ac:dyDescent="0.2">
      <c r="A94" s="77"/>
      <c r="F94" s="75"/>
      <c r="G94" s="75"/>
      <c r="H94" s="75"/>
      <c r="I94" s="75"/>
      <c r="J94" s="75"/>
      <c r="K94" s="75"/>
      <c r="L94" s="75"/>
      <c r="O94" s="138">
        <v>381493</v>
      </c>
      <c r="P94" s="321">
        <v>41153</v>
      </c>
      <c r="Q94" s="335">
        <v>277.13216666666671</v>
      </c>
    </row>
    <row r="95" spans="1:17" s="140" customFormat="1" ht="14.25" x14ac:dyDescent="0.2">
      <c r="A95" s="77"/>
      <c r="F95" s="75"/>
      <c r="G95" s="75"/>
      <c r="H95" s="75"/>
      <c r="I95" s="75"/>
      <c r="J95" s="75"/>
      <c r="K95" s="75"/>
      <c r="L95" s="75"/>
      <c r="O95" s="138">
        <v>232960</v>
      </c>
      <c r="P95" s="321">
        <v>41183</v>
      </c>
      <c r="Q95" s="335">
        <v>283.84683333333334</v>
      </c>
    </row>
    <row r="96" spans="1:17" s="140" customFormat="1" ht="14.25" x14ac:dyDescent="0.2">
      <c r="A96" s="77"/>
      <c r="F96" s="75"/>
      <c r="G96" s="75"/>
      <c r="H96" s="75"/>
      <c r="I96" s="75"/>
      <c r="J96" s="75"/>
      <c r="K96" s="75"/>
      <c r="L96" s="75"/>
      <c r="O96" s="138">
        <v>201850</v>
      </c>
      <c r="P96" s="321">
        <v>41214</v>
      </c>
      <c r="Q96" s="335">
        <v>285.34308333333331</v>
      </c>
    </row>
    <row r="97" spans="1:17" s="140" customFormat="1" ht="14.25" x14ac:dyDescent="0.2">
      <c r="A97" s="77"/>
      <c r="F97" s="75"/>
      <c r="G97" s="75"/>
      <c r="H97" s="75"/>
      <c r="I97" s="75"/>
      <c r="J97" s="75"/>
      <c r="K97" s="75"/>
      <c r="L97" s="75"/>
      <c r="O97" s="138">
        <v>248992</v>
      </c>
      <c r="P97" s="321">
        <v>41244</v>
      </c>
      <c r="Q97" s="335">
        <v>289.95016666666669</v>
      </c>
    </row>
    <row r="98" spans="1:17" s="140" customFormat="1" ht="14.25" x14ac:dyDescent="0.2">
      <c r="A98" s="77"/>
      <c r="F98" s="75"/>
      <c r="G98" s="75"/>
      <c r="H98" s="75"/>
      <c r="I98" s="75"/>
      <c r="J98" s="75"/>
      <c r="K98" s="75"/>
      <c r="L98" s="75"/>
      <c r="O98" s="138">
        <v>342860</v>
      </c>
      <c r="P98" s="321">
        <v>41275</v>
      </c>
      <c r="Q98" s="335">
        <v>301.34516666666667</v>
      </c>
    </row>
    <row r="99" spans="1:17" s="140" customFormat="1" ht="14.25" x14ac:dyDescent="0.2">
      <c r="A99" s="77"/>
      <c r="F99" s="75"/>
      <c r="G99" s="75"/>
      <c r="H99" s="75"/>
      <c r="I99" s="75"/>
      <c r="J99" s="75"/>
      <c r="K99" s="75"/>
      <c r="L99" s="75"/>
      <c r="O99" s="138">
        <v>437029</v>
      </c>
      <c r="P99" s="321">
        <v>41306</v>
      </c>
      <c r="Q99" s="335">
        <v>317.9085</v>
      </c>
    </row>
    <row r="100" spans="1:17" s="140" customFormat="1" ht="14.25" x14ac:dyDescent="0.2">
      <c r="A100" s="77"/>
      <c r="F100" s="75"/>
      <c r="G100" s="75"/>
      <c r="H100" s="75"/>
      <c r="I100" s="75"/>
      <c r="J100" s="75"/>
      <c r="K100" s="75"/>
      <c r="L100" s="75"/>
      <c r="O100" s="138">
        <v>321469</v>
      </c>
      <c r="P100" s="321">
        <v>41334</v>
      </c>
      <c r="Q100" s="335">
        <v>332.8631666666667</v>
      </c>
    </row>
    <row r="101" spans="1:17" s="140" customFormat="1" ht="14.25" x14ac:dyDescent="0.2">
      <c r="A101" s="77"/>
      <c r="F101" s="75"/>
      <c r="G101" s="75"/>
      <c r="H101" s="75"/>
      <c r="I101" s="75"/>
      <c r="J101" s="75"/>
      <c r="K101" s="75"/>
      <c r="L101" s="75"/>
      <c r="O101" s="138">
        <v>224430</v>
      </c>
      <c r="P101" s="321">
        <v>41365</v>
      </c>
      <c r="Q101" s="335">
        <v>328.786</v>
      </c>
    </row>
    <row r="102" spans="1:17" s="140" customFormat="1" ht="14.25" x14ac:dyDescent="0.2">
      <c r="A102" s="77"/>
      <c r="F102" s="75"/>
      <c r="G102" s="75"/>
      <c r="H102" s="75"/>
      <c r="I102" s="75"/>
      <c r="J102" s="75"/>
      <c r="K102" s="75"/>
      <c r="L102" s="75"/>
      <c r="O102" s="138">
        <v>587426</v>
      </c>
      <c r="P102" s="321">
        <v>41395</v>
      </c>
      <c r="Q102" s="335">
        <v>345.75416666666666</v>
      </c>
    </row>
    <row r="103" spans="1:17" s="140" customFormat="1" ht="14.25" x14ac:dyDescent="0.2">
      <c r="A103" s="77"/>
      <c r="F103" s="75"/>
      <c r="G103" s="75"/>
      <c r="H103" s="75"/>
      <c r="I103" s="75"/>
      <c r="J103" s="75"/>
      <c r="K103" s="75"/>
      <c r="L103" s="75"/>
      <c r="O103" s="138">
        <v>311611</v>
      </c>
      <c r="P103" s="321">
        <v>41426</v>
      </c>
      <c r="Q103" s="335">
        <v>337.46050000000002</v>
      </c>
    </row>
    <row r="104" spans="1:17" s="140" customFormat="1" ht="14.25" x14ac:dyDescent="0.2">
      <c r="A104" s="77"/>
      <c r="F104" s="75"/>
      <c r="G104" s="75"/>
      <c r="H104" s="75"/>
      <c r="I104" s="75"/>
      <c r="J104" s="75"/>
      <c r="K104" s="75"/>
      <c r="L104" s="75"/>
      <c r="O104" s="138">
        <v>415986</v>
      </c>
      <c r="P104" s="321">
        <v>41456</v>
      </c>
      <c r="Q104" s="335">
        <v>344.5888333333333</v>
      </c>
    </row>
    <row r="105" spans="1:17" s="140" customFormat="1" ht="14.25" x14ac:dyDescent="0.2">
      <c r="A105" s="77"/>
      <c r="F105" s="75"/>
      <c r="G105" s="75"/>
      <c r="H105" s="75"/>
      <c r="I105" s="75"/>
      <c r="J105" s="75"/>
      <c r="K105" s="75"/>
      <c r="L105" s="75"/>
      <c r="O105" s="138">
        <v>506480</v>
      </c>
      <c r="P105" s="321">
        <v>41487</v>
      </c>
      <c r="Q105" s="335">
        <v>351.04883333333333</v>
      </c>
    </row>
    <row r="106" spans="1:17" s="140" customFormat="1" ht="14.25" x14ac:dyDescent="0.2">
      <c r="A106" s="77"/>
      <c r="F106" s="75"/>
      <c r="G106" s="75"/>
      <c r="H106" s="75"/>
      <c r="I106" s="75"/>
      <c r="J106" s="75"/>
      <c r="K106" s="75"/>
      <c r="L106" s="75"/>
      <c r="O106" s="138">
        <v>349663</v>
      </c>
      <c r="P106" s="321">
        <v>41518</v>
      </c>
      <c r="Q106" s="335">
        <v>348.3963333333333</v>
      </c>
    </row>
    <row r="107" spans="1:17" s="140" customFormat="1" ht="14.25" x14ac:dyDescent="0.2">
      <c r="A107" s="77"/>
      <c r="F107" s="75"/>
      <c r="G107" s="75"/>
      <c r="H107" s="75"/>
      <c r="I107" s="75"/>
      <c r="J107" s="75"/>
      <c r="K107" s="75"/>
      <c r="L107" s="75"/>
      <c r="O107" s="138">
        <v>215235</v>
      </c>
      <c r="P107" s="321">
        <v>41548</v>
      </c>
      <c r="Q107" s="335">
        <v>346.91924999999998</v>
      </c>
    </row>
    <row r="108" spans="1:17" s="140" customFormat="1" ht="14.25" x14ac:dyDescent="0.2">
      <c r="A108" s="77"/>
      <c r="F108" s="75"/>
      <c r="G108" s="75"/>
      <c r="H108" s="75"/>
      <c r="I108" s="75"/>
      <c r="J108" s="75"/>
      <c r="K108" s="75"/>
      <c r="L108" s="75"/>
      <c r="O108" s="138">
        <v>318558</v>
      </c>
      <c r="P108" s="321">
        <v>41579</v>
      </c>
      <c r="Q108" s="335">
        <v>356.64491666666669</v>
      </c>
    </row>
    <row r="109" spans="1:17" s="140" customFormat="1" ht="14.25" x14ac:dyDescent="0.2">
      <c r="A109" s="77"/>
      <c r="F109" s="75"/>
      <c r="G109" s="75"/>
      <c r="H109" s="75"/>
      <c r="I109" s="75"/>
      <c r="J109" s="75"/>
      <c r="K109" s="75"/>
      <c r="L109" s="75"/>
      <c r="O109" s="138">
        <v>216469</v>
      </c>
      <c r="P109" s="321">
        <v>41609</v>
      </c>
      <c r="Q109" s="335">
        <v>353.93466666666666</v>
      </c>
    </row>
    <row r="110" spans="1:17" s="140" customFormat="1" ht="14.25" x14ac:dyDescent="0.2">
      <c r="A110" s="77"/>
      <c r="F110" s="201"/>
      <c r="G110" s="201"/>
      <c r="H110" s="211"/>
      <c r="I110" s="211"/>
      <c r="J110" s="211"/>
      <c r="K110" s="211"/>
      <c r="L110" s="75"/>
      <c r="O110" s="138">
        <v>381559</v>
      </c>
      <c r="P110" s="321">
        <v>41640</v>
      </c>
      <c r="Q110" s="335">
        <v>357.15958333333333</v>
      </c>
    </row>
    <row r="111" spans="1:17" s="140" customFormat="1" ht="14.25" x14ac:dyDescent="0.2">
      <c r="A111" s="77"/>
      <c r="F111" s="201"/>
      <c r="G111" s="201"/>
      <c r="H111" s="211"/>
      <c r="I111" s="211"/>
      <c r="J111" s="211"/>
      <c r="K111" s="211"/>
      <c r="L111" s="75"/>
      <c r="O111" s="138">
        <v>518145</v>
      </c>
      <c r="P111" s="321">
        <v>41671</v>
      </c>
      <c r="Q111" s="335">
        <v>363.91924999999998</v>
      </c>
    </row>
    <row r="112" spans="1:17" s="140" customFormat="1" ht="14.25" x14ac:dyDescent="0.2">
      <c r="A112" s="77"/>
      <c r="F112" s="201"/>
      <c r="G112" s="201"/>
      <c r="H112" s="211"/>
      <c r="I112" s="211"/>
      <c r="J112" s="211"/>
      <c r="K112" s="211"/>
      <c r="L112" s="75"/>
      <c r="O112" s="138">
        <v>608810</v>
      </c>
      <c r="P112" s="321">
        <v>41699</v>
      </c>
      <c r="Q112" s="335">
        <v>387.86433333333332</v>
      </c>
    </row>
    <row r="113" spans="1:17" s="140" customFormat="1" ht="14.25" x14ac:dyDescent="0.2">
      <c r="A113" s="77"/>
      <c r="F113" s="201"/>
      <c r="G113" s="201"/>
      <c r="H113" s="211"/>
      <c r="I113" s="211"/>
      <c r="J113" s="211"/>
      <c r="K113" s="211"/>
      <c r="L113" s="75"/>
      <c r="O113" s="138">
        <v>483303</v>
      </c>
      <c r="P113" s="321">
        <v>41730</v>
      </c>
      <c r="Q113" s="335">
        <v>409.43708333333331</v>
      </c>
    </row>
    <row r="114" spans="1:17" s="140" customFormat="1" ht="14.25" x14ac:dyDescent="0.2">
      <c r="A114" s="77"/>
      <c r="F114" s="201"/>
      <c r="G114" s="201"/>
      <c r="H114" s="211"/>
      <c r="I114" s="211"/>
      <c r="J114" s="211"/>
      <c r="K114" s="211"/>
      <c r="L114" s="75"/>
      <c r="O114" s="138">
        <v>269707</v>
      </c>
      <c r="P114" s="321">
        <v>41760</v>
      </c>
      <c r="Q114" s="335">
        <v>382.96050000000002</v>
      </c>
    </row>
    <row r="115" spans="1:17" s="140" customFormat="1" ht="14.25" x14ac:dyDescent="0.2">
      <c r="A115" s="77"/>
      <c r="F115" s="201"/>
      <c r="G115" s="201"/>
      <c r="H115" s="211"/>
      <c r="I115" s="211"/>
      <c r="J115" s="211"/>
      <c r="K115" s="211"/>
      <c r="L115" s="75"/>
      <c r="O115" s="138">
        <v>169322</v>
      </c>
      <c r="P115" s="321">
        <v>41791</v>
      </c>
      <c r="Q115" s="335">
        <v>371.1030833333333</v>
      </c>
    </row>
    <row r="116" spans="1:17" s="140" customFormat="1" ht="14.25" x14ac:dyDescent="0.2">
      <c r="A116" s="77"/>
      <c r="F116" s="201"/>
      <c r="G116" s="201"/>
      <c r="H116" s="211"/>
      <c r="I116" s="211"/>
      <c r="J116" s="211"/>
      <c r="K116" s="211"/>
      <c r="L116" s="75"/>
      <c r="O116" s="138">
        <v>221809</v>
      </c>
      <c r="P116" s="321">
        <v>41821</v>
      </c>
      <c r="Q116" s="335">
        <v>354.92166666666668</v>
      </c>
    </row>
    <row r="117" spans="1:17" s="140" customFormat="1" ht="14.25" x14ac:dyDescent="0.2">
      <c r="A117" s="77"/>
      <c r="F117" s="201"/>
      <c r="G117" s="201"/>
      <c r="H117" s="211"/>
      <c r="I117" s="211"/>
      <c r="J117" s="211"/>
      <c r="K117" s="211"/>
      <c r="L117" s="75"/>
      <c r="O117" s="138">
        <v>287812</v>
      </c>
      <c r="P117" s="321">
        <v>41852</v>
      </c>
      <c r="Q117" s="335">
        <v>336.6993333333333</v>
      </c>
    </row>
    <row r="118" spans="1:17" s="140" customFormat="1" ht="14.25" x14ac:dyDescent="0.2">
      <c r="A118" s="77"/>
      <c r="F118" s="201"/>
      <c r="G118" s="201"/>
      <c r="H118" s="211"/>
      <c r="I118" s="211"/>
      <c r="J118" s="211"/>
      <c r="K118" s="211"/>
      <c r="L118" s="75"/>
      <c r="O118" s="138">
        <v>207801</v>
      </c>
      <c r="P118" s="321">
        <v>41883</v>
      </c>
      <c r="Q118" s="335">
        <v>324.8775</v>
      </c>
    </row>
    <row r="119" spans="1:17" s="140" customFormat="1" ht="14.25" x14ac:dyDescent="0.2">
      <c r="A119" s="77"/>
      <c r="F119" s="201"/>
      <c r="G119" s="201"/>
      <c r="H119" s="211"/>
      <c r="I119" s="211"/>
      <c r="J119" s="211"/>
      <c r="K119" s="211"/>
      <c r="L119" s="75"/>
      <c r="O119" s="138">
        <v>203667</v>
      </c>
      <c r="P119" s="321">
        <v>41913</v>
      </c>
      <c r="Q119" s="335">
        <v>323.9135</v>
      </c>
    </row>
    <row r="120" spans="1:17" s="140" customFormat="1" ht="14.25" x14ac:dyDescent="0.2">
      <c r="A120" s="77"/>
      <c r="F120" s="201"/>
      <c r="G120" s="201"/>
      <c r="H120" s="211"/>
      <c r="I120" s="211"/>
      <c r="J120" s="211"/>
      <c r="K120" s="211"/>
      <c r="L120" s="75"/>
      <c r="O120" s="138">
        <v>210399</v>
      </c>
      <c r="P120" s="321">
        <v>41944</v>
      </c>
      <c r="Q120" s="335">
        <v>314.90025000000003</v>
      </c>
    </row>
    <row r="121" spans="1:17" s="140" customFormat="1" ht="14.25" x14ac:dyDescent="0.2">
      <c r="A121" s="77"/>
      <c r="F121" s="201"/>
      <c r="G121" s="201"/>
      <c r="H121" s="211"/>
      <c r="I121" s="211"/>
      <c r="J121" s="211"/>
      <c r="K121" s="211"/>
      <c r="L121" s="75"/>
      <c r="O121" s="138">
        <v>239398</v>
      </c>
      <c r="P121" s="321">
        <v>41974</v>
      </c>
      <c r="Q121" s="335">
        <v>316.81099999999998</v>
      </c>
    </row>
    <row r="122" spans="1:17" s="140" customFormat="1" ht="14.25" x14ac:dyDescent="0.2">
      <c r="A122" s="77"/>
      <c r="F122" s="201"/>
      <c r="G122" s="201"/>
      <c r="H122" s="211"/>
      <c r="I122" s="211"/>
      <c r="J122" s="211"/>
      <c r="K122" s="75"/>
      <c r="L122" s="75"/>
      <c r="O122" s="138">
        <v>188730</v>
      </c>
      <c r="P122" s="321">
        <v>42005</v>
      </c>
      <c r="Q122" s="335">
        <v>300.74191666666667</v>
      </c>
    </row>
    <row r="123" spans="1:17" s="140" customFormat="1" ht="14.25" x14ac:dyDescent="0.2">
      <c r="A123" s="77"/>
      <c r="F123" s="201"/>
      <c r="G123" s="201"/>
      <c r="H123" s="211"/>
      <c r="I123" s="211"/>
      <c r="J123" s="211"/>
      <c r="K123" s="75"/>
      <c r="L123" s="75"/>
      <c r="O123" s="138">
        <v>453265</v>
      </c>
      <c r="P123" s="321">
        <v>42036</v>
      </c>
      <c r="Q123" s="335">
        <v>295.33524999999997</v>
      </c>
    </row>
    <row r="124" spans="1:17" s="140" customFormat="1" ht="14.25" x14ac:dyDescent="0.2">
      <c r="A124" s="77"/>
      <c r="F124" s="201"/>
      <c r="G124" s="201"/>
      <c r="H124" s="211"/>
      <c r="I124" s="211"/>
      <c r="J124" s="211"/>
      <c r="K124" s="75"/>
      <c r="L124" s="75"/>
      <c r="O124" s="138">
        <v>239045</v>
      </c>
      <c r="P124" s="321">
        <v>42064</v>
      </c>
      <c r="Q124" s="335">
        <v>264.5215</v>
      </c>
    </row>
    <row r="125" spans="1:17" s="140" customFormat="1" ht="14.25" x14ac:dyDescent="0.2">
      <c r="A125" s="77"/>
      <c r="F125" s="201"/>
      <c r="G125" s="201"/>
      <c r="H125" s="211"/>
      <c r="I125" s="211"/>
      <c r="J125" s="211"/>
      <c r="K125" s="75"/>
      <c r="L125" s="75"/>
      <c r="O125" s="138">
        <v>194731</v>
      </c>
      <c r="P125" s="321">
        <v>42095</v>
      </c>
      <c r="Q125" s="335">
        <v>240.47383333333335</v>
      </c>
    </row>
    <row r="126" spans="1:17" s="140" customFormat="1" ht="14.25" x14ac:dyDescent="0.2">
      <c r="A126" s="77"/>
      <c r="F126" s="201"/>
      <c r="G126" s="201"/>
      <c r="H126" s="211"/>
      <c r="I126" s="211"/>
      <c r="J126" s="211"/>
      <c r="K126" s="75"/>
      <c r="L126" s="75"/>
      <c r="O126" s="138">
        <v>176404</v>
      </c>
      <c r="P126" s="321">
        <v>42125</v>
      </c>
      <c r="Q126" s="335">
        <v>232.69858333333335</v>
      </c>
    </row>
    <row r="127" spans="1:17" s="140" customFormat="1" ht="14.25" x14ac:dyDescent="0.2">
      <c r="A127" s="77"/>
      <c r="F127" s="201"/>
      <c r="G127" s="201"/>
      <c r="H127" s="211"/>
      <c r="I127" s="211"/>
      <c r="J127" s="211"/>
      <c r="K127" s="75"/>
      <c r="L127" s="75"/>
      <c r="O127" s="138">
        <v>210201</v>
      </c>
      <c r="P127" s="321">
        <v>42156</v>
      </c>
      <c r="Q127" s="335">
        <v>236.10516666666666</v>
      </c>
    </row>
    <row r="128" spans="1:17" s="140" customFormat="1" ht="14.25" x14ac:dyDescent="0.2">
      <c r="A128" s="77"/>
      <c r="F128" s="201"/>
      <c r="G128" s="201"/>
      <c r="H128" s="211"/>
      <c r="I128" s="211"/>
      <c r="J128" s="211"/>
      <c r="K128" s="75"/>
      <c r="L128" s="75"/>
      <c r="O128" s="138">
        <v>282613</v>
      </c>
      <c r="P128" s="321">
        <v>42186</v>
      </c>
      <c r="Q128" s="335">
        <v>241.17216666666667</v>
      </c>
    </row>
    <row r="129" spans="1:17" s="140" customFormat="1" ht="14.25" x14ac:dyDescent="0.2">
      <c r="A129" s="77"/>
      <c r="F129" s="201"/>
      <c r="G129" s="201"/>
      <c r="H129" s="211"/>
      <c r="I129" s="211"/>
      <c r="J129" s="211"/>
      <c r="K129" s="75"/>
      <c r="L129" s="75"/>
      <c r="O129" s="138">
        <v>226806</v>
      </c>
      <c r="P129" s="321">
        <v>42217</v>
      </c>
      <c r="Q129" s="335">
        <v>236.08833333333334</v>
      </c>
    </row>
    <row r="130" spans="1:17" s="140" customFormat="1" ht="14.25" x14ac:dyDescent="0.2">
      <c r="A130" s="77"/>
      <c r="F130" s="201"/>
      <c r="G130" s="201"/>
      <c r="H130" s="211"/>
      <c r="I130" s="211"/>
      <c r="J130" s="211"/>
      <c r="K130" s="75"/>
      <c r="L130" s="75"/>
      <c r="O130" s="138">
        <v>354947</v>
      </c>
      <c r="P130" s="321">
        <v>42248</v>
      </c>
      <c r="Q130" s="335">
        <v>248.35050000000001</v>
      </c>
    </row>
    <row r="131" spans="1:17" s="140" customFormat="1" ht="14.25" x14ac:dyDescent="0.2">
      <c r="A131" s="77"/>
      <c r="F131" s="201"/>
      <c r="G131" s="201"/>
      <c r="H131" s="211"/>
      <c r="I131" s="211"/>
      <c r="J131" s="211"/>
      <c r="K131" s="75"/>
      <c r="L131" s="75"/>
      <c r="O131" s="138">
        <v>252521</v>
      </c>
      <c r="P131" s="321">
        <v>42278</v>
      </c>
      <c r="Q131" s="335">
        <v>252.42166666666665</v>
      </c>
    </row>
    <row r="132" spans="1:17" s="140" customFormat="1" ht="14.25" x14ac:dyDescent="0.2">
      <c r="A132" s="77"/>
      <c r="F132" s="201"/>
      <c r="G132" s="201"/>
      <c r="H132" s="211"/>
      <c r="I132" s="211"/>
      <c r="J132" s="211"/>
      <c r="K132" s="75"/>
      <c r="L132" s="75"/>
      <c r="O132" s="138">
        <v>352408</v>
      </c>
      <c r="P132" s="321">
        <v>42309</v>
      </c>
      <c r="Q132" s="335">
        <v>264.25574999999998</v>
      </c>
    </row>
    <row r="133" spans="1:17" s="140" customFormat="1" ht="14.25" x14ac:dyDescent="0.2">
      <c r="A133" s="77"/>
      <c r="F133" s="201"/>
      <c r="G133" s="201"/>
      <c r="H133" s="211"/>
      <c r="I133" s="211"/>
      <c r="J133" s="211"/>
      <c r="K133" s="75"/>
      <c r="L133" s="75"/>
      <c r="O133" s="138">
        <v>407261</v>
      </c>
      <c r="P133" s="321">
        <v>42339</v>
      </c>
      <c r="Q133" s="335">
        <v>278.24433333333332</v>
      </c>
    </row>
    <row r="134" spans="1:17" s="140" customFormat="1" ht="14.25" x14ac:dyDescent="0.2">
      <c r="A134" s="77"/>
      <c r="F134" s="201"/>
      <c r="G134" s="201"/>
      <c r="H134" s="211"/>
      <c r="I134" s="211"/>
      <c r="J134" s="75"/>
      <c r="K134" s="75"/>
      <c r="L134" s="75"/>
      <c r="O134" s="138">
        <v>193563</v>
      </c>
      <c r="P134" s="321">
        <v>42370</v>
      </c>
      <c r="Q134" s="335">
        <v>278.64708333333334</v>
      </c>
    </row>
    <row r="135" spans="1:17" s="140" customFormat="1" ht="14.25" x14ac:dyDescent="0.2">
      <c r="A135" s="77"/>
      <c r="F135" s="201"/>
      <c r="G135" s="201"/>
      <c r="H135" s="211"/>
      <c r="I135" s="211"/>
      <c r="J135" s="75"/>
      <c r="K135" s="75"/>
      <c r="L135" s="75"/>
      <c r="O135" s="138">
        <v>350256</v>
      </c>
      <c r="P135" s="321">
        <v>42401</v>
      </c>
      <c r="Q135" s="335">
        <v>270.06299999999999</v>
      </c>
    </row>
    <row r="136" spans="1:17" s="140" customFormat="1" ht="14.25" x14ac:dyDescent="0.2">
      <c r="A136" s="77"/>
      <c r="F136" s="201"/>
      <c r="G136" s="201"/>
      <c r="H136" s="211"/>
      <c r="I136" s="211"/>
      <c r="J136" s="75"/>
      <c r="K136" s="75"/>
      <c r="L136" s="75"/>
      <c r="O136" s="138">
        <v>281971</v>
      </c>
      <c r="P136" s="321">
        <v>42430</v>
      </c>
      <c r="Q136" s="335">
        <v>273.64016666666669</v>
      </c>
    </row>
    <row r="137" spans="1:17" s="140" customFormat="1" ht="14.25" x14ac:dyDescent="0.2">
      <c r="A137" s="77"/>
      <c r="F137" s="201"/>
      <c r="G137" s="201"/>
      <c r="H137" s="211"/>
      <c r="I137" s="211"/>
      <c r="J137" s="75"/>
      <c r="K137" s="75"/>
      <c r="L137" s="75"/>
      <c r="O137" s="138">
        <v>240845</v>
      </c>
      <c r="P137" s="321">
        <v>42461</v>
      </c>
      <c r="Q137" s="335">
        <v>277.483</v>
      </c>
    </row>
    <row r="138" spans="1:17" s="140" customFormat="1" ht="14.25" x14ac:dyDescent="0.2">
      <c r="A138" s="77"/>
      <c r="F138" s="201"/>
      <c r="G138" s="201"/>
      <c r="H138" s="211"/>
      <c r="I138" s="211"/>
      <c r="J138" s="75"/>
      <c r="K138" s="75"/>
      <c r="L138" s="75"/>
      <c r="O138" s="138">
        <v>314542</v>
      </c>
      <c r="P138" s="321">
        <v>42491</v>
      </c>
      <c r="Q138" s="335">
        <v>288.99450000000002</v>
      </c>
    </row>
    <row r="139" spans="1:17" s="140" customFormat="1" ht="14.25" x14ac:dyDescent="0.2">
      <c r="A139" s="77"/>
      <c r="F139" s="201"/>
      <c r="G139" s="201"/>
      <c r="H139" s="211"/>
      <c r="I139" s="211"/>
      <c r="J139" s="75"/>
      <c r="K139" s="75"/>
      <c r="L139" s="75"/>
      <c r="O139" s="138">
        <v>202147</v>
      </c>
      <c r="P139" s="321">
        <v>42522</v>
      </c>
      <c r="Q139" s="335">
        <v>288.32333333333332</v>
      </c>
    </row>
    <row r="140" spans="1:17" s="140" customFormat="1" ht="14.25" x14ac:dyDescent="0.2">
      <c r="A140" s="77"/>
      <c r="F140" s="201"/>
      <c r="G140" s="201"/>
      <c r="H140" s="211"/>
      <c r="I140" s="211"/>
      <c r="J140" s="75"/>
      <c r="K140" s="75"/>
      <c r="L140" s="75"/>
      <c r="O140" s="138">
        <v>157584</v>
      </c>
      <c r="P140" s="321">
        <v>42552</v>
      </c>
      <c r="Q140" s="335">
        <v>277.90424999999999</v>
      </c>
    </row>
    <row r="141" spans="1:17" s="140" customFormat="1" ht="14.25" x14ac:dyDescent="0.2">
      <c r="A141" s="77"/>
      <c r="F141" s="201"/>
      <c r="G141" s="201"/>
      <c r="H141" s="211"/>
      <c r="I141" s="211"/>
      <c r="J141" s="75"/>
      <c r="K141" s="75"/>
      <c r="L141" s="75"/>
      <c r="O141" s="179"/>
      <c r="P141" s="179"/>
      <c r="Q141" s="179"/>
    </row>
    <row r="142" spans="1:17" s="140" customFormat="1" ht="14.25" x14ac:dyDescent="0.2">
      <c r="A142" s="77"/>
      <c r="F142" s="201"/>
      <c r="G142" s="201"/>
      <c r="H142" s="211"/>
      <c r="I142" s="211"/>
      <c r="J142" s="75"/>
      <c r="K142" s="75"/>
      <c r="L142" s="75"/>
      <c r="O142" s="179"/>
      <c r="P142" s="179"/>
      <c r="Q142" s="179"/>
    </row>
    <row r="143" spans="1:17" s="140" customFormat="1" ht="14.25" x14ac:dyDescent="0.2">
      <c r="A143" s="77"/>
      <c r="F143" s="201"/>
      <c r="G143" s="201"/>
      <c r="H143" s="211"/>
      <c r="I143" s="211"/>
      <c r="J143" s="75"/>
      <c r="K143" s="75"/>
      <c r="L143" s="75"/>
      <c r="O143" s="179"/>
      <c r="P143" s="179"/>
      <c r="Q143" s="179"/>
    </row>
    <row r="144" spans="1:17" s="140" customFormat="1" ht="14.25" x14ac:dyDescent="0.2">
      <c r="A144" s="77"/>
      <c r="F144" s="201"/>
      <c r="G144" s="201"/>
      <c r="H144" s="211"/>
      <c r="I144" s="211"/>
      <c r="J144" s="75"/>
      <c r="K144" s="75"/>
      <c r="L144" s="75"/>
      <c r="O144" s="179"/>
      <c r="P144" s="179"/>
      <c r="Q144" s="179"/>
    </row>
    <row r="145" spans="1:17" s="140" customFormat="1" ht="14.25" x14ac:dyDescent="0.2">
      <c r="A145" s="77"/>
      <c r="F145" s="201"/>
      <c r="G145" s="201"/>
      <c r="H145" s="211"/>
      <c r="I145" s="211"/>
      <c r="J145" s="75"/>
      <c r="K145" s="75"/>
      <c r="L145" s="75"/>
      <c r="O145" s="179"/>
      <c r="P145" s="179"/>
      <c r="Q145" s="179"/>
    </row>
    <row r="146" spans="1:17" s="140" customFormat="1" ht="14.25" x14ac:dyDescent="0.2">
      <c r="A146" s="116"/>
      <c r="F146" s="201"/>
      <c r="G146" s="201"/>
      <c r="H146" s="211"/>
      <c r="I146" s="74"/>
      <c r="J146" s="74"/>
      <c r="K146" s="74"/>
      <c r="L146" s="74"/>
      <c r="O146" s="179"/>
      <c r="P146" s="179"/>
      <c r="Q146" s="179"/>
    </row>
    <row r="147" spans="1:17" s="140" customFormat="1" ht="14.25" x14ac:dyDescent="0.2">
      <c r="A147" s="116"/>
      <c r="F147" s="201"/>
      <c r="G147" s="201"/>
      <c r="H147" s="211"/>
      <c r="I147" s="74"/>
      <c r="J147" s="74"/>
      <c r="K147" s="74"/>
      <c r="L147" s="74"/>
      <c r="O147" s="179"/>
      <c r="P147" s="179"/>
      <c r="Q147" s="179"/>
    </row>
    <row r="148" spans="1:17" s="140" customFormat="1" ht="14.25" x14ac:dyDescent="0.2">
      <c r="A148" s="116"/>
      <c r="F148" s="201"/>
      <c r="G148" s="201"/>
      <c r="H148" s="211"/>
      <c r="I148" s="74"/>
      <c r="J148" s="74"/>
      <c r="K148" s="74"/>
      <c r="L148" s="74"/>
      <c r="O148" s="179"/>
      <c r="P148" s="179"/>
      <c r="Q148" s="179"/>
    </row>
    <row r="149" spans="1:17" s="140" customFormat="1" ht="14.25" x14ac:dyDescent="0.2">
      <c r="A149" s="116"/>
      <c r="F149" s="201"/>
      <c r="G149" s="201"/>
      <c r="H149" s="211"/>
      <c r="I149" s="74"/>
      <c r="J149" s="74"/>
      <c r="K149" s="74"/>
      <c r="L149" s="74"/>
      <c r="O149" s="179"/>
      <c r="P149" s="179"/>
      <c r="Q149" s="179"/>
    </row>
    <row r="150" spans="1:17" s="140" customFormat="1" ht="14.25" x14ac:dyDescent="0.2">
      <c r="A150" s="116"/>
      <c r="F150" s="201"/>
      <c r="G150" s="201"/>
      <c r="H150" s="211"/>
      <c r="I150" s="74"/>
      <c r="J150" s="74"/>
      <c r="K150" s="74"/>
      <c r="L150" s="74"/>
      <c r="O150" s="179"/>
      <c r="P150" s="179"/>
      <c r="Q150" s="179"/>
    </row>
    <row r="151" spans="1:17" s="140" customFormat="1" ht="14.25" x14ac:dyDescent="0.2">
      <c r="A151" s="116"/>
      <c r="F151" s="201"/>
      <c r="G151" s="201"/>
      <c r="H151" s="211"/>
      <c r="I151" s="74"/>
      <c r="J151" s="74"/>
      <c r="K151" s="74"/>
      <c r="L151" s="74"/>
      <c r="O151" s="179"/>
      <c r="P151" s="179"/>
      <c r="Q151" s="179"/>
    </row>
    <row r="152" spans="1:17" s="140" customFormat="1" ht="14.25" x14ac:dyDescent="0.2">
      <c r="A152" s="116"/>
      <c r="F152" s="201"/>
      <c r="G152" s="201"/>
      <c r="H152" s="211"/>
      <c r="I152" s="74"/>
      <c r="J152" s="74"/>
      <c r="K152" s="74"/>
      <c r="L152" s="74"/>
      <c r="O152" s="179"/>
      <c r="P152" s="179"/>
      <c r="Q152" s="179"/>
    </row>
    <row r="153" spans="1:17" s="140" customFormat="1" ht="14.25" x14ac:dyDescent="0.2">
      <c r="A153" s="116"/>
      <c r="F153" s="201"/>
      <c r="G153" s="201"/>
      <c r="H153" s="211"/>
      <c r="I153" s="74"/>
      <c r="J153" s="74"/>
      <c r="K153" s="74"/>
      <c r="L153" s="74"/>
      <c r="O153" s="179"/>
      <c r="P153" s="179"/>
      <c r="Q153" s="179"/>
    </row>
    <row r="154" spans="1:17" s="140" customFormat="1" ht="14.25" x14ac:dyDescent="0.2">
      <c r="A154" s="116"/>
      <c r="F154" s="201"/>
      <c r="G154" s="201"/>
      <c r="H154" s="211"/>
      <c r="I154" s="74"/>
      <c r="J154" s="74"/>
      <c r="K154" s="74"/>
      <c r="L154" s="74"/>
      <c r="O154" s="179"/>
      <c r="P154" s="179"/>
      <c r="Q154" s="179"/>
    </row>
    <row r="155" spans="1:17" s="140" customFormat="1" ht="14.25" x14ac:dyDescent="0.2">
      <c r="A155" s="116"/>
      <c r="F155" s="201"/>
      <c r="G155" s="201"/>
      <c r="H155" s="211"/>
      <c r="I155" s="74"/>
      <c r="J155" s="74"/>
      <c r="K155" s="74"/>
      <c r="L155" s="74"/>
      <c r="O155" s="179"/>
      <c r="P155" s="179"/>
      <c r="Q155" s="179"/>
    </row>
    <row r="156" spans="1:17" s="140" customFormat="1" ht="14.25" x14ac:dyDescent="0.2">
      <c r="A156" s="116"/>
      <c r="F156" s="201"/>
      <c r="G156" s="201"/>
      <c r="H156" s="211"/>
      <c r="I156" s="74"/>
      <c r="J156" s="74"/>
      <c r="K156" s="74"/>
      <c r="L156" s="74"/>
      <c r="O156" s="179"/>
      <c r="P156" s="179"/>
      <c r="Q156" s="179"/>
    </row>
    <row r="157" spans="1:17" s="179" customFormat="1" ht="14.25" x14ac:dyDescent="0.2">
      <c r="A157" s="116"/>
      <c r="F157" s="201"/>
      <c r="G157" s="201"/>
      <c r="H157" s="211"/>
      <c r="I157" s="116"/>
      <c r="J157" s="116"/>
      <c r="K157" s="116"/>
      <c r="L157" s="116"/>
    </row>
    <row r="158" spans="1:17" s="136" customFormat="1" ht="14.25" x14ac:dyDescent="0.2">
      <c r="A158" s="116"/>
      <c r="F158" s="201"/>
      <c r="G158" s="201"/>
      <c r="H158" s="78"/>
      <c r="I158" s="78"/>
      <c r="J158" s="78"/>
      <c r="K158" s="78"/>
      <c r="L158" s="78"/>
      <c r="O158" s="179"/>
      <c r="P158" s="179"/>
      <c r="Q158" s="179"/>
    </row>
    <row r="159" spans="1:17" s="136" customFormat="1" ht="14.25" x14ac:dyDescent="0.2">
      <c r="A159" s="116"/>
      <c r="F159" s="201"/>
      <c r="G159" s="201"/>
      <c r="H159" s="78"/>
      <c r="I159" s="78"/>
      <c r="J159" s="78"/>
      <c r="K159" s="78"/>
      <c r="L159" s="78"/>
      <c r="O159" s="179"/>
      <c r="P159" s="179"/>
      <c r="Q159" s="179"/>
    </row>
    <row r="160" spans="1:17" s="136" customFormat="1" ht="14.25" x14ac:dyDescent="0.2">
      <c r="A160" s="116"/>
      <c r="F160" s="201"/>
      <c r="G160" s="201"/>
      <c r="H160" s="78"/>
      <c r="I160" s="78"/>
      <c r="J160" s="78"/>
      <c r="K160" s="78"/>
      <c r="L160" s="78"/>
      <c r="O160" s="179"/>
      <c r="P160" s="179"/>
      <c r="Q160" s="179"/>
    </row>
    <row r="161" spans="1:17" s="136" customFormat="1" ht="14.25" x14ac:dyDescent="0.2">
      <c r="A161" s="116"/>
      <c r="F161" s="201"/>
      <c r="G161" s="201"/>
      <c r="H161" s="78"/>
      <c r="I161" s="78"/>
      <c r="J161" s="78"/>
      <c r="K161" s="78"/>
      <c r="L161" s="78"/>
      <c r="O161" s="179"/>
      <c r="P161" s="179"/>
      <c r="Q161" s="179"/>
    </row>
    <row r="162" spans="1:17" s="136" customFormat="1" ht="14.25" x14ac:dyDescent="0.2">
      <c r="A162" s="116"/>
      <c r="F162" s="201"/>
      <c r="G162" s="201"/>
      <c r="H162" s="78"/>
      <c r="I162" s="78"/>
      <c r="J162" s="78"/>
      <c r="K162" s="78"/>
      <c r="L162" s="78"/>
      <c r="O162" s="179"/>
      <c r="P162" s="179"/>
      <c r="Q162" s="179"/>
    </row>
    <row r="163" spans="1:17" s="136" customFormat="1" ht="14.25" x14ac:dyDescent="0.2">
      <c r="A163" s="116"/>
      <c r="F163" s="201"/>
      <c r="G163" s="201"/>
      <c r="H163" s="78"/>
      <c r="I163" s="78"/>
      <c r="J163" s="78"/>
      <c r="K163" s="78"/>
      <c r="L163" s="78"/>
      <c r="O163" s="179"/>
      <c r="P163" s="179"/>
      <c r="Q163" s="179"/>
    </row>
    <row r="164" spans="1:17" s="136" customFormat="1" ht="14.25" x14ac:dyDescent="0.2">
      <c r="A164" s="116"/>
      <c r="F164" s="201"/>
      <c r="G164" s="201"/>
      <c r="H164" s="78"/>
      <c r="I164" s="78"/>
      <c r="J164" s="78"/>
      <c r="K164" s="78"/>
      <c r="L164" s="78"/>
      <c r="O164" s="179"/>
      <c r="P164" s="179"/>
      <c r="Q164" s="179"/>
    </row>
    <row r="165" spans="1:17" s="136" customFormat="1" ht="14.25" x14ac:dyDescent="0.2">
      <c r="A165" s="116"/>
      <c r="F165" s="201"/>
      <c r="G165" s="201"/>
      <c r="H165" s="78"/>
      <c r="I165" s="78"/>
      <c r="J165" s="78"/>
      <c r="K165" s="78"/>
      <c r="L165" s="78"/>
      <c r="O165" s="179"/>
      <c r="P165" s="179"/>
      <c r="Q165" s="179"/>
    </row>
    <row r="166" spans="1:17" s="136" customFormat="1" ht="14.25" x14ac:dyDescent="0.2">
      <c r="A166" s="116"/>
      <c r="F166" s="201"/>
      <c r="G166" s="201"/>
      <c r="H166" s="78"/>
      <c r="I166" s="78"/>
      <c r="J166" s="78"/>
      <c r="K166" s="78"/>
      <c r="L166" s="78"/>
      <c r="O166" s="179"/>
      <c r="P166" s="179"/>
      <c r="Q166" s="179"/>
    </row>
    <row r="167" spans="1:17" s="136" customFormat="1" ht="14.25" x14ac:dyDescent="0.2">
      <c r="A167" s="116"/>
      <c r="F167" s="201"/>
      <c r="G167" s="201"/>
      <c r="H167" s="78"/>
      <c r="I167" s="78"/>
      <c r="J167" s="78"/>
      <c r="K167" s="78"/>
      <c r="L167" s="78"/>
      <c r="O167" s="179"/>
      <c r="P167" s="179"/>
      <c r="Q167" s="179"/>
    </row>
    <row r="168" spans="1:17" s="136" customFormat="1" ht="14.25" x14ac:dyDescent="0.2">
      <c r="A168" s="116"/>
      <c r="F168" s="201"/>
      <c r="G168" s="201"/>
      <c r="H168" s="78"/>
      <c r="I168" s="78"/>
      <c r="J168" s="78"/>
      <c r="K168" s="78"/>
      <c r="L168" s="78"/>
      <c r="O168" s="179"/>
      <c r="P168" s="179"/>
      <c r="Q168" s="179"/>
    </row>
    <row r="169" spans="1:17" s="136" customFormat="1" ht="14.25" x14ac:dyDescent="0.2">
      <c r="A169" s="116"/>
      <c r="F169" s="201"/>
      <c r="G169" s="201"/>
      <c r="H169" s="78"/>
      <c r="I169" s="78"/>
      <c r="J169" s="78"/>
      <c r="K169" s="78"/>
      <c r="L169" s="78"/>
      <c r="O169" s="179"/>
      <c r="P169" s="179"/>
      <c r="Q169" s="179"/>
    </row>
    <row r="170" spans="1:17" s="136" customFormat="1" ht="14.25" x14ac:dyDescent="0.2">
      <c r="A170" s="116"/>
      <c r="F170" s="201"/>
      <c r="G170" s="74"/>
      <c r="H170" s="78"/>
      <c r="I170" s="78"/>
      <c r="J170" s="78"/>
      <c r="K170" s="78"/>
      <c r="L170" s="78"/>
      <c r="O170" s="179"/>
      <c r="P170" s="179"/>
      <c r="Q170" s="179"/>
    </row>
    <row r="171" spans="1:17" s="136" customFormat="1" ht="14.25" x14ac:dyDescent="0.2">
      <c r="A171" s="116"/>
      <c r="F171" s="201"/>
      <c r="G171" s="74"/>
      <c r="H171" s="78"/>
      <c r="I171" s="78"/>
      <c r="J171" s="78"/>
      <c r="K171" s="78"/>
      <c r="L171" s="78"/>
      <c r="O171" s="179"/>
      <c r="P171" s="179"/>
      <c r="Q171" s="179"/>
    </row>
    <row r="172" spans="1:17" s="136" customFormat="1" ht="14.25" x14ac:dyDescent="0.2">
      <c r="A172" s="116"/>
      <c r="F172" s="201"/>
      <c r="G172" s="74"/>
      <c r="H172" s="78"/>
      <c r="I172" s="78"/>
      <c r="J172" s="78"/>
      <c r="K172" s="78"/>
      <c r="L172" s="78"/>
      <c r="O172" s="179"/>
      <c r="P172" s="179"/>
      <c r="Q172" s="179"/>
    </row>
    <row r="173" spans="1:17" s="136" customFormat="1" ht="14.25" x14ac:dyDescent="0.2">
      <c r="A173" s="116"/>
      <c r="F173" s="201"/>
      <c r="G173" s="74"/>
      <c r="H173" s="78"/>
      <c r="I173" s="78"/>
      <c r="J173" s="78"/>
      <c r="K173" s="78"/>
      <c r="L173" s="78"/>
      <c r="O173" s="179"/>
      <c r="P173" s="179"/>
      <c r="Q173" s="179"/>
    </row>
    <row r="174" spans="1:17" s="136" customFormat="1" ht="14.25" x14ac:dyDescent="0.2">
      <c r="A174" s="116"/>
      <c r="F174" s="201"/>
      <c r="G174" s="74"/>
      <c r="H174" s="78"/>
      <c r="I174" s="78"/>
      <c r="J174" s="78"/>
      <c r="K174" s="78"/>
      <c r="L174" s="78"/>
      <c r="O174" s="179"/>
      <c r="P174" s="179"/>
      <c r="Q174" s="179"/>
    </row>
    <row r="175" spans="1:17" s="136" customFormat="1" ht="14.25" x14ac:dyDescent="0.2">
      <c r="A175" s="116"/>
      <c r="F175" s="201"/>
      <c r="G175" s="74"/>
      <c r="H175" s="78"/>
      <c r="I175" s="78"/>
      <c r="J175" s="78"/>
      <c r="K175" s="78"/>
      <c r="L175" s="78"/>
      <c r="O175" s="179"/>
      <c r="P175" s="179"/>
      <c r="Q175" s="179"/>
    </row>
    <row r="176" spans="1:17" s="136" customFormat="1" ht="14.25" x14ac:dyDescent="0.2">
      <c r="A176" s="116"/>
      <c r="F176" s="74"/>
      <c r="G176" s="74"/>
      <c r="H176" s="78"/>
      <c r="I176" s="78"/>
      <c r="J176" s="78"/>
      <c r="K176" s="78"/>
      <c r="L176" s="78"/>
      <c r="O176" s="179"/>
      <c r="P176" s="179"/>
      <c r="Q176" s="179"/>
    </row>
    <row r="177" spans="1:17" s="136" customFormat="1" ht="14.25" x14ac:dyDescent="0.2">
      <c r="A177" s="116"/>
      <c r="F177" s="74"/>
      <c r="G177" s="74"/>
      <c r="H177" s="78"/>
      <c r="I177" s="78"/>
      <c r="J177" s="78"/>
      <c r="K177" s="78"/>
      <c r="L177" s="78"/>
      <c r="O177" s="179"/>
      <c r="P177" s="179"/>
      <c r="Q177" s="179"/>
    </row>
    <row r="178" spans="1:17" s="136" customFormat="1" ht="14.25" x14ac:dyDescent="0.2">
      <c r="A178" s="116"/>
      <c r="F178" s="74"/>
      <c r="G178" s="74"/>
      <c r="H178" s="78"/>
      <c r="I178" s="78"/>
      <c r="J178" s="78"/>
      <c r="K178" s="78"/>
      <c r="L178" s="78"/>
      <c r="O178" s="179"/>
      <c r="P178" s="179"/>
      <c r="Q178" s="179"/>
    </row>
    <row r="179" spans="1:17" s="136" customFormat="1" ht="14.25" x14ac:dyDescent="0.2">
      <c r="A179" s="116"/>
      <c r="F179" s="74"/>
      <c r="G179" s="74"/>
      <c r="H179" s="78"/>
      <c r="I179" s="78"/>
      <c r="J179" s="78"/>
      <c r="K179" s="78"/>
      <c r="L179" s="78"/>
      <c r="O179" s="179"/>
      <c r="P179" s="179"/>
      <c r="Q179" s="179"/>
    </row>
    <row r="180" spans="1:17" s="136" customFormat="1" ht="14.25" x14ac:dyDescent="0.2">
      <c r="A180" s="116"/>
      <c r="F180" s="74"/>
      <c r="G180" s="74"/>
      <c r="H180" s="78"/>
      <c r="I180" s="78"/>
      <c r="J180" s="78"/>
      <c r="K180" s="78"/>
      <c r="L180" s="78"/>
      <c r="O180" s="179"/>
      <c r="P180" s="179"/>
      <c r="Q180" s="179"/>
    </row>
    <row r="181" spans="1:17" s="136" customFormat="1" ht="14.25" x14ac:dyDescent="0.2">
      <c r="A181" s="116"/>
      <c r="F181" s="74"/>
      <c r="G181" s="74"/>
      <c r="H181" s="78"/>
      <c r="I181" s="78"/>
      <c r="J181" s="78"/>
      <c r="K181" s="78"/>
      <c r="L181" s="78"/>
      <c r="O181" s="179"/>
      <c r="P181" s="179"/>
      <c r="Q181" s="179"/>
    </row>
    <row r="182" spans="1:17" s="136" customFormat="1" ht="14.25" x14ac:dyDescent="0.2">
      <c r="A182" s="116"/>
      <c r="F182" s="74"/>
      <c r="G182" s="74"/>
      <c r="H182" s="78"/>
      <c r="I182" s="78"/>
      <c r="J182" s="78"/>
      <c r="K182" s="78"/>
      <c r="L182" s="78"/>
      <c r="O182" s="179"/>
      <c r="P182" s="179"/>
      <c r="Q182" s="179"/>
    </row>
    <row r="183" spans="1:17" s="136" customFormat="1" ht="14.25" x14ac:dyDescent="0.2">
      <c r="A183" s="74"/>
      <c r="E183" s="276"/>
      <c r="F183" s="74"/>
      <c r="G183" s="74"/>
      <c r="H183" s="78"/>
      <c r="I183" s="78"/>
      <c r="J183" s="78"/>
      <c r="K183" s="78"/>
      <c r="L183" s="78"/>
      <c r="O183" s="179"/>
      <c r="P183" s="179"/>
      <c r="Q183" s="179"/>
    </row>
    <row r="184" spans="1:17" s="136" customFormat="1" ht="14.25" x14ac:dyDescent="0.2">
      <c r="A184" s="74"/>
      <c r="E184" s="74"/>
      <c r="F184" s="74"/>
      <c r="G184" s="74"/>
      <c r="H184" s="78"/>
      <c r="I184" s="78"/>
      <c r="J184" s="78"/>
      <c r="K184" s="78"/>
      <c r="L184" s="78"/>
      <c r="O184" s="179"/>
      <c r="P184" s="179"/>
      <c r="Q184" s="179"/>
    </row>
    <row r="185" spans="1:17" s="136" customFormat="1" ht="14.25" x14ac:dyDescent="0.2">
      <c r="A185" s="74"/>
      <c r="E185" s="74"/>
      <c r="F185" s="74"/>
      <c r="G185" s="74"/>
      <c r="H185" s="78"/>
      <c r="I185" s="78"/>
      <c r="J185" s="78"/>
      <c r="K185" s="78"/>
      <c r="L185" s="78"/>
      <c r="O185" s="179"/>
      <c r="P185" s="179"/>
      <c r="Q185" s="179"/>
    </row>
    <row r="186" spans="1:17" s="136" customFormat="1" ht="14.25" x14ac:dyDescent="0.2">
      <c r="A186" s="74"/>
      <c r="E186" s="74"/>
      <c r="F186" s="74"/>
      <c r="G186" s="74"/>
      <c r="H186" s="78"/>
      <c r="I186" s="78"/>
      <c r="J186" s="78"/>
      <c r="K186" s="78"/>
      <c r="L186" s="78"/>
      <c r="O186" s="179"/>
      <c r="P186" s="179"/>
      <c r="Q186" s="179"/>
    </row>
    <row r="187" spans="1:17" s="136" customFormat="1" ht="14.25" x14ac:dyDescent="0.2">
      <c r="A187" s="74"/>
      <c r="E187" s="74"/>
      <c r="F187" s="74"/>
      <c r="G187" s="74"/>
      <c r="H187" s="78"/>
      <c r="I187" s="78"/>
      <c r="J187" s="78"/>
      <c r="K187" s="78"/>
      <c r="L187" s="78"/>
      <c r="O187" s="179"/>
      <c r="P187" s="179"/>
      <c r="Q187" s="179"/>
    </row>
    <row r="188" spans="1:17" s="136" customFormat="1" ht="14.25" x14ac:dyDescent="0.2">
      <c r="A188" s="74"/>
      <c r="E188" s="74"/>
      <c r="F188" s="74"/>
      <c r="G188" s="74"/>
      <c r="H188" s="78"/>
      <c r="I188" s="78"/>
      <c r="J188" s="78"/>
      <c r="K188" s="78"/>
      <c r="L188" s="78"/>
      <c r="O188" s="179"/>
      <c r="P188" s="179"/>
      <c r="Q188" s="179"/>
    </row>
    <row r="189" spans="1:17" s="136" customFormat="1" ht="14.25" x14ac:dyDescent="0.2">
      <c r="A189" s="74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O189" s="179"/>
      <c r="P189" s="179"/>
      <c r="Q189" s="179"/>
    </row>
    <row r="190" spans="1:17" s="136" customFormat="1" ht="14.25" x14ac:dyDescent="0.2">
      <c r="A190" s="78"/>
      <c r="B190" s="74"/>
      <c r="C190" s="74"/>
      <c r="D190" s="74"/>
      <c r="E190" s="74"/>
      <c r="F190" s="74"/>
      <c r="G190" s="78"/>
      <c r="H190" s="78"/>
      <c r="I190" s="78"/>
      <c r="J190" s="78"/>
      <c r="K190" s="78"/>
      <c r="L190" s="78"/>
      <c r="O190" s="179"/>
      <c r="P190" s="179"/>
      <c r="Q190" s="179"/>
    </row>
    <row r="191" spans="1:17" s="136" customFormat="1" ht="14.25" x14ac:dyDescent="0.2">
      <c r="A191" s="78"/>
      <c r="B191" s="74"/>
      <c r="C191" s="74"/>
      <c r="D191" s="74"/>
      <c r="E191" s="74"/>
      <c r="F191" s="74"/>
      <c r="G191" s="78"/>
      <c r="H191" s="78"/>
      <c r="I191" s="78"/>
      <c r="J191" s="78"/>
      <c r="K191" s="78"/>
      <c r="L191" s="78"/>
      <c r="O191" s="179"/>
      <c r="P191" s="179"/>
      <c r="Q191" s="179"/>
    </row>
    <row r="192" spans="1:17" s="136" customFormat="1" ht="14.25" x14ac:dyDescent="0.2">
      <c r="A192" s="78"/>
      <c r="B192" s="74"/>
      <c r="C192" s="74"/>
      <c r="D192" s="74"/>
      <c r="E192" s="74"/>
      <c r="F192" s="74"/>
      <c r="G192" s="78"/>
      <c r="H192" s="78"/>
      <c r="I192" s="78"/>
      <c r="J192" s="78"/>
      <c r="K192" s="78"/>
      <c r="L192" s="78"/>
      <c r="O192" s="179"/>
      <c r="P192" s="179"/>
      <c r="Q192" s="179"/>
    </row>
    <row r="193" spans="1:17" s="136" customFormat="1" ht="14.25" x14ac:dyDescent="0.2">
      <c r="A193" s="78"/>
      <c r="B193" s="74"/>
      <c r="C193" s="74"/>
      <c r="D193" s="74"/>
      <c r="E193" s="74"/>
      <c r="F193" s="74"/>
      <c r="G193" s="78"/>
      <c r="H193" s="78"/>
      <c r="I193" s="78"/>
      <c r="J193" s="78"/>
      <c r="K193" s="78"/>
      <c r="L193" s="78"/>
      <c r="O193" s="179"/>
      <c r="P193" s="179"/>
      <c r="Q193" s="179"/>
    </row>
    <row r="194" spans="1:17" s="136" customFormat="1" ht="14.25" x14ac:dyDescent="0.2">
      <c r="A194" s="78"/>
      <c r="B194" s="74"/>
      <c r="C194" s="74"/>
      <c r="D194" s="74"/>
      <c r="E194" s="74"/>
      <c r="F194" s="74"/>
      <c r="G194" s="78"/>
      <c r="H194" s="78"/>
      <c r="I194" s="78"/>
      <c r="J194" s="78"/>
      <c r="K194" s="78"/>
      <c r="L194" s="78"/>
      <c r="O194" s="179"/>
      <c r="P194" s="179"/>
      <c r="Q194" s="179"/>
    </row>
    <row r="195" spans="1:17" s="136" customFormat="1" ht="14.25" x14ac:dyDescent="0.2">
      <c r="A195" s="78"/>
      <c r="B195" s="74"/>
      <c r="C195" s="74"/>
      <c r="D195" s="74"/>
      <c r="E195" s="74"/>
      <c r="F195" s="74"/>
      <c r="G195" s="78"/>
      <c r="H195" s="78"/>
      <c r="I195" s="78"/>
      <c r="J195" s="78"/>
      <c r="K195" s="78"/>
      <c r="L195" s="78"/>
      <c r="O195" s="179"/>
      <c r="P195" s="179"/>
      <c r="Q195" s="179"/>
    </row>
    <row r="196" spans="1:17" s="136" customFormat="1" ht="14.25" x14ac:dyDescent="0.2">
      <c r="A196" s="78"/>
      <c r="B196" s="74"/>
      <c r="C196" s="74"/>
      <c r="D196" s="74"/>
      <c r="E196" s="74"/>
      <c r="F196" s="74"/>
      <c r="G196" s="78"/>
      <c r="H196" s="78"/>
      <c r="I196" s="78"/>
      <c r="J196" s="78"/>
      <c r="K196" s="78"/>
      <c r="L196" s="78"/>
      <c r="O196" s="179"/>
      <c r="P196" s="179"/>
      <c r="Q196" s="179"/>
    </row>
    <row r="197" spans="1:17" s="136" customFormat="1" ht="14.25" x14ac:dyDescent="0.2">
      <c r="A197" s="78"/>
      <c r="B197" s="74"/>
      <c r="C197" s="74"/>
      <c r="D197" s="74"/>
      <c r="E197" s="74"/>
      <c r="F197" s="74"/>
      <c r="G197" s="78"/>
      <c r="H197" s="78"/>
      <c r="I197" s="78"/>
      <c r="J197" s="78"/>
      <c r="K197" s="78"/>
      <c r="L197" s="78"/>
      <c r="O197" s="179"/>
      <c r="P197" s="179"/>
      <c r="Q197" s="179"/>
    </row>
    <row r="198" spans="1:17" s="136" customFormat="1" ht="14.25" x14ac:dyDescent="0.2">
      <c r="A198" s="78"/>
      <c r="B198" s="74"/>
      <c r="C198" s="74"/>
      <c r="D198" s="74"/>
      <c r="E198" s="74"/>
      <c r="F198" s="74"/>
      <c r="G198" s="78"/>
      <c r="H198" s="78"/>
      <c r="I198" s="78"/>
      <c r="J198" s="78"/>
      <c r="K198" s="78"/>
      <c r="L198" s="78"/>
      <c r="O198" s="179"/>
      <c r="P198" s="179"/>
      <c r="Q198" s="179"/>
    </row>
    <row r="199" spans="1:17" s="136" customFormat="1" ht="14.25" x14ac:dyDescent="0.2">
      <c r="A199" s="78"/>
      <c r="B199" s="74"/>
      <c r="C199" s="74"/>
      <c r="D199" s="74"/>
      <c r="E199" s="74"/>
      <c r="F199" s="74"/>
      <c r="G199" s="78"/>
      <c r="H199" s="78"/>
      <c r="I199" s="78"/>
      <c r="J199" s="78"/>
      <c r="K199" s="78"/>
      <c r="L199" s="78"/>
      <c r="O199" s="179"/>
      <c r="P199" s="179"/>
      <c r="Q199" s="179"/>
    </row>
    <row r="200" spans="1:17" s="136" customFormat="1" ht="14.25" x14ac:dyDescent="0.2">
      <c r="A200" s="78"/>
      <c r="B200" s="74"/>
      <c r="C200" s="74"/>
      <c r="D200" s="74"/>
      <c r="E200" s="74"/>
      <c r="F200" s="74"/>
      <c r="G200" s="78"/>
      <c r="H200" s="78"/>
      <c r="I200" s="78"/>
      <c r="J200" s="78"/>
      <c r="K200" s="78"/>
      <c r="L200" s="78"/>
      <c r="O200" s="179"/>
      <c r="P200" s="179"/>
      <c r="Q200" s="179"/>
    </row>
    <row r="201" spans="1:17" s="136" customFormat="1" ht="14.25" x14ac:dyDescent="0.2">
      <c r="A201" s="78"/>
      <c r="B201" s="74"/>
      <c r="C201" s="74"/>
      <c r="D201" s="74"/>
      <c r="E201" s="74"/>
      <c r="F201" s="74"/>
      <c r="G201" s="78"/>
      <c r="H201" s="78"/>
      <c r="I201" s="78"/>
      <c r="J201" s="78"/>
      <c r="K201" s="78"/>
      <c r="L201" s="78"/>
      <c r="O201" s="179"/>
      <c r="P201" s="179"/>
      <c r="Q201" s="179"/>
    </row>
    <row r="202" spans="1:17" s="136" customFormat="1" ht="14.25" x14ac:dyDescent="0.2">
      <c r="A202" s="78"/>
      <c r="B202" s="74"/>
      <c r="C202" s="74"/>
      <c r="D202" s="74"/>
      <c r="E202" s="74"/>
      <c r="F202" s="74"/>
      <c r="G202" s="78"/>
      <c r="H202" s="78"/>
      <c r="I202" s="78"/>
      <c r="J202" s="78"/>
      <c r="K202" s="78"/>
      <c r="L202" s="78"/>
      <c r="O202" s="179"/>
      <c r="P202" s="179"/>
      <c r="Q202" s="179"/>
    </row>
    <row r="203" spans="1:17" s="136" customFormat="1" ht="14.25" x14ac:dyDescent="0.2">
      <c r="A203" s="78"/>
      <c r="B203" s="74"/>
      <c r="C203" s="74"/>
      <c r="D203" s="74"/>
      <c r="E203" s="74"/>
      <c r="F203" s="74"/>
      <c r="G203" s="78"/>
      <c r="H203" s="78"/>
      <c r="I203" s="78"/>
      <c r="J203" s="78"/>
      <c r="K203" s="78"/>
      <c r="L203" s="78"/>
      <c r="O203" s="179"/>
      <c r="P203" s="179"/>
      <c r="Q203" s="179"/>
    </row>
    <row r="204" spans="1:17" s="136" customFormat="1" ht="14.25" x14ac:dyDescent="0.2">
      <c r="A204" s="78"/>
      <c r="B204" s="74"/>
      <c r="C204" s="74"/>
      <c r="D204" s="74"/>
      <c r="E204" s="74"/>
      <c r="F204" s="74"/>
      <c r="G204" s="78"/>
      <c r="H204" s="78"/>
      <c r="I204" s="78"/>
      <c r="J204" s="78"/>
      <c r="K204" s="78"/>
      <c r="L204" s="78"/>
      <c r="O204" s="179"/>
      <c r="P204" s="179"/>
      <c r="Q204" s="179"/>
    </row>
    <row r="205" spans="1:17" s="136" customFormat="1" ht="14.25" x14ac:dyDescent="0.2">
      <c r="A205" s="78"/>
      <c r="B205" s="74"/>
      <c r="C205" s="74"/>
      <c r="D205" s="74"/>
      <c r="E205" s="74"/>
      <c r="F205" s="74"/>
      <c r="G205" s="78"/>
      <c r="H205" s="78"/>
      <c r="I205" s="78"/>
      <c r="J205" s="78"/>
      <c r="K205" s="78"/>
      <c r="L205" s="78"/>
      <c r="O205" s="179"/>
      <c r="P205" s="179"/>
      <c r="Q205" s="179"/>
    </row>
    <row r="206" spans="1:17" s="136" customFormat="1" ht="14.25" x14ac:dyDescent="0.2">
      <c r="A206" s="78"/>
      <c r="B206" s="74"/>
      <c r="C206" s="74"/>
      <c r="D206" s="74"/>
      <c r="E206" s="74"/>
      <c r="F206" s="74"/>
      <c r="G206" s="78"/>
      <c r="H206" s="78"/>
      <c r="I206" s="78"/>
      <c r="J206" s="78"/>
      <c r="K206" s="78"/>
      <c r="L206" s="78"/>
      <c r="O206" s="179"/>
      <c r="P206" s="179"/>
      <c r="Q206" s="179"/>
    </row>
    <row r="207" spans="1:17" s="136" customFormat="1" ht="14.25" x14ac:dyDescent="0.2">
      <c r="A207" s="78"/>
      <c r="B207" s="74"/>
      <c r="C207" s="74"/>
      <c r="D207" s="74"/>
      <c r="E207" s="74"/>
      <c r="F207" s="74"/>
      <c r="G207" s="78"/>
      <c r="H207" s="78"/>
      <c r="I207" s="78"/>
      <c r="J207" s="78"/>
      <c r="K207" s="78"/>
      <c r="L207" s="78"/>
      <c r="O207" s="179"/>
      <c r="P207" s="179"/>
      <c r="Q207" s="179"/>
    </row>
    <row r="208" spans="1:17" s="136" customFormat="1" ht="14.25" x14ac:dyDescent="0.2">
      <c r="A208" s="78"/>
      <c r="B208" s="74"/>
      <c r="C208" s="74"/>
      <c r="D208" s="74"/>
      <c r="E208" s="74"/>
      <c r="F208" s="74"/>
      <c r="G208" s="78"/>
      <c r="H208" s="78"/>
      <c r="I208" s="78"/>
      <c r="J208" s="78"/>
      <c r="K208" s="78"/>
      <c r="L208" s="78"/>
      <c r="O208" s="179"/>
      <c r="P208" s="179"/>
      <c r="Q208" s="179"/>
    </row>
    <row r="209" spans="1:17" s="136" customFormat="1" ht="14.25" x14ac:dyDescent="0.2">
      <c r="A209" s="78"/>
      <c r="B209" s="74"/>
      <c r="C209" s="74"/>
      <c r="D209" s="74"/>
      <c r="E209" s="74"/>
      <c r="F209" s="74"/>
      <c r="G209" s="78"/>
      <c r="H209" s="78"/>
      <c r="I209" s="78"/>
      <c r="J209" s="78"/>
      <c r="K209" s="78"/>
      <c r="L209" s="78"/>
      <c r="O209" s="179"/>
      <c r="P209" s="179"/>
      <c r="Q209" s="179"/>
    </row>
    <row r="210" spans="1:17" s="136" customFormat="1" ht="14.25" x14ac:dyDescent="0.2">
      <c r="A210" s="78"/>
      <c r="B210" s="74"/>
      <c r="C210" s="74"/>
      <c r="D210" s="74"/>
      <c r="E210" s="74"/>
      <c r="F210" s="74"/>
      <c r="G210" s="78"/>
      <c r="H210" s="78"/>
      <c r="I210" s="78"/>
      <c r="J210" s="78"/>
      <c r="K210" s="78"/>
      <c r="L210" s="78"/>
      <c r="O210" s="179"/>
      <c r="P210" s="179"/>
      <c r="Q210" s="179"/>
    </row>
    <row r="211" spans="1:17" s="136" customFormat="1" ht="14.25" x14ac:dyDescent="0.2">
      <c r="A211" s="78"/>
      <c r="B211" s="74"/>
      <c r="C211" s="74"/>
      <c r="D211" s="74"/>
      <c r="E211" s="74"/>
      <c r="F211" s="74"/>
      <c r="G211" s="78"/>
      <c r="H211" s="78"/>
      <c r="I211" s="78"/>
      <c r="J211" s="78"/>
      <c r="K211" s="78"/>
      <c r="L211" s="78"/>
      <c r="O211" s="179"/>
      <c r="P211" s="179"/>
      <c r="Q211" s="179"/>
    </row>
    <row r="212" spans="1:17" s="136" customFormat="1" ht="14.25" x14ac:dyDescent="0.2">
      <c r="A212" s="78"/>
      <c r="B212" s="74"/>
      <c r="C212" s="74"/>
      <c r="D212" s="74"/>
      <c r="E212" s="74"/>
      <c r="F212" s="74"/>
      <c r="G212" s="78"/>
      <c r="H212" s="78"/>
      <c r="I212" s="78"/>
      <c r="J212" s="78"/>
      <c r="K212" s="78"/>
      <c r="L212" s="78"/>
      <c r="O212" s="179"/>
      <c r="P212" s="179"/>
      <c r="Q212" s="179"/>
    </row>
    <row r="213" spans="1:17" s="136" customFormat="1" ht="14.25" x14ac:dyDescent="0.2">
      <c r="A213" s="78"/>
      <c r="B213" s="74"/>
      <c r="C213" s="74"/>
      <c r="D213" s="74"/>
      <c r="E213" s="74"/>
      <c r="F213" s="74"/>
      <c r="G213" s="78"/>
      <c r="H213" s="78"/>
      <c r="I213" s="78"/>
      <c r="J213" s="78"/>
      <c r="K213" s="78"/>
      <c r="L213" s="78"/>
      <c r="O213" s="179"/>
      <c r="P213" s="179"/>
      <c r="Q213" s="179"/>
    </row>
    <row r="214" spans="1:17" s="136" customFormat="1" ht="14.25" x14ac:dyDescent="0.2">
      <c r="A214" s="78"/>
      <c r="B214" s="74"/>
      <c r="C214" s="74"/>
      <c r="D214" s="74"/>
      <c r="E214" s="74"/>
      <c r="F214" s="74"/>
      <c r="G214" s="78"/>
      <c r="H214" s="78"/>
      <c r="I214" s="78"/>
      <c r="J214" s="78"/>
      <c r="K214" s="78"/>
      <c r="L214" s="78"/>
      <c r="O214" s="179"/>
      <c r="P214" s="179"/>
      <c r="Q214" s="179"/>
    </row>
    <row r="215" spans="1:17" s="136" customFormat="1" ht="14.25" x14ac:dyDescent="0.2">
      <c r="A215" s="78"/>
      <c r="B215" s="74"/>
      <c r="C215" s="74"/>
      <c r="D215" s="74"/>
      <c r="E215" s="74"/>
      <c r="F215" s="74"/>
      <c r="G215" s="78"/>
      <c r="H215" s="78"/>
      <c r="I215" s="78"/>
      <c r="J215" s="78"/>
      <c r="K215" s="78"/>
      <c r="L215" s="78"/>
      <c r="O215" s="179"/>
      <c r="P215" s="179"/>
      <c r="Q215" s="179"/>
    </row>
    <row r="216" spans="1:17" s="136" customFormat="1" ht="14.25" x14ac:dyDescent="0.2">
      <c r="A216" s="78"/>
      <c r="B216" s="74"/>
      <c r="C216" s="74"/>
      <c r="D216" s="74"/>
      <c r="E216" s="74"/>
      <c r="F216" s="74"/>
      <c r="G216" s="78"/>
      <c r="H216" s="78"/>
      <c r="I216" s="78"/>
      <c r="J216" s="78"/>
      <c r="K216" s="78"/>
      <c r="L216" s="78"/>
      <c r="O216" s="179"/>
      <c r="P216" s="179"/>
      <c r="Q216" s="179"/>
    </row>
    <row r="217" spans="1:17" s="136" customFormat="1" ht="14.25" x14ac:dyDescent="0.2">
      <c r="A217" s="78"/>
      <c r="B217" s="74"/>
      <c r="C217" s="74"/>
      <c r="D217" s="74"/>
      <c r="E217" s="74"/>
      <c r="F217" s="74"/>
      <c r="G217" s="78"/>
      <c r="H217" s="78"/>
      <c r="I217" s="78"/>
      <c r="J217" s="78"/>
      <c r="K217" s="78"/>
      <c r="L217" s="78"/>
      <c r="O217" s="179"/>
      <c r="P217" s="179"/>
      <c r="Q217" s="179"/>
    </row>
    <row r="218" spans="1:17" s="136" customFormat="1" ht="14.25" x14ac:dyDescent="0.2">
      <c r="A218" s="78"/>
      <c r="B218" s="74"/>
      <c r="C218" s="74"/>
      <c r="D218" s="74"/>
      <c r="E218" s="74"/>
      <c r="F218" s="74"/>
      <c r="G218" s="78"/>
      <c r="H218" s="78"/>
      <c r="I218" s="78"/>
      <c r="J218" s="78"/>
      <c r="K218" s="78"/>
      <c r="L218" s="78"/>
      <c r="O218" s="179"/>
      <c r="P218" s="179"/>
      <c r="Q218" s="179"/>
    </row>
    <row r="219" spans="1:17" s="136" customFormat="1" ht="14.25" x14ac:dyDescent="0.2">
      <c r="A219" s="78"/>
      <c r="B219" s="74"/>
      <c r="C219" s="74"/>
      <c r="D219" s="74"/>
      <c r="E219" s="74"/>
      <c r="F219" s="74"/>
      <c r="G219" s="78"/>
      <c r="H219" s="78"/>
      <c r="I219" s="78"/>
      <c r="J219" s="78"/>
      <c r="K219" s="78"/>
      <c r="L219" s="78"/>
      <c r="O219" s="179"/>
      <c r="P219" s="179"/>
      <c r="Q219" s="179"/>
    </row>
    <row r="220" spans="1:17" s="136" customFormat="1" ht="14.25" x14ac:dyDescent="0.2">
      <c r="A220" s="78"/>
      <c r="B220" s="74"/>
      <c r="C220" s="74"/>
      <c r="D220" s="74"/>
      <c r="E220" s="74"/>
      <c r="F220" s="74"/>
      <c r="G220" s="78"/>
      <c r="H220" s="78"/>
      <c r="I220" s="78"/>
      <c r="J220" s="78"/>
      <c r="K220" s="78"/>
      <c r="L220" s="78"/>
      <c r="O220" s="179"/>
      <c r="P220" s="179"/>
      <c r="Q220" s="179"/>
    </row>
    <row r="221" spans="1:17" s="136" customFormat="1" ht="14.25" x14ac:dyDescent="0.2">
      <c r="A221" s="78"/>
      <c r="B221" s="74"/>
      <c r="C221" s="74"/>
      <c r="D221" s="74"/>
      <c r="E221" s="74"/>
      <c r="F221" s="74"/>
      <c r="G221" s="78"/>
      <c r="H221" s="78"/>
      <c r="I221" s="78"/>
      <c r="J221" s="78"/>
      <c r="K221" s="78"/>
      <c r="L221" s="78"/>
      <c r="O221" s="179"/>
      <c r="P221" s="179"/>
      <c r="Q221" s="179"/>
    </row>
    <row r="222" spans="1:17" s="136" customFormat="1" ht="14.25" x14ac:dyDescent="0.2">
      <c r="A222" s="78"/>
      <c r="B222" s="74"/>
      <c r="C222" s="74"/>
      <c r="D222" s="74"/>
      <c r="E222" s="74"/>
      <c r="F222" s="74"/>
      <c r="G222" s="78"/>
      <c r="H222" s="78"/>
      <c r="I222" s="78"/>
      <c r="J222" s="78"/>
      <c r="K222" s="78"/>
      <c r="L222" s="78"/>
      <c r="O222" s="179"/>
      <c r="P222" s="179"/>
      <c r="Q222" s="179"/>
    </row>
    <row r="223" spans="1:17" s="136" customFormat="1" ht="14.25" x14ac:dyDescent="0.2">
      <c r="A223" s="78"/>
      <c r="B223" s="74"/>
      <c r="C223" s="74"/>
      <c r="D223" s="74"/>
      <c r="E223" s="74"/>
      <c r="F223" s="74"/>
      <c r="G223" s="78"/>
      <c r="H223" s="78"/>
      <c r="I223" s="78"/>
      <c r="J223" s="78"/>
      <c r="K223" s="78"/>
      <c r="L223" s="78"/>
      <c r="O223" s="179"/>
      <c r="P223" s="179"/>
      <c r="Q223" s="179"/>
    </row>
    <row r="224" spans="1:17" s="136" customFormat="1" ht="14.25" x14ac:dyDescent="0.2">
      <c r="A224" s="78"/>
      <c r="B224" s="74"/>
      <c r="C224" s="74"/>
      <c r="D224" s="74"/>
      <c r="E224" s="74"/>
      <c r="F224" s="74"/>
      <c r="G224" s="78"/>
      <c r="H224" s="78"/>
      <c r="I224" s="78"/>
      <c r="J224" s="78"/>
      <c r="K224" s="78"/>
      <c r="L224" s="78"/>
      <c r="O224" s="179"/>
      <c r="P224" s="179"/>
      <c r="Q224" s="179"/>
    </row>
    <row r="225" spans="1:17" s="136" customFormat="1" ht="14.25" x14ac:dyDescent="0.2">
      <c r="A225" s="78"/>
      <c r="B225" s="74"/>
      <c r="C225" s="74"/>
      <c r="D225" s="74"/>
      <c r="E225" s="74"/>
      <c r="F225" s="74"/>
      <c r="G225" s="78"/>
      <c r="H225" s="78"/>
      <c r="I225" s="78"/>
      <c r="J225" s="78"/>
      <c r="K225" s="78"/>
      <c r="L225" s="78"/>
      <c r="O225" s="179"/>
      <c r="P225" s="179"/>
      <c r="Q225" s="179"/>
    </row>
    <row r="226" spans="1:17" s="136" customFormat="1" ht="14.25" x14ac:dyDescent="0.2">
      <c r="A226" s="78"/>
      <c r="B226" s="74"/>
      <c r="C226" s="74"/>
      <c r="D226" s="74"/>
      <c r="E226" s="74"/>
      <c r="F226" s="74"/>
      <c r="G226" s="78"/>
      <c r="H226" s="78"/>
      <c r="I226" s="78"/>
      <c r="J226" s="78"/>
      <c r="K226" s="78"/>
      <c r="L226" s="78"/>
      <c r="O226" s="179"/>
      <c r="P226" s="179"/>
      <c r="Q226" s="179"/>
    </row>
    <row r="227" spans="1:17" s="136" customFormat="1" ht="14.25" x14ac:dyDescent="0.2">
      <c r="A227" s="78"/>
      <c r="B227" s="74"/>
      <c r="C227" s="74"/>
      <c r="D227" s="74"/>
      <c r="E227" s="74"/>
      <c r="F227" s="74"/>
      <c r="G227" s="78"/>
      <c r="H227" s="78"/>
      <c r="I227" s="78"/>
      <c r="J227" s="78"/>
      <c r="K227" s="78"/>
      <c r="L227" s="78"/>
      <c r="O227" s="179"/>
      <c r="P227" s="179"/>
      <c r="Q227" s="179"/>
    </row>
    <row r="228" spans="1:17" s="136" customFormat="1" ht="14.25" x14ac:dyDescent="0.2">
      <c r="A228" s="78"/>
      <c r="B228" s="74"/>
      <c r="C228" s="74"/>
      <c r="D228" s="74"/>
      <c r="E228" s="74"/>
      <c r="F228" s="74"/>
      <c r="G228" s="78"/>
      <c r="H228" s="78"/>
      <c r="I228" s="78"/>
      <c r="J228" s="78"/>
      <c r="K228" s="78"/>
      <c r="L228" s="78"/>
      <c r="O228" s="179"/>
      <c r="P228" s="179"/>
      <c r="Q228" s="179"/>
    </row>
    <row r="229" spans="1:17" s="136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  <c r="O229" s="179"/>
      <c r="P229" s="179"/>
      <c r="Q229" s="179"/>
    </row>
    <row r="230" spans="1:17" s="136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  <c r="O230" s="179"/>
      <c r="P230" s="179"/>
      <c r="Q230" s="179"/>
    </row>
    <row r="231" spans="1:17" s="136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  <c r="O231" s="179"/>
      <c r="P231" s="179"/>
      <c r="Q231" s="179"/>
    </row>
    <row r="232" spans="1:17" s="136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  <c r="O232" s="179"/>
      <c r="P232" s="179"/>
      <c r="Q232" s="17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41" bestFit="1" customWidth="1"/>
    <col min="14" max="14" width="9.85546875" style="141" bestFit="1" customWidth="1"/>
    <col min="15" max="15" width="8.7109375" style="179" bestFit="1" customWidth="1"/>
    <col min="16" max="17" width="11.42578125" style="179"/>
    <col min="18" max="23" width="11.42578125" style="124"/>
    <col min="24" max="16384" width="11.42578125" style="135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77" t="s">
        <v>72</v>
      </c>
      <c r="P1" s="77"/>
      <c r="Q1" s="77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38">
        <v>86866</v>
      </c>
      <c r="P2" s="321">
        <v>38353</v>
      </c>
      <c r="Q2" s="77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38">
        <v>90781</v>
      </c>
      <c r="P3" s="321">
        <v>38384</v>
      </c>
      <c r="Q3" s="77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38">
        <v>56297</v>
      </c>
      <c r="P4" s="321">
        <v>38412</v>
      </c>
      <c r="Q4" s="77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38">
        <v>53408</v>
      </c>
      <c r="P5" s="321">
        <v>38443</v>
      </c>
      <c r="Q5" s="77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38">
        <v>107615</v>
      </c>
      <c r="P6" s="321">
        <v>38473</v>
      </c>
      <c r="Q6" s="77"/>
    </row>
    <row r="7" spans="1:24" ht="15.75" x14ac:dyDescent="0.25">
      <c r="A7" s="29"/>
      <c r="B7" s="30"/>
      <c r="C7" s="378" t="s">
        <v>262</v>
      </c>
      <c r="D7" s="378"/>
      <c r="E7" s="378"/>
      <c r="F7" s="378"/>
      <c r="G7" s="378"/>
      <c r="H7" s="378"/>
      <c r="I7" s="378"/>
      <c r="J7" s="378"/>
      <c r="K7" s="378"/>
      <c r="L7" s="32"/>
      <c r="O7" s="138">
        <v>38772</v>
      </c>
      <c r="P7" s="321">
        <v>38504</v>
      </c>
      <c r="Q7" s="77"/>
    </row>
    <row r="8" spans="1:24" ht="15.75" x14ac:dyDescent="0.25">
      <c r="A8" s="29"/>
      <c r="B8" s="30"/>
      <c r="C8" s="379" t="s">
        <v>311</v>
      </c>
      <c r="D8" s="379"/>
      <c r="E8" s="379"/>
      <c r="F8" s="379"/>
      <c r="G8" s="379"/>
      <c r="H8" s="379"/>
      <c r="I8" s="379"/>
      <c r="J8" s="379"/>
      <c r="K8" s="379"/>
      <c r="L8" s="32"/>
      <c r="O8" s="138">
        <v>54149</v>
      </c>
      <c r="P8" s="321">
        <v>38534</v>
      </c>
      <c r="Q8" s="77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2"/>
      <c r="L9" s="32"/>
      <c r="O9" s="138">
        <v>41821</v>
      </c>
      <c r="P9" s="321">
        <v>38565</v>
      </c>
      <c r="Q9" s="77"/>
    </row>
    <row r="10" spans="1:24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M10" s="141"/>
      <c r="N10" s="141"/>
      <c r="O10" s="138">
        <v>48029</v>
      </c>
      <c r="P10" s="321">
        <v>38596</v>
      </c>
      <c r="Q10" s="77"/>
      <c r="R10" s="140"/>
      <c r="S10" s="140"/>
      <c r="T10" s="140"/>
      <c r="U10" s="140"/>
      <c r="V10" s="140"/>
      <c r="W10" s="140"/>
    </row>
    <row r="11" spans="1:24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79"/>
      <c r="N11" s="317"/>
      <c r="O11" s="138">
        <v>60373</v>
      </c>
      <c r="P11" s="321">
        <v>38626</v>
      </c>
      <c r="Q11" s="77"/>
      <c r="R11" s="140"/>
      <c r="S11" s="140"/>
      <c r="T11" s="140"/>
      <c r="U11" s="140"/>
      <c r="V11" s="140"/>
      <c r="W11" s="140"/>
    </row>
    <row r="12" spans="1:24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138">
        <v>94787</v>
      </c>
      <c r="P12" s="321">
        <v>38657</v>
      </c>
      <c r="Q12" s="77"/>
      <c r="R12" s="140"/>
      <c r="S12" s="140"/>
      <c r="T12" s="140"/>
      <c r="U12" s="140"/>
      <c r="V12" s="140"/>
      <c r="W12" s="140"/>
    </row>
    <row r="13" spans="1:24" s="136" customFormat="1" ht="14.25" x14ac:dyDescent="0.2">
      <c r="A13" s="72"/>
      <c r="B13" s="61" t="s">
        <v>4</v>
      </c>
      <c r="C13" s="62">
        <v>76.953999999999994</v>
      </c>
      <c r="D13" s="62">
        <v>22.902000000000001</v>
      </c>
      <c r="E13" s="62">
        <v>25.353000000000002</v>
      </c>
      <c r="F13" s="62">
        <v>42.231000000000002</v>
      </c>
      <c r="G13" s="62">
        <v>79.433999999999997</v>
      </c>
      <c r="H13" s="62">
        <v>33.567999999999998</v>
      </c>
      <c r="I13" s="62">
        <v>-57.741017700229122</v>
      </c>
      <c r="J13" s="62">
        <v>42.258982299770878</v>
      </c>
      <c r="K13" s="62">
        <v>88.094054130851745</v>
      </c>
      <c r="L13" s="73"/>
      <c r="M13" s="179"/>
      <c r="N13" s="334"/>
      <c r="O13" s="138">
        <v>30886</v>
      </c>
      <c r="P13" s="321">
        <v>38687</v>
      </c>
      <c r="Q13" s="335">
        <v>63.648666666666664</v>
      </c>
      <c r="R13" s="140"/>
      <c r="S13" s="140"/>
      <c r="T13" s="140"/>
      <c r="U13" s="140"/>
      <c r="V13" s="140"/>
      <c r="W13" s="140"/>
      <c r="X13" s="140"/>
    </row>
    <row r="14" spans="1:24" s="136" customFormat="1" ht="14.25" x14ac:dyDescent="0.2">
      <c r="A14" s="72"/>
      <c r="B14" s="61" t="s">
        <v>5</v>
      </c>
      <c r="C14" s="62">
        <v>68.338999999999999</v>
      </c>
      <c r="D14" s="62">
        <v>52.103000000000002</v>
      </c>
      <c r="E14" s="62">
        <v>124.575</v>
      </c>
      <c r="F14" s="62">
        <v>124.41</v>
      </c>
      <c r="G14" s="62">
        <v>217.40100000000001</v>
      </c>
      <c r="H14" s="62">
        <v>77.665999999999997</v>
      </c>
      <c r="I14" s="62">
        <v>-64.275233324593728</v>
      </c>
      <c r="J14" s="62">
        <v>35.724766675406272</v>
      </c>
      <c r="K14" s="62">
        <v>74.745599228357861</v>
      </c>
      <c r="L14" s="73"/>
      <c r="M14" s="179"/>
      <c r="N14" s="334"/>
      <c r="O14" s="138">
        <v>112847</v>
      </c>
      <c r="P14" s="321">
        <v>38718</v>
      </c>
      <c r="Q14" s="335">
        <v>65.813749999999999</v>
      </c>
      <c r="R14" s="140"/>
      <c r="S14" s="140"/>
      <c r="T14" s="140"/>
      <c r="U14" s="140"/>
      <c r="V14" s="140"/>
      <c r="W14" s="140"/>
      <c r="X14" s="140"/>
    </row>
    <row r="15" spans="1:24" s="136" customFormat="1" ht="14.25" x14ac:dyDescent="0.2">
      <c r="A15" s="72"/>
      <c r="B15" s="61" t="s">
        <v>6</v>
      </c>
      <c r="C15" s="62">
        <v>116.07899999999999</v>
      </c>
      <c r="D15" s="62">
        <v>44.972999999999999</v>
      </c>
      <c r="E15" s="62">
        <v>54.387</v>
      </c>
      <c r="F15" s="62">
        <v>116.764</v>
      </c>
      <c r="G15" s="62">
        <v>55.131</v>
      </c>
      <c r="H15" s="62">
        <v>84.713999999999999</v>
      </c>
      <c r="I15" s="62">
        <v>53.659465636393321</v>
      </c>
      <c r="J15" s="62">
        <v>153.65946563639332</v>
      </c>
      <c r="K15" s="62">
        <v>-52.78424856976465</v>
      </c>
      <c r="L15" s="73"/>
      <c r="M15" s="179"/>
      <c r="N15" s="334"/>
      <c r="O15" s="138">
        <v>45689</v>
      </c>
      <c r="P15" s="321">
        <v>38749</v>
      </c>
      <c r="Q15" s="335">
        <v>62.056083333333333</v>
      </c>
      <c r="R15" s="140"/>
      <c r="S15" s="140"/>
      <c r="T15" s="140"/>
      <c r="U15" s="140"/>
      <c r="V15" s="140"/>
      <c r="W15" s="140"/>
      <c r="X15" s="140"/>
    </row>
    <row r="16" spans="1:24" s="136" customFormat="1" ht="14.25" x14ac:dyDescent="0.2">
      <c r="A16" s="72"/>
      <c r="B16" s="61" t="s">
        <v>7</v>
      </c>
      <c r="C16" s="62">
        <v>173.249</v>
      </c>
      <c r="D16" s="62">
        <v>55.128999999999998</v>
      </c>
      <c r="E16" s="62">
        <v>32.353999999999999</v>
      </c>
      <c r="F16" s="62">
        <v>56.29</v>
      </c>
      <c r="G16" s="62">
        <v>65.688000000000002</v>
      </c>
      <c r="H16" s="62">
        <v>17.928000000000001</v>
      </c>
      <c r="I16" s="62">
        <v>-72.707343807088051</v>
      </c>
      <c r="J16" s="62">
        <v>27.292656192911945</v>
      </c>
      <c r="K16" s="62">
        <v>16.695683069817036</v>
      </c>
      <c r="L16" s="73"/>
      <c r="M16" s="179"/>
      <c r="N16" s="334"/>
      <c r="O16" s="138">
        <v>51167</v>
      </c>
      <c r="P16" s="321">
        <v>38777</v>
      </c>
      <c r="Q16" s="335">
        <v>61.628583333333339</v>
      </c>
      <c r="R16" s="140"/>
      <c r="S16" s="140"/>
      <c r="T16" s="140"/>
      <c r="U16" s="140"/>
      <c r="V16" s="140"/>
      <c r="W16" s="140"/>
      <c r="X16" s="140"/>
    </row>
    <row r="17" spans="1:24" s="136" customFormat="1" ht="14.25" x14ac:dyDescent="0.2">
      <c r="A17" s="72"/>
      <c r="B17" s="61" t="s">
        <v>8</v>
      </c>
      <c r="C17" s="62">
        <v>406.21499999999997</v>
      </c>
      <c r="D17" s="62">
        <v>83.239000000000004</v>
      </c>
      <c r="E17" s="62">
        <v>153.16</v>
      </c>
      <c r="F17" s="62">
        <v>9.1959999999999997</v>
      </c>
      <c r="G17" s="62">
        <v>24.155000000000001</v>
      </c>
      <c r="H17" s="62">
        <v>73.799000000000007</v>
      </c>
      <c r="I17" s="62">
        <v>205.52266611467607</v>
      </c>
      <c r="J17" s="62">
        <v>305.52266611467604</v>
      </c>
      <c r="K17" s="62">
        <v>162.66855154414964</v>
      </c>
      <c r="L17" s="73"/>
      <c r="M17" s="179"/>
      <c r="N17" s="334"/>
      <c r="O17" s="138">
        <v>64788</v>
      </c>
      <c r="P17" s="321">
        <v>38808</v>
      </c>
      <c r="Q17" s="335">
        <v>62.576916666666662</v>
      </c>
      <c r="R17" s="140"/>
      <c r="S17" s="140"/>
      <c r="T17" s="140"/>
      <c r="U17" s="140"/>
      <c r="V17" s="140"/>
      <c r="W17" s="140"/>
      <c r="X17" s="140"/>
    </row>
    <row r="18" spans="1:24" s="136" customFormat="1" ht="14.25" x14ac:dyDescent="0.2">
      <c r="A18" s="72"/>
      <c r="B18" s="61" t="s">
        <v>9</v>
      </c>
      <c r="C18" s="62">
        <v>192.858</v>
      </c>
      <c r="D18" s="62">
        <v>207.547</v>
      </c>
      <c r="E18" s="62">
        <v>49.826999999999998</v>
      </c>
      <c r="F18" s="62">
        <v>22.620999999999999</v>
      </c>
      <c r="G18" s="62">
        <v>46.448999999999998</v>
      </c>
      <c r="H18" s="62">
        <v>47.789000000000001</v>
      </c>
      <c r="I18" s="62">
        <v>2.884884496975193</v>
      </c>
      <c r="J18" s="62">
        <v>102.88488449697519</v>
      </c>
      <c r="K18" s="62">
        <v>105.33574996684499</v>
      </c>
      <c r="L18" s="73"/>
      <c r="M18" s="179"/>
      <c r="N18" s="334"/>
      <c r="O18" s="138">
        <v>171995</v>
      </c>
      <c r="P18" s="321">
        <v>38838</v>
      </c>
      <c r="Q18" s="335">
        <v>67.941916666666671</v>
      </c>
      <c r="R18" s="140"/>
      <c r="S18" s="140"/>
      <c r="T18" s="140"/>
      <c r="U18" s="140"/>
      <c r="V18" s="140"/>
      <c r="W18" s="140"/>
      <c r="X18" s="140"/>
    </row>
    <row r="19" spans="1:24" s="136" customFormat="1" x14ac:dyDescent="0.25">
      <c r="A19" s="72"/>
      <c r="B19" s="61" t="s">
        <v>10</v>
      </c>
      <c r="C19" s="62">
        <v>172.614</v>
      </c>
      <c r="D19" s="62">
        <v>88.063000000000002</v>
      </c>
      <c r="E19" s="62">
        <v>129.22300000000001</v>
      </c>
      <c r="F19" s="62">
        <v>47.835999999999999</v>
      </c>
      <c r="G19" s="62">
        <v>81.031000000000006</v>
      </c>
      <c r="H19" s="63">
        <v>37.948</v>
      </c>
      <c r="I19" s="63">
        <v>-53.168540435142106</v>
      </c>
      <c r="J19" s="63">
        <v>46.831459564857894</v>
      </c>
      <c r="K19" s="63">
        <v>69.39334392507736</v>
      </c>
      <c r="L19" s="73"/>
      <c r="M19" s="179"/>
      <c r="N19" s="334"/>
      <c r="O19" s="138">
        <v>110258</v>
      </c>
      <c r="P19" s="321">
        <v>38869</v>
      </c>
      <c r="Q19" s="335">
        <v>73.899083333333323</v>
      </c>
      <c r="R19" s="140"/>
      <c r="S19" s="140"/>
      <c r="T19" s="140"/>
      <c r="U19" s="140"/>
      <c r="V19" s="140"/>
      <c r="W19" s="140"/>
      <c r="X19" s="140"/>
    </row>
    <row r="20" spans="1:24" s="136" customFormat="1" ht="14.25" x14ac:dyDescent="0.2">
      <c r="A20" s="72"/>
      <c r="B20" s="61" t="s">
        <v>11</v>
      </c>
      <c r="C20" s="62">
        <v>77.680000000000007</v>
      </c>
      <c r="D20" s="62">
        <v>158.01400000000001</v>
      </c>
      <c r="E20" s="62">
        <v>270.13099999999997</v>
      </c>
      <c r="F20" s="62">
        <v>161.792</v>
      </c>
      <c r="G20" s="62">
        <v>38.003</v>
      </c>
      <c r="H20" s="62"/>
      <c r="I20" s="62" t="s">
        <v>332</v>
      </c>
      <c r="J20" s="62" t="s">
        <v>332</v>
      </c>
      <c r="K20" s="62" t="s">
        <v>332</v>
      </c>
      <c r="L20" s="73"/>
      <c r="M20" s="179"/>
      <c r="N20" s="334"/>
      <c r="O20" s="138">
        <v>26102</v>
      </c>
      <c r="P20" s="321">
        <v>38899</v>
      </c>
      <c r="Q20" s="335">
        <v>71.561833333333325</v>
      </c>
      <c r="R20" s="140"/>
      <c r="S20" s="140"/>
      <c r="T20" s="140"/>
      <c r="U20" s="140"/>
      <c r="V20" s="140"/>
      <c r="W20" s="140"/>
      <c r="X20" s="140"/>
    </row>
    <row r="21" spans="1:24" s="136" customFormat="1" ht="14.25" x14ac:dyDescent="0.2">
      <c r="A21" s="72"/>
      <c r="B21" s="61" t="s">
        <v>12</v>
      </c>
      <c r="C21" s="62">
        <v>71.33</v>
      </c>
      <c r="D21" s="62">
        <v>61.104999999999997</v>
      </c>
      <c r="E21" s="62">
        <v>169.124</v>
      </c>
      <c r="F21" s="62">
        <v>75.647000000000006</v>
      </c>
      <c r="G21" s="62">
        <v>127.31</v>
      </c>
      <c r="H21" s="62"/>
      <c r="I21" s="62" t="s">
        <v>332</v>
      </c>
      <c r="J21" s="62" t="s">
        <v>332</v>
      </c>
      <c r="K21" s="62" t="s">
        <v>332</v>
      </c>
      <c r="L21" s="73"/>
      <c r="M21" s="179"/>
      <c r="N21" s="334"/>
      <c r="O21" s="138">
        <v>24315</v>
      </c>
      <c r="P21" s="321">
        <v>38930</v>
      </c>
      <c r="Q21" s="335">
        <v>70.102999999999994</v>
      </c>
      <c r="R21" s="140"/>
      <c r="S21" s="140"/>
      <c r="T21" s="140"/>
      <c r="U21" s="140"/>
      <c r="V21" s="140"/>
      <c r="W21" s="140"/>
      <c r="X21" s="140"/>
    </row>
    <row r="22" spans="1:24" s="136" customFormat="1" ht="14.25" x14ac:dyDescent="0.2">
      <c r="A22" s="72"/>
      <c r="B22" s="61" t="s">
        <v>13</v>
      </c>
      <c r="C22" s="62">
        <v>24.29</v>
      </c>
      <c r="D22" s="62">
        <v>21.402000000000001</v>
      </c>
      <c r="E22" s="62">
        <v>59.871000000000002</v>
      </c>
      <c r="F22" s="62">
        <v>152.47800000000001</v>
      </c>
      <c r="G22" s="62">
        <v>77.991</v>
      </c>
      <c r="H22" s="62"/>
      <c r="I22" s="62" t="s">
        <v>332</v>
      </c>
      <c r="J22" s="62" t="s">
        <v>332</v>
      </c>
      <c r="K22" s="62" t="s">
        <v>332</v>
      </c>
      <c r="L22" s="73"/>
      <c r="M22" s="179"/>
      <c r="N22" s="334"/>
      <c r="O22" s="138">
        <v>59650</v>
      </c>
      <c r="P22" s="321">
        <v>38961</v>
      </c>
      <c r="Q22" s="335">
        <v>71.071416666666678</v>
      </c>
      <c r="R22" s="140"/>
      <c r="S22" s="140"/>
      <c r="T22" s="140"/>
      <c r="U22" s="140"/>
      <c r="V22" s="140"/>
      <c r="W22" s="140"/>
      <c r="X22" s="140"/>
    </row>
    <row r="23" spans="1:24" s="136" customFormat="1" ht="14.25" x14ac:dyDescent="0.2">
      <c r="A23" s="72"/>
      <c r="B23" s="61" t="s">
        <v>14</v>
      </c>
      <c r="C23" s="62">
        <v>70.230999999999995</v>
      </c>
      <c r="D23" s="62">
        <v>51.847000000000001</v>
      </c>
      <c r="E23" s="62">
        <v>36.542999999999999</v>
      </c>
      <c r="F23" s="62">
        <v>136.08000000000001</v>
      </c>
      <c r="G23" s="62">
        <v>61.234999999999999</v>
      </c>
      <c r="H23" s="62"/>
      <c r="I23" s="62" t="s">
        <v>332</v>
      </c>
      <c r="J23" s="62" t="s">
        <v>332</v>
      </c>
      <c r="K23" s="62" t="s">
        <v>332</v>
      </c>
      <c r="L23" s="73"/>
      <c r="M23" s="179"/>
      <c r="N23" s="334"/>
      <c r="O23" s="138">
        <v>111583</v>
      </c>
      <c r="P23" s="321">
        <v>38991</v>
      </c>
      <c r="Q23" s="335">
        <v>75.338916666666677</v>
      </c>
      <c r="R23" s="140"/>
      <c r="S23" s="140"/>
      <c r="T23" s="140"/>
      <c r="U23" s="140"/>
      <c r="V23" s="140"/>
      <c r="W23" s="140"/>
      <c r="X23" s="140"/>
    </row>
    <row r="24" spans="1:24" s="136" customFormat="1" ht="14.25" x14ac:dyDescent="0.2">
      <c r="A24" s="72"/>
      <c r="B24" s="61" t="s">
        <v>15</v>
      </c>
      <c r="C24" s="62">
        <v>45.24</v>
      </c>
      <c r="D24" s="62">
        <v>69.709000000000003</v>
      </c>
      <c r="E24" s="62">
        <v>33.107999999999997</v>
      </c>
      <c r="F24" s="62">
        <v>80.067999999999998</v>
      </c>
      <c r="G24" s="62">
        <v>96.885999999999996</v>
      </c>
      <c r="H24" s="62"/>
      <c r="I24" s="62" t="s">
        <v>332</v>
      </c>
      <c r="J24" s="62" t="s">
        <v>332</v>
      </c>
      <c r="K24" s="62" t="s">
        <v>332</v>
      </c>
      <c r="L24" s="73"/>
      <c r="M24" s="179"/>
      <c r="N24" s="334"/>
      <c r="O24" s="138">
        <v>119338</v>
      </c>
      <c r="P24" s="321">
        <v>39022</v>
      </c>
      <c r="Q24" s="335">
        <v>77.384833333333333</v>
      </c>
      <c r="R24" s="140"/>
      <c r="S24" s="140"/>
      <c r="T24" s="140"/>
      <c r="U24" s="140"/>
      <c r="V24" s="140"/>
      <c r="W24" s="140"/>
      <c r="X24" s="140"/>
    </row>
    <row r="25" spans="1:24" s="136" customFormat="1" x14ac:dyDescent="0.25">
      <c r="A25" s="72"/>
      <c r="B25" s="58" t="s">
        <v>19</v>
      </c>
      <c r="C25" s="65">
        <v>1495.079</v>
      </c>
      <c r="D25" s="65">
        <v>916.03300000000013</v>
      </c>
      <c r="E25" s="65">
        <v>1137.6559999999997</v>
      </c>
      <c r="F25" s="65">
        <v>1025.4130000000002</v>
      </c>
      <c r="G25" s="65">
        <v>970.71400000000006</v>
      </c>
      <c r="H25" s="63">
        <v>373.41199999999992</v>
      </c>
      <c r="I25" s="111"/>
      <c r="J25" s="66"/>
      <c r="K25" s="66"/>
      <c r="L25" s="73"/>
      <c r="M25" s="198"/>
      <c r="N25" s="198"/>
      <c r="O25" s="138">
        <v>95589</v>
      </c>
      <c r="P25" s="321">
        <v>39052</v>
      </c>
      <c r="Q25" s="335">
        <v>82.776750000000007</v>
      </c>
      <c r="R25" s="140"/>
      <c r="S25" s="140"/>
      <c r="T25" s="140"/>
      <c r="U25" s="140"/>
      <c r="V25" s="140"/>
      <c r="W25" s="140"/>
    </row>
    <row r="26" spans="1:24" s="136" customFormat="1" x14ac:dyDescent="0.25">
      <c r="A26" s="72"/>
      <c r="B26" s="58" t="s">
        <v>16</v>
      </c>
      <c r="C26" s="291"/>
      <c r="D26" s="65">
        <v>-38.730127304309661</v>
      </c>
      <c r="E26" s="65">
        <v>24.193779045078024</v>
      </c>
      <c r="F26" s="65">
        <v>-9.866163409677398</v>
      </c>
      <c r="G26" s="65">
        <v>-5.3343384567974272</v>
      </c>
      <c r="H26" s="127"/>
      <c r="I26" s="66"/>
      <c r="J26" s="66"/>
      <c r="K26" s="66"/>
      <c r="L26" s="73"/>
      <c r="M26" s="198"/>
      <c r="N26" s="198"/>
      <c r="O26" s="138">
        <v>63650</v>
      </c>
      <c r="P26" s="321">
        <v>39083</v>
      </c>
      <c r="Q26" s="335">
        <v>78.677000000000007</v>
      </c>
      <c r="R26" s="198"/>
      <c r="S26" s="140"/>
      <c r="T26" s="140"/>
      <c r="U26" s="140"/>
      <c r="V26" s="140"/>
      <c r="W26" s="140"/>
    </row>
    <row r="27" spans="1:24" s="136" customFormat="1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98"/>
      <c r="N27" s="198"/>
      <c r="O27" s="138">
        <v>47564</v>
      </c>
      <c r="P27" s="321">
        <v>39114</v>
      </c>
      <c r="Q27" s="335">
        <v>78.833250000000007</v>
      </c>
      <c r="R27" s="198"/>
      <c r="S27" s="140"/>
      <c r="T27" s="140"/>
      <c r="U27" s="140"/>
      <c r="V27" s="140"/>
      <c r="W27" s="140"/>
    </row>
    <row r="28" spans="1:24" s="136" customFormat="1" x14ac:dyDescent="0.25">
      <c r="A28" s="72"/>
      <c r="B28" s="58" t="s">
        <v>17</v>
      </c>
      <c r="C28" s="65">
        <v>1206.308</v>
      </c>
      <c r="D28" s="65">
        <v>553.95600000000002</v>
      </c>
      <c r="E28" s="65">
        <v>568.87899999999991</v>
      </c>
      <c r="F28" s="65">
        <v>419.34800000000001</v>
      </c>
      <c r="G28" s="65">
        <v>569.28899999999999</v>
      </c>
      <c r="H28" s="63">
        <v>373.41199999999992</v>
      </c>
      <c r="I28" s="64">
        <v>-34.407304550061582</v>
      </c>
      <c r="J28" s="63">
        <v>65.592695449938418</v>
      </c>
      <c r="K28" s="63">
        <v>35.75574463214322</v>
      </c>
      <c r="L28" s="73"/>
      <c r="M28" s="198"/>
      <c r="N28" s="198"/>
      <c r="O28" s="138">
        <v>91362</v>
      </c>
      <c r="P28" s="321">
        <v>39142</v>
      </c>
      <c r="Q28" s="335">
        <v>82.182833333333335</v>
      </c>
      <c r="R28" s="198"/>
      <c r="S28" s="140"/>
      <c r="T28" s="140"/>
      <c r="U28" s="140"/>
      <c r="V28" s="140"/>
      <c r="W28" s="140"/>
    </row>
    <row r="29" spans="1:24" s="136" customFormat="1" x14ac:dyDescent="0.25">
      <c r="A29" s="72"/>
      <c r="B29" s="58" t="s">
        <v>16</v>
      </c>
      <c r="C29" s="291"/>
      <c r="D29" s="65">
        <v>-54.078394572530399</v>
      </c>
      <c r="E29" s="65">
        <v>2.6938962661294141</v>
      </c>
      <c r="F29" s="65">
        <v>-26.285203004505341</v>
      </c>
      <c r="G29" s="65">
        <v>35.75574463214322</v>
      </c>
      <c r="H29" s="63">
        <v>-34.407304550061582</v>
      </c>
      <c r="I29" s="164"/>
      <c r="J29" s="164"/>
      <c r="K29" s="164"/>
      <c r="L29" s="73"/>
      <c r="M29" s="198"/>
      <c r="N29" s="198"/>
      <c r="O29" s="138">
        <v>14330</v>
      </c>
      <c r="P29" s="321">
        <v>39173</v>
      </c>
      <c r="Q29" s="335">
        <v>77.977999999999994</v>
      </c>
      <c r="R29" s="198"/>
      <c r="S29" s="140"/>
      <c r="T29" s="140"/>
      <c r="U29" s="140"/>
      <c r="V29" s="140"/>
      <c r="W29" s="140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98"/>
      <c r="N30" s="198"/>
      <c r="O30" s="138">
        <v>62739</v>
      </c>
      <c r="P30" s="321">
        <v>39203</v>
      </c>
      <c r="Q30" s="335">
        <v>68.873333333333335</v>
      </c>
      <c r="R30" s="198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98"/>
      <c r="N31" s="198"/>
      <c r="O31" s="138">
        <v>67310</v>
      </c>
      <c r="P31" s="321">
        <v>39234</v>
      </c>
      <c r="Q31" s="335">
        <v>65.294333333333341</v>
      </c>
      <c r="R31" s="198"/>
    </row>
    <row r="32" spans="1:24" ht="15.75" x14ac:dyDescent="0.25">
      <c r="A32" s="29"/>
      <c r="B32" s="41"/>
      <c r="C32" s="386" t="s">
        <v>262</v>
      </c>
      <c r="D32" s="386"/>
      <c r="E32" s="386"/>
      <c r="F32" s="386"/>
      <c r="G32" s="386"/>
      <c r="H32" s="386"/>
      <c r="I32" s="386"/>
      <c r="J32" s="386"/>
      <c r="K32" s="386"/>
      <c r="L32" s="32"/>
      <c r="M32" s="198"/>
      <c r="N32" s="198"/>
      <c r="O32" s="138">
        <v>76772</v>
      </c>
      <c r="P32" s="321">
        <v>39264</v>
      </c>
      <c r="Q32" s="335">
        <v>69.516833333333324</v>
      </c>
      <c r="R32" s="198"/>
    </row>
    <row r="33" spans="1:23" ht="15.75" x14ac:dyDescent="0.2">
      <c r="A33" s="42"/>
      <c r="B33" s="34"/>
      <c r="C33" s="386" t="s">
        <v>310</v>
      </c>
      <c r="D33" s="386"/>
      <c r="E33" s="386"/>
      <c r="F33" s="386"/>
      <c r="G33" s="386"/>
      <c r="H33" s="386"/>
      <c r="I33" s="386"/>
      <c r="J33" s="386"/>
      <c r="K33" s="386"/>
      <c r="L33" s="32"/>
      <c r="M33" s="198"/>
      <c r="N33" s="198"/>
      <c r="O33" s="138">
        <v>168548</v>
      </c>
      <c r="P33" s="321">
        <v>39295</v>
      </c>
      <c r="Q33" s="335">
        <v>81.536249999999995</v>
      </c>
      <c r="R33" s="198"/>
    </row>
    <row r="34" spans="1:2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98"/>
      <c r="N34" s="198"/>
      <c r="O34" s="138">
        <v>41609</v>
      </c>
      <c r="P34" s="321">
        <v>39326</v>
      </c>
      <c r="Q34" s="335">
        <v>80.032833333333329</v>
      </c>
      <c r="R34" s="198"/>
    </row>
    <row r="35" spans="1:2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98"/>
      <c r="N35" s="198"/>
      <c r="O35" s="138">
        <v>85005</v>
      </c>
      <c r="P35" s="321">
        <v>39356</v>
      </c>
      <c r="Q35" s="335">
        <v>77.817999999999998</v>
      </c>
      <c r="R35" s="198"/>
    </row>
    <row r="36" spans="1:2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98"/>
      <c r="N36" s="198"/>
      <c r="O36" s="138">
        <v>40483</v>
      </c>
      <c r="P36" s="321">
        <v>39387</v>
      </c>
      <c r="Q36" s="335">
        <v>71.246750000000006</v>
      </c>
      <c r="R36" s="198"/>
    </row>
    <row r="37" spans="1:2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98"/>
      <c r="N37" s="198"/>
      <c r="O37" s="138">
        <v>98334</v>
      </c>
      <c r="P37" s="321">
        <v>39417</v>
      </c>
      <c r="Q37" s="335">
        <v>71.475499999999997</v>
      </c>
      <c r="R37" s="198"/>
    </row>
    <row r="38" spans="1:2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98"/>
      <c r="N38" s="198"/>
      <c r="O38" s="138">
        <v>101694</v>
      </c>
      <c r="P38" s="321">
        <v>39448</v>
      </c>
      <c r="Q38" s="335">
        <v>74.645833333333329</v>
      </c>
      <c r="R38" s="198"/>
    </row>
    <row r="39" spans="1:2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98"/>
      <c r="N39" s="198"/>
      <c r="O39" s="138">
        <v>127659</v>
      </c>
      <c r="P39" s="321">
        <v>39479</v>
      </c>
      <c r="Q39" s="335">
        <v>81.320416666666674</v>
      </c>
      <c r="R39" s="198"/>
    </row>
    <row r="40" spans="1:2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98"/>
      <c r="N40" s="198"/>
      <c r="O40" s="138">
        <v>67189</v>
      </c>
      <c r="P40" s="321">
        <v>39508</v>
      </c>
      <c r="Q40" s="335">
        <v>79.305999999999997</v>
      </c>
      <c r="R40" s="198"/>
    </row>
    <row r="41" spans="1:2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O41" s="138">
        <v>31151</v>
      </c>
      <c r="P41" s="321">
        <v>39539</v>
      </c>
      <c r="Q41" s="335">
        <v>80.707750000000004</v>
      </c>
    </row>
    <row r="42" spans="1:2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O42" s="138">
        <v>79892</v>
      </c>
      <c r="P42" s="321">
        <v>39569</v>
      </c>
      <c r="Q42" s="335">
        <v>82.137166666666673</v>
      </c>
    </row>
    <row r="43" spans="1:2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O43" s="138">
        <v>60323</v>
      </c>
      <c r="P43" s="321">
        <v>39600</v>
      </c>
      <c r="Q43" s="335">
        <v>81.554916666666671</v>
      </c>
    </row>
    <row r="44" spans="1:2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O44" s="138">
        <v>105781</v>
      </c>
      <c r="P44" s="321">
        <v>39630</v>
      </c>
      <c r="Q44" s="335">
        <v>83.972333333333324</v>
      </c>
    </row>
    <row r="45" spans="1:2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O45" s="138">
        <v>24776</v>
      </c>
      <c r="P45" s="321">
        <v>39661</v>
      </c>
      <c r="Q45" s="335">
        <v>71.99133333333333</v>
      </c>
    </row>
    <row r="46" spans="1:23" x14ac:dyDescent="0.2">
      <c r="A46" s="142" t="s">
        <v>284</v>
      </c>
      <c r="B46" s="48"/>
      <c r="C46" s="232"/>
      <c r="D46" s="48"/>
      <c r="E46" s="232"/>
      <c r="F46" s="232"/>
      <c r="G46" s="232"/>
      <c r="H46" s="232"/>
      <c r="I46" s="49"/>
      <c r="J46" s="49"/>
      <c r="K46" s="49"/>
      <c r="L46" s="50"/>
      <c r="O46" s="138">
        <v>82714</v>
      </c>
      <c r="P46" s="321">
        <v>39692</v>
      </c>
      <c r="Q46" s="335">
        <v>75.416749999999993</v>
      </c>
    </row>
    <row r="47" spans="1:23" s="141" customFormat="1" ht="14.25" x14ac:dyDescent="0.2">
      <c r="A47" s="75"/>
      <c r="B47" s="77"/>
      <c r="C47" s="77"/>
      <c r="D47" s="77"/>
      <c r="E47" s="77"/>
      <c r="F47" s="75"/>
      <c r="G47" s="75"/>
      <c r="H47" s="75"/>
      <c r="I47" s="76"/>
      <c r="J47" s="76"/>
      <c r="K47" s="76"/>
      <c r="L47" s="76"/>
      <c r="O47" s="138">
        <v>74662</v>
      </c>
      <c r="P47" s="321">
        <v>39722</v>
      </c>
      <c r="Q47" s="335">
        <v>74.554833333333335</v>
      </c>
      <c r="R47" s="140"/>
      <c r="S47" s="140"/>
      <c r="T47" s="140"/>
      <c r="U47" s="140"/>
      <c r="V47" s="140"/>
      <c r="W47" s="140"/>
    </row>
    <row r="48" spans="1:23" s="141" customFormat="1" ht="14.25" x14ac:dyDescent="0.2">
      <c r="A48" s="117"/>
      <c r="E48" s="75"/>
      <c r="F48" s="75"/>
      <c r="G48" s="75"/>
      <c r="H48" s="75"/>
      <c r="I48" s="76"/>
      <c r="J48" s="76"/>
      <c r="K48" s="76"/>
      <c r="L48" s="76"/>
      <c r="O48" s="138">
        <v>43086</v>
      </c>
      <c r="P48" s="321">
        <v>39753</v>
      </c>
      <c r="Q48" s="335">
        <v>74.771749999999997</v>
      </c>
      <c r="R48" s="140"/>
      <c r="S48" s="140"/>
      <c r="T48" s="140"/>
      <c r="U48" s="140"/>
      <c r="V48" s="140"/>
      <c r="W48" s="140"/>
    </row>
    <row r="49" spans="1:17" s="140" customFormat="1" ht="14.25" x14ac:dyDescent="0.2">
      <c r="A49" s="77"/>
      <c r="E49" s="75"/>
      <c r="F49" s="75"/>
      <c r="G49" s="75"/>
      <c r="H49" s="75"/>
      <c r="I49" s="75"/>
      <c r="J49" s="75"/>
      <c r="K49" s="75"/>
      <c r="L49" s="75"/>
      <c r="M49" s="141"/>
      <c r="N49" s="141"/>
      <c r="O49" s="138">
        <v>62863</v>
      </c>
      <c r="P49" s="321">
        <v>39783</v>
      </c>
      <c r="Q49" s="335">
        <v>71.81583333333333</v>
      </c>
    </row>
    <row r="50" spans="1:17" s="140" customFormat="1" ht="14.25" x14ac:dyDescent="0.2">
      <c r="A50" s="77"/>
      <c r="F50" s="75"/>
      <c r="G50" s="75"/>
      <c r="H50" s="75"/>
      <c r="I50" s="75"/>
      <c r="J50" s="75"/>
      <c r="K50" s="75"/>
      <c r="L50" s="75"/>
      <c r="M50" s="141"/>
      <c r="N50" s="141"/>
      <c r="O50" s="138">
        <v>51448</v>
      </c>
      <c r="P50" s="321">
        <v>39814</v>
      </c>
      <c r="Q50" s="335">
        <v>67.628666666666675</v>
      </c>
    </row>
    <row r="51" spans="1:17" s="140" customFormat="1" ht="14.25" x14ac:dyDescent="0.2">
      <c r="A51" s="77"/>
      <c r="F51" s="75"/>
      <c r="G51" s="75"/>
      <c r="H51" s="75"/>
      <c r="I51" s="75"/>
      <c r="J51" s="75"/>
      <c r="K51" s="75"/>
      <c r="L51" s="75"/>
      <c r="M51" s="141"/>
      <c r="N51" s="141"/>
      <c r="O51" s="138">
        <v>52924</v>
      </c>
      <c r="P51" s="321">
        <v>39845</v>
      </c>
      <c r="Q51" s="335">
        <v>61.400750000000002</v>
      </c>
    </row>
    <row r="52" spans="1:17" s="140" customFormat="1" ht="14.25" x14ac:dyDescent="0.2">
      <c r="A52" s="77"/>
      <c r="F52" s="75"/>
      <c r="G52" s="75"/>
      <c r="H52" s="75"/>
      <c r="I52" s="75"/>
      <c r="J52" s="75"/>
      <c r="K52" s="75"/>
      <c r="L52" s="75"/>
      <c r="M52" s="141"/>
      <c r="N52" s="141"/>
      <c r="O52" s="138">
        <v>74538</v>
      </c>
      <c r="P52" s="321">
        <v>39873</v>
      </c>
      <c r="Q52" s="335">
        <v>62.013166666666663</v>
      </c>
    </row>
    <row r="53" spans="1:17" s="140" customFormat="1" ht="14.25" x14ac:dyDescent="0.2">
      <c r="A53" s="77"/>
      <c r="F53" s="75"/>
      <c r="G53" s="75"/>
      <c r="H53" s="75"/>
      <c r="I53" s="75"/>
      <c r="J53" s="75"/>
      <c r="K53" s="75"/>
      <c r="L53" s="75"/>
      <c r="M53" s="141"/>
      <c r="N53" s="141"/>
      <c r="O53" s="138">
        <v>116802</v>
      </c>
      <c r="P53" s="321">
        <v>39904</v>
      </c>
      <c r="Q53" s="335">
        <v>69.150750000000002</v>
      </c>
    </row>
    <row r="54" spans="1:17" s="140" customFormat="1" ht="14.25" x14ac:dyDescent="0.2">
      <c r="A54" s="77"/>
      <c r="F54" s="75"/>
      <c r="G54" s="75"/>
      <c r="H54" s="75"/>
      <c r="I54" s="75"/>
      <c r="J54" s="75"/>
      <c r="K54" s="75"/>
      <c r="L54" s="75"/>
      <c r="M54" s="141"/>
      <c r="N54" s="141"/>
      <c r="O54" s="138">
        <v>47768</v>
      </c>
      <c r="P54" s="321">
        <v>39934</v>
      </c>
      <c r="Q54" s="335">
        <v>66.473749999999995</v>
      </c>
    </row>
    <row r="55" spans="1:17" s="140" customFormat="1" ht="14.25" x14ac:dyDescent="0.2">
      <c r="A55" s="77"/>
      <c r="F55" s="75"/>
      <c r="G55" s="75"/>
      <c r="H55" s="75"/>
      <c r="I55" s="75"/>
      <c r="J55" s="75"/>
      <c r="K55" s="75"/>
      <c r="L55" s="75"/>
      <c r="M55" s="141"/>
      <c r="N55" s="141"/>
      <c r="O55" s="138">
        <v>60426</v>
      </c>
      <c r="P55" s="321">
        <v>39965</v>
      </c>
      <c r="Q55" s="335">
        <v>66.48233333333333</v>
      </c>
    </row>
    <row r="56" spans="1:17" s="140" customFormat="1" ht="14.25" x14ac:dyDescent="0.2">
      <c r="A56" s="77"/>
      <c r="F56" s="75"/>
      <c r="G56" s="75"/>
      <c r="H56" s="75"/>
      <c r="I56" s="75"/>
      <c r="J56" s="75"/>
      <c r="K56" s="75"/>
      <c r="L56" s="75"/>
      <c r="M56" s="141"/>
      <c r="N56" s="141"/>
      <c r="O56" s="138">
        <v>51316</v>
      </c>
      <c r="P56" s="321">
        <v>39995</v>
      </c>
      <c r="Q56" s="335">
        <v>61.943583333333336</v>
      </c>
    </row>
    <row r="57" spans="1:17" s="140" customFormat="1" ht="14.25" x14ac:dyDescent="0.2">
      <c r="A57" s="77"/>
      <c r="F57" s="75"/>
      <c r="G57" s="75"/>
      <c r="H57" s="75"/>
      <c r="I57" s="75"/>
      <c r="J57" s="75"/>
      <c r="K57" s="75"/>
      <c r="L57" s="75"/>
      <c r="M57" s="141"/>
      <c r="N57" s="141"/>
      <c r="O57" s="138">
        <v>89858</v>
      </c>
      <c r="P57" s="321">
        <v>40026</v>
      </c>
      <c r="Q57" s="335">
        <v>67.367083333333326</v>
      </c>
    </row>
    <row r="58" spans="1:17" s="140" customFormat="1" ht="14.25" x14ac:dyDescent="0.2">
      <c r="A58" s="77"/>
      <c r="F58" s="75"/>
      <c r="G58" s="75"/>
      <c r="H58" s="75"/>
      <c r="I58" s="75"/>
      <c r="J58" s="75"/>
      <c r="K58" s="75"/>
      <c r="L58" s="75"/>
      <c r="M58" s="141"/>
      <c r="N58" s="141"/>
      <c r="O58" s="138">
        <v>157058</v>
      </c>
      <c r="P58" s="321">
        <v>40057</v>
      </c>
      <c r="Q58" s="335">
        <v>73.562416666666678</v>
      </c>
    </row>
    <row r="59" spans="1:17" s="140" customFormat="1" ht="14.25" x14ac:dyDescent="0.2">
      <c r="A59" s="77"/>
      <c r="F59" s="75"/>
      <c r="G59" s="75"/>
      <c r="H59" s="75"/>
      <c r="I59" s="75"/>
      <c r="J59" s="75"/>
      <c r="K59" s="75"/>
      <c r="L59" s="75"/>
      <c r="M59" s="141"/>
      <c r="N59" s="141"/>
      <c r="O59" s="138">
        <v>46687</v>
      </c>
      <c r="P59" s="321">
        <v>40087</v>
      </c>
      <c r="Q59" s="335">
        <v>71.231166666666667</v>
      </c>
    </row>
    <row r="60" spans="1:17" s="140" customFormat="1" ht="14.25" x14ac:dyDescent="0.2">
      <c r="A60" s="77"/>
      <c r="F60" s="75"/>
      <c r="G60" s="75"/>
      <c r="H60" s="75"/>
      <c r="I60" s="75"/>
      <c r="J60" s="75"/>
      <c r="K60" s="75"/>
      <c r="L60" s="75"/>
      <c r="M60" s="141"/>
      <c r="N60" s="141"/>
      <c r="O60" s="138">
        <v>43190</v>
      </c>
      <c r="P60" s="321">
        <v>40118</v>
      </c>
      <c r="Q60" s="335">
        <v>71.239833333333323</v>
      </c>
    </row>
    <row r="61" spans="1:17" s="140" customFormat="1" ht="14.25" x14ac:dyDescent="0.2">
      <c r="A61" s="77"/>
      <c r="F61" s="75"/>
      <c r="G61" s="75"/>
      <c r="H61" s="75"/>
      <c r="I61" s="75"/>
      <c r="J61" s="75"/>
      <c r="K61" s="75"/>
      <c r="L61" s="75"/>
      <c r="M61" s="141"/>
      <c r="N61" s="141"/>
      <c r="O61" s="138">
        <v>118866</v>
      </c>
      <c r="P61" s="321">
        <v>40148</v>
      </c>
      <c r="Q61" s="335">
        <v>75.906750000000002</v>
      </c>
    </row>
    <row r="62" spans="1:17" s="140" customFormat="1" ht="14.25" x14ac:dyDescent="0.2">
      <c r="A62" s="77"/>
      <c r="F62" s="75"/>
      <c r="G62" s="75"/>
      <c r="H62" s="75"/>
      <c r="I62" s="75"/>
      <c r="J62" s="75"/>
      <c r="K62" s="75"/>
      <c r="L62" s="75"/>
      <c r="M62" s="141"/>
      <c r="N62" s="141"/>
      <c r="O62" s="138">
        <v>3815</v>
      </c>
      <c r="P62" s="321">
        <v>40179</v>
      </c>
      <c r="Q62" s="335">
        <v>71.937333333333328</v>
      </c>
    </row>
    <row r="63" spans="1:17" s="140" customFormat="1" ht="14.25" x14ac:dyDescent="0.2">
      <c r="A63" s="77"/>
      <c r="F63" s="75"/>
      <c r="G63" s="75"/>
      <c r="H63" s="75"/>
      <c r="I63" s="75"/>
      <c r="J63" s="75"/>
      <c r="K63" s="75"/>
      <c r="L63" s="75"/>
      <c r="M63" s="141"/>
      <c r="N63" s="141"/>
      <c r="O63" s="138">
        <v>51479</v>
      </c>
      <c r="P63" s="321">
        <v>40210</v>
      </c>
      <c r="Q63" s="335">
        <v>71.816916666666671</v>
      </c>
    </row>
    <row r="64" spans="1:17" s="140" customFormat="1" ht="14.25" x14ac:dyDescent="0.2">
      <c r="A64" s="77"/>
      <c r="F64" s="75"/>
      <c r="G64" s="75"/>
      <c r="H64" s="75"/>
      <c r="I64" s="75"/>
      <c r="J64" s="75"/>
      <c r="K64" s="75"/>
      <c r="L64" s="75"/>
      <c r="M64" s="141"/>
      <c r="N64" s="141"/>
      <c r="O64" s="138">
        <v>99489</v>
      </c>
      <c r="P64" s="321">
        <v>40238</v>
      </c>
      <c r="Q64" s="335">
        <v>73.896166666666673</v>
      </c>
    </row>
    <row r="65" spans="1:17" s="140" customFormat="1" ht="14.25" x14ac:dyDescent="0.2">
      <c r="A65" s="77"/>
      <c r="F65" s="75"/>
      <c r="G65" s="75"/>
      <c r="H65" s="75"/>
      <c r="I65" s="75"/>
      <c r="J65" s="75"/>
      <c r="K65" s="75"/>
      <c r="L65" s="75"/>
      <c r="M65" s="141"/>
      <c r="N65" s="141"/>
      <c r="O65" s="138">
        <v>51183</v>
      </c>
      <c r="P65" s="321">
        <v>40269</v>
      </c>
      <c r="Q65" s="335">
        <v>68.427916666666675</v>
      </c>
    </row>
    <row r="66" spans="1:17" s="140" customFormat="1" ht="14.25" x14ac:dyDescent="0.2">
      <c r="A66" s="77"/>
      <c r="F66" s="75"/>
      <c r="G66" s="75"/>
      <c r="H66" s="75"/>
      <c r="I66" s="75"/>
      <c r="J66" s="75"/>
      <c r="K66" s="75"/>
      <c r="L66" s="75"/>
      <c r="M66" s="141"/>
      <c r="N66" s="141"/>
      <c r="O66" s="138">
        <v>159549</v>
      </c>
      <c r="P66" s="321">
        <v>40299</v>
      </c>
      <c r="Q66" s="335">
        <v>77.742999999999995</v>
      </c>
    </row>
    <row r="67" spans="1:17" s="140" customFormat="1" ht="14.25" x14ac:dyDescent="0.2">
      <c r="A67" s="77"/>
      <c r="F67" s="75"/>
      <c r="G67" s="75"/>
      <c r="H67" s="75"/>
      <c r="I67" s="75"/>
      <c r="J67" s="75"/>
      <c r="K67" s="75"/>
      <c r="L67" s="75"/>
      <c r="M67" s="141"/>
      <c r="N67" s="141"/>
      <c r="O67" s="138">
        <v>55385</v>
      </c>
      <c r="P67" s="321">
        <v>40330</v>
      </c>
      <c r="Q67" s="335">
        <v>77.322916666666671</v>
      </c>
    </row>
    <row r="68" spans="1:17" s="140" customFormat="1" ht="14.25" x14ac:dyDescent="0.2">
      <c r="A68" s="77"/>
      <c r="F68" s="75"/>
      <c r="G68" s="75"/>
      <c r="H68" s="75"/>
      <c r="I68" s="75"/>
      <c r="J68" s="75"/>
      <c r="K68" s="75"/>
      <c r="L68" s="75"/>
      <c r="M68" s="141"/>
      <c r="N68" s="141"/>
      <c r="O68" s="138">
        <v>41196</v>
      </c>
      <c r="P68" s="321">
        <v>40360</v>
      </c>
      <c r="Q68" s="335">
        <v>76.479583333333323</v>
      </c>
    </row>
    <row r="69" spans="1:17" s="140" customFormat="1" ht="14.25" x14ac:dyDescent="0.2">
      <c r="A69" s="77"/>
      <c r="F69" s="75"/>
      <c r="G69" s="75"/>
      <c r="H69" s="75"/>
      <c r="I69" s="75"/>
      <c r="J69" s="75"/>
      <c r="K69" s="75"/>
      <c r="L69" s="75"/>
      <c r="M69" s="141"/>
      <c r="N69" s="141"/>
      <c r="O69" s="138">
        <v>134187</v>
      </c>
      <c r="P69" s="321">
        <v>40391</v>
      </c>
      <c r="Q69" s="335">
        <v>80.173666666666676</v>
      </c>
    </row>
    <row r="70" spans="1:17" s="140" customFormat="1" ht="14.25" x14ac:dyDescent="0.2">
      <c r="A70" s="77"/>
      <c r="F70" s="75"/>
      <c r="G70" s="75"/>
      <c r="H70" s="75"/>
      <c r="I70" s="75"/>
      <c r="J70" s="75"/>
      <c r="K70" s="75"/>
      <c r="L70" s="75"/>
      <c r="M70" s="141"/>
      <c r="N70" s="141"/>
      <c r="O70" s="138">
        <v>147354</v>
      </c>
      <c r="P70" s="321">
        <v>40422</v>
      </c>
      <c r="Q70" s="335">
        <v>79.364999999999995</v>
      </c>
    </row>
    <row r="71" spans="1:17" s="140" customFormat="1" ht="14.25" x14ac:dyDescent="0.2">
      <c r="A71" s="77"/>
      <c r="F71" s="75"/>
      <c r="G71" s="75"/>
      <c r="H71" s="75"/>
      <c r="I71" s="75"/>
      <c r="J71" s="75"/>
      <c r="K71" s="75"/>
      <c r="L71" s="75"/>
      <c r="M71" s="141"/>
      <c r="N71" s="141"/>
      <c r="O71" s="138">
        <v>51217</v>
      </c>
      <c r="P71" s="321">
        <v>40452</v>
      </c>
      <c r="Q71" s="335">
        <v>79.742500000000007</v>
      </c>
    </row>
    <row r="72" spans="1:17" s="140" customFormat="1" ht="14.25" x14ac:dyDescent="0.2">
      <c r="A72" s="77"/>
      <c r="F72" s="75"/>
      <c r="G72" s="75"/>
      <c r="H72" s="75"/>
      <c r="I72" s="75"/>
      <c r="J72" s="75"/>
      <c r="K72" s="75"/>
      <c r="L72" s="75"/>
      <c r="M72" s="141"/>
      <c r="N72" s="141"/>
      <c r="O72" s="138">
        <v>198528</v>
      </c>
      <c r="P72" s="321">
        <v>40483</v>
      </c>
      <c r="Q72" s="335">
        <v>92.687333333333328</v>
      </c>
    </row>
    <row r="73" spans="1:17" s="140" customFormat="1" ht="14.25" x14ac:dyDescent="0.2">
      <c r="A73" s="77"/>
      <c r="F73" s="75"/>
      <c r="G73" s="75"/>
      <c r="H73" s="75"/>
      <c r="I73" s="75"/>
      <c r="J73" s="75"/>
      <c r="K73" s="75"/>
      <c r="L73" s="75"/>
      <c r="M73" s="141"/>
      <c r="N73" s="141"/>
      <c r="O73" s="138">
        <v>420287</v>
      </c>
      <c r="P73" s="321">
        <v>40513</v>
      </c>
      <c r="Q73" s="335">
        <v>117.80575</v>
      </c>
    </row>
    <row r="74" spans="1:17" s="140" customFormat="1" ht="14.25" x14ac:dyDescent="0.2">
      <c r="A74" s="77"/>
      <c r="F74" s="75"/>
      <c r="G74" s="75"/>
      <c r="H74" s="75"/>
      <c r="I74" s="75"/>
      <c r="J74" s="75"/>
      <c r="K74" s="75"/>
      <c r="L74" s="75"/>
      <c r="M74" s="141"/>
      <c r="N74" s="141"/>
      <c r="O74" s="138">
        <v>76954</v>
      </c>
      <c r="P74" s="321">
        <v>40544</v>
      </c>
      <c r="Q74" s="335">
        <v>123.90066666666667</v>
      </c>
    </row>
    <row r="75" spans="1:17" s="140" customFormat="1" ht="14.25" x14ac:dyDescent="0.2">
      <c r="A75" s="77"/>
      <c r="F75" s="75"/>
      <c r="G75" s="75"/>
      <c r="H75" s="75"/>
      <c r="I75" s="75"/>
      <c r="J75" s="75"/>
      <c r="K75" s="75"/>
      <c r="L75" s="75"/>
      <c r="M75" s="141"/>
      <c r="N75" s="141"/>
      <c r="O75" s="138">
        <v>68339</v>
      </c>
      <c r="P75" s="321">
        <v>40575</v>
      </c>
      <c r="Q75" s="335">
        <v>125.30566666666667</v>
      </c>
    </row>
    <row r="76" spans="1:17" s="140" customFormat="1" ht="14.25" x14ac:dyDescent="0.2">
      <c r="A76" s="77"/>
      <c r="F76" s="75"/>
      <c r="G76" s="75"/>
      <c r="H76" s="75"/>
      <c r="I76" s="75"/>
      <c r="J76" s="75"/>
      <c r="K76" s="75"/>
      <c r="L76" s="75"/>
      <c r="M76" s="141"/>
      <c r="N76" s="141"/>
      <c r="O76" s="138">
        <v>116079</v>
      </c>
      <c r="P76" s="321">
        <v>40603</v>
      </c>
      <c r="Q76" s="335">
        <v>126.68816666666667</v>
      </c>
    </row>
    <row r="77" spans="1:17" s="140" customFormat="1" ht="14.25" x14ac:dyDescent="0.2">
      <c r="A77" s="77"/>
      <c r="F77" s="75"/>
      <c r="G77" s="75"/>
      <c r="H77" s="75"/>
      <c r="I77" s="75"/>
      <c r="J77" s="75"/>
      <c r="K77" s="75"/>
      <c r="L77" s="75"/>
      <c r="M77" s="141"/>
      <c r="N77" s="141"/>
      <c r="O77" s="138">
        <v>173249</v>
      </c>
      <c r="P77" s="321">
        <v>40634</v>
      </c>
      <c r="Q77" s="335">
        <v>136.86033333333333</v>
      </c>
    </row>
    <row r="78" spans="1:17" s="140" customFormat="1" ht="14.25" x14ac:dyDescent="0.2">
      <c r="A78" s="77"/>
      <c r="F78" s="75"/>
      <c r="G78" s="75"/>
      <c r="H78" s="75"/>
      <c r="I78" s="75"/>
      <c r="J78" s="75"/>
      <c r="K78" s="75"/>
      <c r="L78" s="75"/>
      <c r="M78" s="141"/>
      <c r="N78" s="141"/>
      <c r="O78" s="138">
        <v>406215</v>
      </c>
      <c r="P78" s="321">
        <v>40664</v>
      </c>
      <c r="Q78" s="335">
        <v>157.41583333333335</v>
      </c>
    </row>
    <row r="79" spans="1:17" s="140" customFormat="1" ht="14.25" x14ac:dyDescent="0.2">
      <c r="A79" s="77"/>
      <c r="F79" s="75"/>
      <c r="G79" s="75"/>
      <c r="H79" s="75"/>
      <c r="I79" s="75"/>
      <c r="J79" s="75"/>
      <c r="K79" s="75"/>
      <c r="L79" s="75"/>
      <c r="M79" s="141"/>
      <c r="N79" s="141"/>
      <c r="O79" s="138">
        <v>192858</v>
      </c>
      <c r="P79" s="321">
        <v>40695</v>
      </c>
      <c r="Q79" s="335">
        <v>168.87191666666666</v>
      </c>
    </row>
    <row r="80" spans="1:17" s="140" customFormat="1" ht="14.25" x14ac:dyDescent="0.2">
      <c r="A80" s="77"/>
      <c r="F80" s="75"/>
      <c r="G80" s="75"/>
      <c r="H80" s="75"/>
      <c r="I80" s="75"/>
      <c r="J80" s="75"/>
      <c r="K80" s="75"/>
      <c r="L80" s="75"/>
      <c r="M80" s="141"/>
      <c r="N80" s="141"/>
      <c r="O80" s="138">
        <v>172614</v>
      </c>
      <c r="P80" s="321">
        <v>40725</v>
      </c>
      <c r="Q80" s="335">
        <v>179.82341666666665</v>
      </c>
    </row>
    <row r="81" spans="1:17" s="140" customFormat="1" ht="14.25" x14ac:dyDescent="0.2">
      <c r="A81" s="77"/>
      <c r="F81" s="75"/>
      <c r="G81" s="75"/>
      <c r="H81" s="75"/>
      <c r="I81" s="75"/>
      <c r="J81" s="75"/>
      <c r="K81" s="75"/>
      <c r="L81" s="75"/>
      <c r="M81" s="141"/>
      <c r="N81" s="141"/>
      <c r="O81" s="138">
        <v>77680</v>
      </c>
      <c r="P81" s="321">
        <v>40756</v>
      </c>
      <c r="Q81" s="335">
        <v>175.11449999999999</v>
      </c>
    </row>
    <row r="82" spans="1:17" s="140" customFormat="1" ht="14.25" x14ac:dyDescent="0.2">
      <c r="A82" s="77"/>
      <c r="F82" s="75"/>
      <c r="G82" s="75"/>
      <c r="H82" s="75"/>
      <c r="I82" s="75"/>
      <c r="J82" s="75"/>
      <c r="K82" s="75"/>
      <c r="L82" s="75"/>
      <c r="M82" s="141"/>
      <c r="N82" s="141"/>
      <c r="O82" s="138">
        <v>71330</v>
      </c>
      <c r="P82" s="321">
        <v>40787</v>
      </c>
      <c r="Q82" s="335">
        <v>168.77916666666667</v>
      </c>
    </row>
    <row r="83" spans="1:17" s="140" customFormat="1" ht="14.25" x14ac:dyDescent="0.2">
      <c r="A83" s="77"/>
      <c r="F83" s="75"/>
      <c r="G83" s="75"/>
      <c r="H83" s="75"/>
      <c r="I83" s="75"/>
      <c r="J83" s="75"/>
      <c r="K83" s="75"/>
      <c r="L83" s="75"/>
      <c r="M83" s="141"/>
      <c r="N83" s="141"/>
      <c r="O83" s="138">
        <v>24290</v>
      </c>
      <c r="P83" s="321">
        <v>40817</v>
      </c>
      <c r="Q83" s="335">
        <v>166.53524999999999</v>
      </c>
    </row>
    <row r="84" spans="1:17" s="140" customFormat="1" ht="14.25" x14ac:dyDescent="0.2">
      <c r="A84" s="77"/>
      <c r="F84" s="75"/>
      <c r="G84" s="75"/>
      <c r="H84" s="75"/>
      <c r="I84" s="75"/>
      <c r="J84" s="75"/>
      <c r="K84" s="75"/>
      <c r="L84" s="75"/>
      <c r="M84" s="141"/>
      <c r="N84" s="141"/>
      <c r="O84" s="138">
        <v>70231</v>
      </c>
      <c r="P84" s="321">
        <v>40848</v>
      </c>
      <c r="Q84" s="335">
        <v>155.84383333333335</v>
      </c>
    </row>
    <row r="85" spans="1:17" s="140" customFormat="1" ht="14.25" x14ac:dyDescent="0.2">
      <c r="A85" s="77"/>
      <c r="F85" s="75"/>
      <c r="G85" s="75"/>
      <c r="H85" s="75"/>
      <c r="I85" s="75"/>
      <c r="J85" s="75"/>
      <c r="K85" s="75"/>
      <c r="L85" s="75"/>
      <c r="M85" s="141"/>
      <c r="N85" s="141"/>
      <c r="O85" s="138">
        <v>45240</v>
      </c>
      <c r="P85" s="321">
        <v>40878</v>
      </c>
      <c r="Q85" s="335">
        <v>124.58991666666667</v>
      </c>
    </row>
    <row r="86" spans="1:17" s="140" customFormat="1" ht="14.25" x14ac:dyDescent="0.2">
      <c r="A86" s="77"/>
      <c r="F86" s="75"/>
      <c r="G86" s="75"/>
      <c r="H86" s="75"/>
      <c r="I86" s="75"/>
      <c r="J86" s="75"/>
      <c r="K86" s="75"/>
      <c r="L86" s="75"/>
      <c r="M86" s="141"/>
      <c r="N86" s="141"/>
      <c r="O86" s="138">
        <v>22902</v>
      </c>
      <c r="P86" s="321">
        <v>40909</v>
      </c>
      <c r="Q86" s="335">
        <v>120.08558333333333</v>
      </c>
    </row>
    <row r="87" spans="1:17" s="140" customFormat="1" ht="14.25" x14ac:dyDescent="0.2">
      <c r="A87" s="77"/>
      <c r="F87" s="75"/>
      <c r="G87" s="75"/>
      <c r="H87" s="75"/>
      <c r="I87" s="75"/>
      <c r="J87" s="75"/>
      <c r="K87" s="75"/>
      <c r="L87" s="75"/>
      <c r="M87" s="141"/>
      <c r="N87" s="141"/>
      <c r="O87" s="138">
        <v>52103</v>
      </c>
      <c r="P87" s="321">
        <v>40940</v>
      </c>
      <c r="Q87" s="335">
        <v>118.73258333333332</v>
      </c>
    </row>
    <row r="88" spans="1:17" s="140" customFormat="1" ht="14.25" x14ac:dyDescent="0.2">
      <c r="A88" s="77"/>
      <c r="F88" s="75"/>
      <c r="G88" s="75"/>
      <c r="H88" s="75"/>
      <c r="I88" s="75"/>
      <c r="J88" s="75"/>
      <c r="K88" s="75"/>
      <c r="L88" s="75"/>
      <c r="M88" s="141"/>
      <c r="N88" s="141"/>
      <c r="O88" s="138">
        <v>44973</v>
      </c>
      <c r="P88" s="321">
        <v>40969</v>
      </c>
      <c r="Q88" s="335">
        <v>112.80708333333332</v>
      </c>
    </row>
    <row r="89" spans="1:17" s="140" customFormat="1" ht="14.25" x14ac:dyDescent="0.2">
      <c r="A89" s="77"/>
      <c r="F89" s="75"/>
      <c r="G89" s="75"/>
      <c r="H89" s="75"/>
      <c r="I89" s="75"/>
      <c r="J89" s="75"/>
      <c r="K89" s="75"/>
      <c r="L89" s="75"/>
      <c r="M89" s="141"/>
      <c r="N89" s="141"/>
      <c r="O89" s="138">
        <v>55129</v>
      </c>
      <c r="P89" s="321">
        <v>41000</v>
      </c>
      <c r="Q89" s="335">
        <v>102.96375</v>
      </c>
    </row>
    <row r="90" spans="1:17" s="140" customFormat="1" ht="14.25" x14ac:dyDescent="0.2">
      <c r="A90" s="77"/>
      <c r="F90" s="75"/>
      <c r="G90" s="75"/>
      <c r="H90" s="75"/>
      <c r="I90" s="75"/>
      <c r="J90" s="75"/>
      <c r="K90" s="75"/>
      <c r="L90" s="75"/>
      <c r="M90" s="141"/>
      <c r="N90" s="141"/>
      <c r="O90" s="138">
        <v>83239</v>
      </c>
      <c r="P90" s="321">
        <v>41030</v>
      </c>
      <c r="Q90" s="335">
        <v>76.049083333333328</v>
      </c>
    </row>
    <row r="91" spans="1:17" s="140" customFormat="1" ht="14.25" x14ac:dyDescent="0.2">
      <c r="A91" s="77"/>
      <c r="F91" s="75"/>
      <c r="G91" s="75"/>
      <c r="H91" s="75"/>
      <c r="I91" s="75"/>
      <c r="J91" s="75"/>
      <c r="K91" s="75"/>
      <c r="L91" s="75"/>
      <c r="M91" s="141"/>
      <c r="N91" s="141"/>
      <c r="O91" s="138">
        <v>207547</v>
      </c>
      <c r="P91" s="321">
        <v>41061</v>
      </c>
      <c r="Q91" s="335">
        <v>77.273166666666668</v>
      </c>
    </row>
    <row r="92" spans="1:17" s="140" customFormat="1" ht="14.25" x14ac:dyDescent="0.2">
      <c r="A92" s="77"/>
      <c r="F92" s="75"/>
      <c r="G92" s="75"/>
      <c r="H92" s="75"/>
      <c r="I92" s="75"/>
      <c r="J92" s="75"/>
      <c r="K92" s="75"/>
      <c r="L92" s="75"/>
      <c r="M92" s="141"/>
      <c r="N92" s="141"/>
      <c r="O92" s="138">
        <v>88063</v>
      </c>
      <c r="P92" s="321">
        <v>41091</v>
      </c>
      <c r="Q92" s="335">
        <v>70.227249999999998</v>
      </c>
    </row>
    <row r="93" spans="1:17" s="140" customFormat="1" ht="14.25" x14ac:dyDescent="0.2">
      <c r="A93" s="77"/>
      <c r="F93" s="75"/>
      <c r="G93" s="75"/>
      <c r="H93" s="75"/>
      <c r="I93" s="75"/>
      <c r="J93" s="75"/>
      <c r="K93" s="75"/>
      <c r="L93" s="75"/>
      <c r="M93" s="141"/>
      <c r="N93" s="141"/>
      <c r="O93" s="138">
        <v>158014</v>
      </c>
      <c r="P93" s="321">
        <v>41122</v>
      </c>
      <c r="Q93" s="335">
        <v>76.921750000000003</v>
      </c>
    </row>
    <row r="94" spans="1:17" s="140" customFormat="1" ht="14.25" x14ac:dyDescent="0.2">
      <c r="A94" s="77"/>
      <c r="F94" s="75"/>
      <c r="G94" s="75"/>
      <c r="H94" s="75"/>
      <c r="I94" s="75"/>
      <c r="J94" s="75"/>
      <c r="K94" s="75"/>
      <c r="L94" s="75"/>
      <c r="M94" s="141"/>
      <c r="N94" s="141"/>
      <c r="O94" s="138">
        <v>61105</v>
      </c>
      <c r="P94" s="321">
        <v>41153</v>
      </c>
      <c r="Q94" s="335">
        <v>76.069666666666677</v>
      </c>
    </row>
    <row r="95" spans="1:17" s="140" customFormat="1" ht="14.25" x14ac:dyDescent="0.2">
      <c r="A95" s="77"/>
      <c r="F95" s="75"/>
      <c r="G95" s="75"/>
      <c r="H95" s="75"/>
      <c r="I95" s="75"/>
      <c r="J95" s="75"/>
      <c r="K95" s="75"/>
      <c r="L95" s="75"/>
      <c r="M95" s="141"/>
      <c r="N95" s="141"/>
      <c r="O95" s="138">
        <v>21402</v>
      </c>
      <c r="P95" s="321">
        <v>41183</v>
      </c>
      <c r="Q95" s="335">
        <v>75.828999999999994</v>
      </c>
    </row>
    <row r="96" spans="1:17" s="140" customFormat="1" ht="14.25" x14ac:dyDescent="0.2">
      <c r="A96" s="77"/>
      <c r="F96" s="75"/>
      <c r="G96" s="75"/>
      <c r="H96" s="75"/>
      <c r="I96" s="75"/>
      <c r="J96" s="75"/>
      <c r="K96" s="75"/>
      <c r="L96" s="75"/>
      <c r="M96" s="141"/>
      <c r="N96" s="141"/>
      <c r="O96" s="138">
        <v>51847</v>
      </c>
      <c r="P96" s="321">
        <v>41214</v>
      </c>
      <c r="Q96" s="335">
        <v>74.296999999999997</v>
      </c>
    </row>
    <row r="97" spans="1:17" s="140" customFormat="1" ht="14.25" x14ac:dyDescent="0.2">
      <c r="A97" s="77"/>
      <c r="F97" s="75"/>
      <c r="G97" s="75"/>
      <c r="H97" s="75"/>
      <c r="I97" s="75"/>
      <c r="J97" s="75"/>
      <c r="K97" s="75"/>
      <c r="L97" s="75"/>
      <c r="M97" s="141"/>
      <c r="N97" s="141"/>
      <c r="O97" s="138">
        <v>69709</v>
      </c>
      <c r="P97" s="321">
        <v>41244</v>
      </c>
      <c r="Q97" s="335">
        <v>76.336083333333335</v>
      </c>
    </row>
    <row r="98" spans="1:17" s="140" customFormat="1" ht="14.25" x14ac:dyDescent="0.2">
      <c r="A98" s="77"/>
      <c r="F98" s="75"/>
      <c r="G98" s="75"/>
      <c r="H98" s="75"/>
      <c r="I98" s="75"/>
      <c r="J98" s="75"/>
      <c r="K98" s="75"/>
      <c r="L98" s="75"/>
      <c r="M98" s="141"/>
      <c r="N98" s="141"/>
      <c r="O98" s="138">
        <v>25353</v>
      </c>
      <c r="P98" s="321">
        <v>41275</v>
      </c>
      <c r="Q98" s="335">
        <v>76.540333333333322</v>
      </c>
    </row>
    <row r="99" spans="1:17" s="140" customFormat="1" ht="14.25" x14ac:dyDescent="0.2">
      <c r="A99" s="77"/>
      <c r="F99" s="75"/>
      <c r="G99" s="75"/>
      <c r="H99" s="75"/>
      <c r="I99" s="75"/>
      <c r="J99" s="75"/>
      <c r="K99" s="75"/>
      <c r="L99" s="75"/>
      <c r="M99" s="141"/>
      <c r="N99" s="141"/>
      <c r="O99" s="138">
        <v>124575</v>
      </c>
      <c r="P99" s="321">
        <v>41306</v>
      </c>
      <c r="Q99" s="335">
        <v>82.579666666666668</v>
      </c>
    </row>
    <row r="100" spans="1:17" s="140" customFormat="1" ht="14.25" x14ac:dyDescent="0.2">
      <c r="A100" s="77"/>
      <c r="F100" s="75"/>
      <c r="G100" s="75"/>
      <c r="H100" s="75"/>
      <c r="I100" s="75"/>
      <c r="J100" s="75"/>
      <c r="K100" s="75"/>
      <c r="L100" s="75"/>
      <c r="M100" s="141"/>
      <c r="N100" s="141"/>
      <c r="O100" s="138">
        <v>54387</v>
      </c>
      <c r="P100" s="321">
        <v>41334</v>
      </c>
      <c r="Q100" s="335">
        <v>83.364166666666677</v>
      </c>
    </row>
    <row r="101" spans="1:17" s="140" customFormat="1" ht="14.25" x14ac:dyDescent="0.2">
      <c r="A101" s="77"/>
      <c r="F101" s="75"/>
      <c r="G101" s="75"/>
      <c r="H101" s="75"/>
      <c r="I101" s="75"/>
      <c r="J101" s="75"/>
      <c r="K101" s="75"/>
      <c r="L101" s="75"/>
      <c r="M101" s="141"/>
      <c r="N101" s="141"/>
      <c r="O101" s="138">
        <v>32354</v>
      </c>
      <c r="P101" s="321">
        <v>41365</v>
      </c>
      <c r="Q101" s="335">
        <v>81.466250000000002</v>
      </c>
    </row>
    <row r="102" spans="1:17" s="140" customFormat="1" ht="14.25" x14ac:dyDescent="0.2">
      <c r="A102" s="77"/>
      <c r="F102" s="75"/>
      <c r="G102" s="75"/>
      <c r="H102" s="75"/>
      <c r="I102" s="75"/>
      <c r="J102" s="75"/>
      <c r="K102" s="75"/>
      <c r="L102" s="75"/>
      <c r="M102" s="141"/>
      <c r="N102" s="141"/>
      <c r="O102" s="138">
        <v>153160</v>
      </c>
      <c r="P102" s="321">
        <v>41395</v>
      </c>
      <c r="Q102" s="335">
        <v>87.293000000000006</v>
      </c>
    </row>
    <row r="103" spans="1:17" s="140" customFormat="1" ht="14.25" x14ac:dyDescent="0.2">
      <c r="A103" s="77"/>
      <c r="F103" s="75"/>
      <c r="G103" s="75"/>
      <c r="H103" s="75"/>
      <c r="I103" s="75"/>
      <c r="J103" s="75"/>
      <c r="K103" s="75"/>
      <c r="L103" s="75"/>
      <c r="M103" s="141"/>
      <c r="N103" s="141"/>
      <c r="O103" s="138">
        <v>49827</v>
      </c>
      <c r="P103" s="321">
        <v>41426</v>
      </c>
      <c r="Q103" s="335">
        <v>74.149666666666675</v>
      </c>
    </row>
    <row r="104" spans="1:17" s="140" customFormat="1" ht="14.25" x14ac:dyDescent="0.2">
      <c r="A104" s="77"/>
      <c r="F104" s="75"/>
      <c r="G104" s="75"/>
      <c r="H104" s="75"/>
      <c r="I104" s="75"/>
      <c r="J104" s="75"/>
      <c r="K104" s="75"/>
      <c r="L104" s="75"/>
      <c r="M104" s="141"/>
      <c r="N104" s="141"/>
      <c r="O104" s="138">
        <v>129223.00000000001</v>
      </c>
      <c r="P104" s="321">
        <v>41456</v>
      </c>
      <c r="Q104" s="335">
        <v>77.579666666666668</v>
      </c>
    </row>
    <row r="105" spans="1:17" s="140" customFormat="1" ht="14.25" x14ac:dyDescent="0.2">
      <c r="A105" s="77"/>
      <c r="F105" s="75"/>
      <c r="G105" s="75"/>
      <c r="H105" s="75"/>
      <c r="I105" s="75"/>
      <c r="J105" s="75"/>
      <c r="K105" s="75"/>
      <c r="L105" s="75"/>
      <c r="M105" s="141"/>
      <c r="N105" s="141"/>
      <c r="O105" s="138">
        <v>270131</v>
      </c>
      <c r="P105" s="321">
        <v>41487</v>
      </c>
      <c r="Q105" s="335">
        <v>86.922749999999994</v>
      </c>
    </row>
    <row r="106" spans="1:17" s="140" customFormat="1" ht="14.25" x14ac:dyDescent="0.2">
      <c r="A106" s="77"/>
      <c r="F106" s="75"/>
      <c r="G106" s="75"/>
      <c r="H106" s="75"/>
      <c r="I106" s="75"/>
      <c r="J106" s="75"/>
      <c r="K106" s="75"/>
      <c r="L106" s="75"/>
      <c r="M106" s="141"/>
      <c r="N106" s="141"/>
      <c r="O106" s="138">
        <v>169124</v>
      </c>
      <c r="P106" s="321">
        <v>41518</v>
      </c>
      <c r="Q106" s="335">
        <v>95.924333333333323</v>
      </c>
    </row>
    <row r="107" spans="1:17" s="140" customFormat="1" ht="14.25" x14ac:dyDescent="0.2">
      <c r="A107" s="77"/>
      <c r="F107" s="75"/>
      <c r="G107" s="75"/>
      <c r="H107" s="75"/>
      <c r="I107" s="75"/>
      <c r="J107" s="75"/>
      <c r="K107" s="75"/>
      <c r="L107" s="75"/>
      <c r="M107" s="141"/>
      <c r="N107" s="141"/>
      <c r="O107" s="138">
        <v>59871</v>
      </c>
      <c r="P107" s="321">
        <v>41548</v>
      </c>
      <c r="Q107" s="335">
        <v>99.130083333333332</v>
      </c>
    </row>
    <row r="108" spans="1:17" s="140" customFormat="1" ht="14.25" x14ac:dyDescent="0.2">
      <c r="A108" s="77"/>
      <c r="F108" s="75"/>
      <c r="G108" s="75"/>
      <c r="H108" s="75"/>
      <c r="I108" s="75"/>
      <c r="J108" s="75"/>
      <c r="K108" s="75"/>
      <c r="L108" s="75"/>
      <c r="M108" s="141"/>
      <c r="N108" s="141"/>
      <c r="O108" s="138">
        <v>36543</v>
      </c>
      <c r="P108" s="321">
        <v>41579</v>
      </c>
      <c r="Q108" s="335">
        <v>97.854749999999996</v>
      </c>
    </row>
    <row r="109" spans="1:17" s="140" customFormat="1" ht="14.25" x14ac:dyDescent="0.2">
      <c r="A109" s="77"/>
      <c r="F109" s="75"/>
      <c r="G109" s="75"/>
      <c r="H109" s="75"/>
      <c r="I109" s="75"/>
      <c r="J109" s="75"/>
      <c r="K109" s="75"/>
      <c r="L109" s="75"/>
      <c r="M109" s="141"/>
      <c r="N109" s="141"/>
      <c r="O109" s="138">
        <v>33108</v>
      </c>
      <c r="P109" s="321">
        <v>41609</v>
      </c>
      <c r="Q109" s="335">
        <v>94.804666666666677</v>
      </c>
    </row>
    <row r="110" spans="1:17" s="140" customFormat="1" ht="14.25" x14ac:dyDescent="0.2">
      <c r="A110" s="77"/>
      <c r="F110" s="75"/>
      <c r="G110" s="75"/>
      <c r="H110" s="75"/>
      <c r="I110" s="75"/>
      <c r="J110" s="75"/>
      <c r="K110" s="75"/>
      <c r="L110" s="75"/>
      <c r="M110" s="141"/>
      <c r="N110" s="141"/>
      <c r="O110" s="138">
        <v>42231</v>
      </c>
      <c r="P110" s="321">
        <v>41640</v>
      </c>
      <c r="Q110" s="335">
        <v>96.211166666666671</v>
      </c>
    </row>
    <row r="111" spans="1:17" s="140" customFormat="1" ht="14.25" x14ac:dyDescent="0.2">
      <c r="A111" s="77"/>
      <c r="F111" s="75"/>
      <c r="G111" s="75"/>
      <c r="H111" s="75"/>
      <c r="I111" s="75"/>
      <c r="J111" s="75"/>
      <c r="K111" s="75"/>
      <c r="L111" s="75"/>
      <c r="M111" s="141"/>
      <c r="N111" s="141"/>
      <c r="O111" s="138">
        <v>124410</v>
      </c>
      <c r="P111" s="321">
        <v>41671</v>
      </c>
      <c r="Q111" s="335">
        <v>96.197416666666669</v>
      </c>
    </row>
    <row r="112" spans="1:17" s="140" customFormat="1" ht="14.25" x14ac:dyDescent="0.2">
      <c r="A112" s="77"/>
      <c r="F112" s="75"/>
      <c r="G112" s="75"/>
      <c r="H112" s="75"/>
      <c r="I112" s="75"/>
      <c r="J112" s="75"/>
      <c r="K112" s="75"/>
      <c r="L112" s="75"/>
      <c r="M112" s="141"/>
      <c r="N112" s="141"/>
      <c r="O112" s="138">
        <v>116764</v>
      </c>
      <c r="P112" s="321">
        <v>41699</v>
      </c>
      <c r="Q112" s="335">
        <v>101.3955</v>
      </c>
    </row>
    <row r="113" spans="1:17" s="140" customFormat="1" ht="14.25" x14ac:dyDescent="0.2">
      <c r="A113" s="77"/>
      <c r="F113" s="75"/>
      <c r="G113" s="75"/>
      <c r="H113" s="75"/>
      <c r="I113" s="75"/>
      <c r="J113" s="75"/>
      <c r="K113" s="75"/>
      <c r="L113" s="75"/>
      <c r="M113" s="141"/>
      <c r="N113" s="141"/>
      <c r="O113" s="138">
        <v>56290</v>
      </c>
      <c r="P113" s="321">
        <v>41730</v>
      </c>
      <c r="Q113" s="335">
        <v>103.39016666666667</v>
      </c>
    </row>
    <row r="114" spans="1:17" s="140" customFormat="1" ht="14.25" x14ac:dyDescent="0.2">
      <c r="A114" s="77"/>
      <c r="F114" s="75"/>
      <c r="G114" s="75"/>
      <c r="H114" s="75"/>
      <c r="I114" s="75"/>
      <c r="J114" s="75"/>
      <c r="K114" s="75"/>
      <c r="L114" s="75"/>
      <c r="M114" s="141"/>
      <c r="N114" s="141"/>
      <c r="O114" s="138">
        <v>9196</v>
      </c>
      <c r="P114" s="321">
        <v>41760</v>
      </c>
      <c r="Q114" s="335">
        <v>91.393166666666673</v>
      </c>
    </row>
    <row r="115" spans="1:17" s="140" customFormat="1" ht="14.25" x14ac:dyDescent="0.2">
      <c r="A115" s="77"/>
      <c r="F115" s="75"/>
      <c r="G115" s="75"/>
      <c r="H115" s="75"/>
      <c r="I115" s="75"/>
      <c r="J115" s="75"/>
      <c r="K115" s="75"/>
      <c r="L115" s="75"/>
      <c r="M115" s="141"/>
      <c r="N115" s="141"/>
      <c r="O115" s="138">
        <v>22621</v>
      </c>
      <c r="P115" s="321">
        <v>41791</v>
      </c>
      <c r="Q115" s="335">
        <v>89.126000000000005</v>
      </c>
    </row>
    <row r="116" spans="1:17" s="140" customFormat="1" ht="14.25" x14ac:dyDescent="0.2">
      <c r="A116" s="77"/>
      <c r="F116" s="75"/>
      <c r="G116" s="75"/>
      <c r="H116" s="75"/>
      <c r="I116" s="75"/>
      <c r="J116" s="75"/>
      <c r="K116" s="75"/>
      <c r="L116" s="75"/>
      <c r="M116" s="141"/>
      <c r="N116" s="141"/>
      <c r="O116" s="138">
        <v>47836</v>
      </c>
      <c r="P116" s="321">
        <v>41821</v>
      </c>
      <c r="Q116" s="335">
        <v>82.34375</v>
      </c>
    </row>
    <row r="117" spans="1:17" s="140" customFormat="1" ht="14.25" x14ac:dyDescent="0.2">
      <c r="A117" s="77"/>
      <c r="F117" s="75"/>
      <c r="G117" s="75"/>
      <c r="H117" s="75"/>
      <c r="I117" s="75"/>
      <c r="J117" s="75"/>
      <c r="K117" s="75"/>
      <c r="L117" s="75"/>
      <c r="M117" s="141"/>
      <c r="N117" s="141"/>
      <c r="O117" s="138">
        <v>161792</v>
      </c>
      <c r="P117" s="321">
        <v>41852</v>
      </c>
      <c r="Q117" s="335">
        <v>73.3155</v>
      </c>
    </row>
    <row r="118" spans="1:17" s="140" customFormat="1" ht="14.25" x14ac:dyDescent="0.2">
      <c r="A118" s="77"/>
      <c r="F118" s="75"/>
      <c r="G118" s="75"/>
      <c r="H118" s="75"/>
      <c r="I118" s="75"/>
      <c r="J118" s="75"/>
      <c r="K118" s="75"/>
      <c r="L118" s="75"/>
      <c r="M118" s="141"/>
      <c r="N118" s="141"/>
      <c r="O118" s="138">
        <v>75647</v>
      </c>
      <c r="P118" s="321">
        <v>41883</v>
      </c>
      <c r="Q118" s="335">
        <v>65.525750000000002</v>
      </c>
    </row>
    <row r="119" spans="1:17" s="140" customFormat="1" ht="14.25" x14ac:dyDescent="0.2">
      <c r="A119" s="77"/>
      <c r="F119" s="75"/>
      <c r="G119" s="75"/>
      <c r="H119" s="75"/>
      <c r="I119" s="75"/>
      <c r="J119" s="75"/>
      <c r="K119" s="75"/>
      <c r="L119" s="75"/>
      <c r="M119" s="141"/>
      <c r="N119" s="141"/>
      <c r="O119" s="138">
        <v>152478</v>
      </c>
      <c r="P119" s="321">
        <v>41913</v>
      </c>
      <c r="Q119" s="335">
        <v>73.242999999999995</v>
      </c>
    </row>
    <row r="120" spans="1:17" s="140" customFormat="1" ht="14.25" x14ac:dyDescent="0.2">
      <c r="A120" s="77"/>
      <c r="F120" s="75"/>
      <c r="G120" s="75"/>
      <c r="H120" s="75"/>
      <c r="I120" s="75"/>
      <c r="J120" s="75"/>
      <c r="K120" s="75"/>
      <c r="L120" s="75"/>
      <c r="M120" s="141"/>
      <c r="N120" s="141"/>
      <c r="O120" s="138">
        <v>136080</v>
      </c>
      <c r="P120" s="321">
        <v>41944</v>
      </c>
      <c r="Q120" s="335">
        <v>81.537750000000003</v>
      </c>
    </row>
    <row r="121" spans="1:17" s="140" customFormat="1" ht="14.25" x14ac:dyDescent="0.2">
      <c r="A121" s="77"/>
      <c r="F121" s="75"/>
      <c r="G121" s="75"/>
      <c r="H121" s="75"/>
      <c r="I121" s="75"/>
      <c r="J121" s="75"/>
      <c r="K121" s="75"/>
      <c r="L121" s="75"/>
      <c r="M121" s="141"/>
      <c r="N121" s="141"/>
      <c r="O121" s="138">
        <v>80068</v>
      </c>
      <c r="P121" s="321">
        <v>41974</v>
      </c>
      <c r="Q121" s="335">
        <v>85.45108333333333</v>
      </c>
    </row>
    <row r="122" spans="1:17" s="140" customFormat="1" ht="14.25" x14ac:dyDescent="0.2">
      <c r="A122" s="77"/>
      <c r="F122" s="75"/>
      <c r="G122" s="75"/>
      <c r="H122" s="75"/>
      <c r="I122" s="75"/>
      <c r="J122" s="75"/>
      <c r="K122" s="75"/>
      <c r="L122" s="75"/>
      <c r="M122" s="141"/>
      <c r="N122" s="141"/>
      <c r="O122" s="138">
        <v>79434</v>
      </c>
      <c r="P122" s="321">
        <v>42005</v>
      </c>
      <c r="Q122" s="335">
        <v>88.551333333333332</v>
      </c>
    </row>
    <row r="123" spans="1:17" s="140" customFormat="1" ht="14.25" x14ac:dyDescent="0.2">
      <c r="A123" s="77"/>
      <c r="F123" s="75"/>
      <c r="G123" s="75"/>
      <c r="H123" s="75"/>
      <c r="I123" s="75"/>
      <c r="J123" s="75"/>
      <c r="K123" s="75"/>
      <c r="L123" s="75"/>
      <c r="M123" s="141"/>
      <c r="N123" s="141"/>
      <c r="O123" s="138">
        <v>217401</v>
      </c>
      <c r="P123" s="321">
        <v>42036</v>
      </c>
      <c r="Q123" s="335">
        <v>96.300583333333321</v>
      </c>
    </row>
    <row r="124" spans="1:17" s="140" customFormat="1" ht="14.25" x14ac:dyDescent="0.2">
      <c r="A124" s="77"/>
      <c r="F124" s="75"/>
      <c r="G124" s="75"/>
      <c r="H124" s="75"/>
      <c r="I124" s="75"/>
      <c r="J124" s="75"/>
      <c r="K124" s="75"/>
      <c r="L124" s="75"/>
      <c r="M124" s="141"/>
      <c r="N124" s="141"/>
      <c r="O124" s="138">
        <v>55131</v>
      </c>
      <c r="P124" s="321">
        <v>42064</v>
      </c>
      <c r="Q124" s="335">
        <v>91.164500000000004</v>
      </c>
    </row>
    <row r="125" spans="1:17" s="140" customFormat="1" ht="14.25" x14ac:dyDescent="0.2">
      <c r="A125" s="77"/>
      <c r="F125" s="75"/>
      <c r="G125" s="75"/>
      <c r="H125" s="75"/>
      <c r="I125" s="75"/>
      <c r="J125" s="75"/>
      <c r="K125" s="75"/>
      <c r="L125" s="75"/>
      <c r="M125" s="141"/>
      <c r="N125" s="141"/>
      <c r="O125" s="138">
        <v>65688</v>
      </c>
      <c r="P125" s="321">
        <v>42095</v>
      </c>
      <c r="Q125" s="335">
        <v>91.947666666666677</v>
      </c>
    </row>
    <row r="126" spans="1:17" s="140" customFormat="1" ht="14.25" x14ac:dyDescent="0.2">
      <c r="A126" s="77"/>
      <c r="F126" s="75"/>
      <c r="G126" s="75"/>
      <c r="H126" s="75"/>
      <c r="I126" s="75"/>
      <c r="J126" s="75"/>
      <c r="K126" s="75"/>
      <c r="L126" s="75"/>
      <c r="M126" s="141"/>
      <c r="N126" s="141"/>
      <c r="O126" s="138">
        <v>24155</v>
      </c>
      <c r="P126" s="321">
        <v>42125</v>
      </c>
      <c r="Q126" s="335">
        <v>93.194249999999997</v>
      </c>
    </row>
    <row r="127" spans="1:17" s="140" customFormat="1" ht="14.25" x14ac:dyDescent="0.2">
      <c r="A127" s="77"/>
      <c r="F127" s="75"/>
      <c r="G127" s="75"/>
      <c r="H127" s="75"/>
      <c r="I127" s="75"/>
      <c r="J127" s="75"/>
      <c r="K127" s="75"/>
      <c r="L127" s="75"/>
      <c r="M127" s="141"/>
      <c r="N127" s="141"/>
      <c r="O127" s="138">
        <v>46449</v>
      </c>
      <c r="P127" s="321">
        <v>42156</v>
      </c>
      <c r="Q127" s="335">
        <v>95.179916666666671</v>
      </c>
    </row>
    <row r="128" spans="1:17" s="140" customFormat="1" ht="14.25" x14ac:dyDescent="0.2">
      <c r="A128" s="77"/>
      <c r="F128" s="75"/>
      <c r="G128" s="75"/>
      <c r="H128" s="75"/>
      <c r="I128" s="75"/>
      <c r="J128" s="75"/>
      <c r="K128" s="75"/>
      <c r="L128" s="75"/>
      <c r="M128" s="141"/>
      <c r="N128" s="141"/>
      <c r="O128" s="138">
        <v>81031</v>
      </c>
      <c r="P128" s="321">
        <v>42186</v>
      </c>
      <c r="Q128" s="335">
        <v>97.94616666666667</v>
      </c>
    </row>
    <row r="129" spans="1:17" s="140" customFormat="1" ht="14.25" x14ac:dyDescent="0.2">
      <c r="A129" s="77"/>
      <c r="F129" s="75"/>
      <c r="G129" s="75"/>
      <c r="H129" s="75"/>
      <c r="I129" s="75"/>
      <c r="J129" s="75"/>
      <c r="K129" s="75"/>
      <c r="L129" s="75"/>
      <c r="M129" s="141"/>
      <c r="N129" s="141"/>
      <c r="O129" s="138">
        <v>38003</v>
      </c>
      <c r="P129" s="321">
        <v>42217</v>
      </c>
      <c r="Q129" s="335">
        <v>87.630416666666676</v>
      </c>
    </row>
    <row r="130" spans="1:17" s="140" customFormat="1" ht="14.25" x14ac:dyDescent="0.2">
      <c r="A130" s="77"/>
      <c r="F130" s="75"/>
      <c r="G130" s="75"/>
      <c r="H130" s="75"/>
      <c r="I130" s="75"/>
      <c r="J130" s="75"/>
      <c r="K130" s="75"/>
      <c r="L130" s="75"/>
      <c r="M130" s="141"/>
      <c r="N130" s="141"/>
      <c r="O130" s="138">
        <v>127310</v>
      </c>
      <c r="P130" s="321">
        <v>42248</v>
      </c>
      <c r="Q130" s="335">
        <v>91.935666666666677</v>
      </c>
    </row>
    <row r="131" spans="1:17" s="140" customFormat="1" ht="14.25" x14ac:dyDescent="0.2">
      <c r="A131" s="77"/>
      <c r="F131" s="75"/>
      <c r="G131" s="75"/>
      <c r="H131" s="75"/>
      <c r="I131" s="75"/>
      <c r="J131" s="75"/>
      <c r="K131" s="75"/>
      <c r="L131" s="75"/>
      <c r="M131" s="141"/>
      <c r="N131" s="141"/>
      <c r="O131" s="138">
        <v>77991</v>
      </c>
      <c r="P131" s="321">
        <v>42278</v>
      </c>
      <c r="Q131" s="335">
        <v>85.728416666666675</v>
      </c>
    </row>
    <row r="132" spans="1:17" s="140" customFormat="1" ht="14.25" x14ac:dyDescent="0.2">
      <c r="A132" s="77"/>
      <c r="F132" s="75"/>
      <c r="G132" s="75"/>
      <c r="H132" s="75"/>
      <c r="I132" s="75"/>
      <c r="J132" s="75"/>
      <c r="K132" s="75"/>
      <c r="L132" s="75"/>
      <c r="M132" s="141"/>
      <c r="N132" s="141"/>
      <c r="O132" s="138">
        <v>61235</v>
      </c>
      <c r="P132" s="321">
        <v>42309</v>
      </c>
      <c r="Q132" s="335">
        <v>79.49133333333333</v>
      </c>
    </row>
    <row r="133" spans="1:17" s="140" customFormat="1" ht="14.25" x14ac:dyDescent="0.2">
      <c r="A133" s="77"/>
      <c r="F133" s="75"/>
      <c r="G133" s="75"/>
      <c r="H133" s="75"/>
      <c r="I133" s="75"/>
      <c r="J133" s="75"/>
      <c r="K133" s="75"/>
      <c r="L133" s="75"/>
      <c r="M133" s="141"/>
      <c r="N133" s="141"/>
      <c r="O133" s="138">
        <v>96886</v>
      </c>
      <c r="P133" s="321">
        <v>42339</v>
      </c>
      <c r="Q133" s="335">
        <v>80.892833333333328</v>
      </c>
    </row>
    <row r="134" spans="1:17" s="140" customFormat="1" ht="14.25" x14ac:dyDescent="0.2">
      <c r="A134" s="77"/>
      <c r="F134" s="75"/>
      <c r="G134" s="75"/>
      <c r="H134" s="75"/>
      <c r="I134" s="75"/>
      <c r="J134" s="75"/>
      <c r="K134" s="75"/>
      <c r="L134" s="75"/>
      <c r="M134" s="141"/>
      <c r="N134" s="141"/>
      <c r="O134" s="138">
        <v>33568</v>
      </c>
      <c r="P134" s="321">
        <v>42370</v>
      </c>
      <c r="Q134" s="335">
        <v>77.070666666666668</v>
      </c>
    </row>
    <row r="135" spans="1:17" s="140" customFormat="1" ht="14.25" x14ac:dyDescent="0.2">
      <c r="A135" s="77"/>
      <c r="F135" s="75"/>
      <c r="G135" s="75"/>
      <c r="H135" s="75"/>
      <c r="I135" s="75"/>
      <c r="J135" s="75"/>
      <c r="K135" s="75"/>
      <c r="L135" s="75"/>
      <c r="M135" s="141"/>
      <c r="N135" s="141"/>
      <c r="O135" s="138">
        <v>77666</v>
      </c>
      <c r="P135" s="321">
        <v>42401</v>
      </c>
      <c r="Q135" s="335">
        <v>65.426083333333338</v>
      </c>
    </row>
    <row r="136" spans="1:17" s="140" customFormat="1" ht="14.25" x14ac:dyDescent="0.2">
      <c r="A136" s="77"/>
      <c r="F136" s="75"/>
      <c r="G136" s="75"/>
      <c r="H136" s="75"/>
      <c r="I136" s="75"/>
      <c r="J136" s="75"/>
      <c r="K136" s="75"/>
      <c r="L136" s="75"/>
      <c r="M136" s="141"/>
      <c r="N136" s="141"/>
      <c r="O136" s="138">
        <v>84714</v>
      </c>
      <c r="P136" s="321">
        <v>42430</v>
      </c>
      <c r="Q136" s="335">
        <v>67.891333333333336</v>
      </c>
    </row>
    <row r="137" spans="1:17" s="140" customFormat="1" ht="14.25" x14ac:dyDescent="0.2">
      <c r="A137" s="77"/>
      <c r="F137" s="75"/>
      <c r="G137" s="75"/>
      <c r="H137" s="75"/>
      <c r="I137" s="75"/>
      <c r="J137" s="75"/>
      <c r="K137" s="75"/>
      <c r="L137" s="75"/>
      <c r="M137" s="141"/>
      <c r="N137" s="141"/>
      <c r="O137" s="138">
        <v>17928</v>
      </c>
      <c r="P137" s="321">
        <v>42461</v>
      </c>
      <c r="Q137" s="335">
        <v>63.911333333333339</v>
      </c>
    </row>
    <row r="138" spans="1:17" s="140" customFormat="1" ht="14.25" x14ac:dyDescent="0.2">
      <c r="A138" s="77"/>
      <c r="F138" s="75"/>
      <c r="G138" s="75"/>
      <c r="H138" s="75"/>
      <c r="I138" s="75"/>
      <c r="J138" s="75"/>
      <c r="K138" s="75"/>
      <c r="L138" s="75"/>
      <c r="M138" s="141"/>
      <c r="N138" s="141"/>
      <c r="O138" s="138">
        <v>73799</v>
      </c>
      <c r="P138" s="321">
        <v>42491</v>
      </c>
      <c r="Q138" s="335">
        <v>68.048333333333332</v>
      </c>
    </row>
    <row r="139" spans="1:17" s="140" customFormat="1" ht="14.25" x14ac:dyDescent="0.2">
      <c r="A139" s="77"/>
      <c r="F139" s="75"/>
      <c r="G139" s="75"/>
      <c r="H139" s="75"/>
      <c r="I139" s="75"/>
      <c r="J139" s="75"/>
      <c r="K139" s="75"/>
      <c r="L139" s="75"/>
      <c r="M139" s="141"/>
      <c r="N139" s="141"/>
      <c r="O139" s="138">
        <v>47789</v>
      </c>
      <c r="P139" s="321">
        <v>42522</v>
      </c>
      <c r="Q139" s="335">
        <v>68.16</v>
      </c>
    </row>
    <row r="140" spans="1:17" s="140" customFormat="1" ht="14.25" x14ac:dyDescent="0.2">
      <c r="A140" s="77"/>
      <c r="F140" s="75"/>
      <c r="G140" s="75"/>
      <c r="H140" s="75"/>
      <c r="I140" s="75"/>
      <c r="J140" s="75"/>
      <c r="K140" s="75"/>
      <c r="L140" s="75"/>
      <c r="M140" s="141"/>
      <c r="N140" s="141"/>
      <c r="O140" s="138">
        <v>37948</v>
      </c>
      <c r="P140" s="321">
        <v>42552</v>
      </c>
      <c r="Q140" s="335">
        <v>64.569749999999999</v>
      </c>
    </row>
    <row r="141" spans="1:17" s="140" customFormat="1" ht="14.25" x14ac:dyDescent="0.2">
      <c r="A141" s="77"/>
      <c r="F141" s="75"/>
      <c r="G141" s="75"/>
      <c r="H141" s="75"/>
      <c r="I141" s="75"/>
      <c r="J141" s="75"/>
      <c r="K141" s="75"/>
      <c r="L141" s="75"/>
      <c r="M141" s="141"/>
      <c r="N141" s="141"/>
      <c r="O141" s="179"/>
      <c r="P141" s="179"/>
      <c r="Q141" s="179"/>
    </row>
    <row r="142" spans="1:17" s="140" customFormat="1" ht="14.25" x14ac:dyDescent="0.2">
      <c r="A142" s="77"/>
      <c r="F142" s="75"/>
      <c r="G142" s="75"/>
      <c r="H142" s="75"/>
      <c r="I142" s="75"/>
      <c r="J142" s="75"/>
      <c r="K142" s="75"/>
      <c r="L142" s="75"/>
      <c r="M142" s="141"/>
      <c r="N142" s="141"/>
      <c r="O142" s="179"/>
      <c r="P142" s="179"/>
      <c r="Q142" s="179"/>
    </row>
    <row r="143" spans="1:17" s="140" customFormat="1" ht="14.25" x14ac:dyDescent="0.2">
      <c r="A143" s="77"/>
      <c r="F143" s="75"/>
      <c r="G143" s="75"/>
      <c r="H143" s="75"/>
      <c r="I143" s="75"/>
      <c r="J143" s="75"/>
      <c r="K143" s="75"/>
      <c r="L143" s="75"/>
      <c r="M143" s="141"/>
      <c r="N143" s="141"/>
      <c r="O143" s="179"/>
      <c r="P143" s="179"/>
      <c r="Q143" s="179"/>
    </row>
    <row r="144" spans="1:17" s="140" customFormat="1" ht="14.25" x14ac:dyDescent="0.2">
      <c r="A144" s="77"/>
      <c r="F144" s="75"/>
      <c r="G144" s="75"/>
      <c r="H144" s="75"/>
      <c r="I144" s="75"/>
      <c r="J144" s="75"/>
      <c r="K144" s="75"/>
      <c r="L144" s="75"/>
      <c r="M144" s="141"/>
      <c r="N144" s="141"/>
      <c r="O144" s="179"/>
      <c r="P144" s="179"/>
      <c r="Q144" s="179"/>
    </row>
    <row r="145" spans="1:17" s="140" customFormat="1" ht="14.25" x14ac:dyDescent="0.2">
      <c r="A145" s="77"/>
      <c r="F145" s="75"/>
      <c r="G145" s="75"/>
      <c r="H145" s="75"/>
      <c r="I145" s="75"/>
      <c r="J145" s="75"/>
      <c r="K145" s="75"/>
      <c r="L145" s="75"/>
      <c r="M145" s="141"/>
      <c r="N145" s="141"/>
      <c r="O145" s="179"/>
      <c r="P145" s="179"/>
      <c r="Q145" s="179"/>
    </row>
    <row r="146" spans="1:17" s="140" customFormat="1" ht="14.25" x14ac:dyDescent="0.2">
      <c r="A146" s="116"/>
      <c r="F146" s="75"/>
      <c r="G146" s="75"/>
      <c r="H146" s="75"/>
      <c r="I146" s="74"/>
      <c r="J146" s="74"/>
      <c r="K146" s="74"/>
      <c r="L146" s="74"/>
      <c r="M146" s="141"/>
      <c r="N146" s="141"/>
      <c r="O146" s="179"/>
      <c r="P146" s="179"/>
      <c r="Q146" s="179"/>
    </row>
    <row r="147" spans="1:17" s="140" customFormat="1" ht="14.25" x14ac:dyDescent="0.2">
      <c r="A147" s="116"/>
      <c r="F147" s="75"/>
      <c r="G147" s="75"/>
      <c r="H147" s="75"/>
      <c r="I147" s="74"/>
      <c r="J147" s="74"/>
      <c r="K147" s="74"/>
      <c r="L147" s="74"/>
      <c r="M147" s="141"/>
      <c r="N147" s="141"/>
      <c r="O147" s="179"/>
      <c r="P147" s="179"/>
      <c r="Q147" s="179"/>
    </row>
    <row r="148" spans="1:17" s="140" customFormat="1" ht="14.25" x14ac:dyDescent="0.2">
      <c r="A148" s="116"/>
      <c r="F148" s="75"/>
      <c r="G148" s="75"/>
      <c r="H148" s="75"/>
      <c r="I148" s="74"/>
      <c r="J148" s="74"/>
      <c r="K148" s="74"/>
      <c r="L148" s="74"/>
      <c r="M148" s="141"/>
      <c r="N148" s="141"/>
      <c r="O148" s="179"/>
      <c r="P148" s="179"/>
      <c r="Q148" s="179"/>
    </row>
    <row r="149" spans="1:17" s="140" customFormat="1" ht="14.25" x14ac:dyDescent="0.2">
      <c r="A149" s="116"/>
      <c r="F149" s="75"/>
      <c r="G149" s="75"/>
      <c r="H149" s="75"/>
      <c r="I149" s="74"/>
      <c r="J149" s="74"/>
      <c r="K149" s="74"/>
      <c r="L149" s="74"/>
      <c r="M149" s="141"/>
      <c r="N149" s="141"/>
      <c r="O149" s="179"/>
      <c r="P149" s="179"/>
      <c r="Q149" s="179"/>
    </row>
    <row r="150" spans="1:17" s="140" customFormat="1" ht="14.25" x14ac:dyDescent="0.2">
      <c r="A150" s="116"/>
      <c r="F150" s="75"/>
      <c r="G150" s="75"/>
      <c r="H150" s="75"/>
      <c r="I150" s="74"/>
      <c r="J150" s="74"/>
      <c r="K150" s="74"/>
      <c r="L150" s="74"/>
      <c r="M150" s="141"/>
      <c r="N150" s="141"/>
      <c r="O150" s="179"/>
      <c r="P150" s="179"/>
      <c r="Q150" s="179"/>
    </row>
    <row r="151" spans="1:17" s="140" customFormat="1" ht="14.25" x14ac:dyDescent="0.2">
      <c r="A151" s="116"/>
      <c r="F151" s="75"/>
      <c r="G151" s="75"/>
      <c r="H151" s="75"/>
      <c r="I151" s="74"/>
      <c r="J151" s="74"/>
      <c r="K151" s="74"/>
      <c r="L151" s="74"/>
      <c r="M151" s="141"/>
      <c r="N151" s="141"/>
      <c r="O151" s="179"/>
      <c r="P151" s="179"/>
      <c r="Q151" s="179"/>
    </row>
    <row r="152" spans="1:17" s="140" customFormat="1" ht="14.25" x14ac:dyDescent="0.2">
      <c r="A152" s="116"/>
      <c r="F152" s="75"/>
      <c r="G152" s="75"/>
      <c r="H152" s="75"/>
      <c r="I152" s="74"/>
      <c r="J152" s="74"/>
      <c r="K152" s="74"/>
      <c r="L152" s="74"/>
      <c r="M152" s="141"/>
      <c r="N152" s="141"/>
      <c r="O152" s="179"/>
      <c r="P152" s="179"/>
      <c r="Q152" s="179"/>
    </row>
    <row r="153" spans="1:17" s="140" customFormat="1" ht="14.25" x14ac:dyDescent="0.2">
      <c r="A153" s="116"/>
      <c r="F153" s="75"/>
      <c r="G153" s="75"/>
      <c r="H153" s="75"/>
      <c r="I153" s="74"/>
      <c r="J153" s="74"/>
      <c r="K153" s="74"/>
      <c r="L153" s="74"/>
      <c r="M153" s="141"/>
      <c r="N153" s="141"/>
      <c r="O153" s="179"/>
      <c r="P153" s="179"/>
      <c r="Q153" s="179"/>
    </row>
    <row r="154" spans="1:17" s="140" customFormat="1" ht="14.25" x14ac:dyDescent="0.2">
      <c r="A154" s="116"/>
      <c r="F154" s="75"/>
      <c r="G154" s="75"/>
      <c r="H154" s="75"/>
      <c r="I154" s="74"/>
      <c r="J154" s="74"/>
      <c r="K154" s="74"/>
      <c r="L154" s="74"/>
      <c r="M154" s="141"/>
      <c r="N154" s="141"/>
      <c r="O154" s="179"/>
      <c r="P154" s="179"/>
      <c r="Q154" s="179"/>
    </row>
    <row r="155" spans="1:17" s="140" customFormat="1" ht="14.25" x14ac:dyDescent="0.2">
      <c r="A155" s="116"/>
      <c r="F155" s="75"/>
      <c r="G155" s="75"/>
      <c r="H155" s="75"/>
      <c r="I155" s="74"/>
      <c r="J155" s="74"/>
      <c r="K155" s="74"/>
      <c r="L155" s="74"/>
      <c r="M155" s="141"/>
      <c r="N155" s="141"/>
      <c r="O155" s="179"/>
      <c r="P155" s="179"/>
      <c r="Q155" s="179"/>
    </row>
    <row r="156" spans="1:17" s="140" customFormat="1" ht="14.25" x14ac:dyDescent="0.2">
      <c r="A156" s="116"/>
      <c r="F156" s="75"/>
      <c r="G156" s="75"/>
      <c r="H156" s="75"/>
      <c r="I156" s="74"/>
      <c r="J156" s="74"/>
      <c r="K156" s="74"/>
      <c r="L156" s="74"/>
      <c r="M156" s="141"/>
      <c r="N156" s="141"/>
      <c r="O156" s="179"/>
      <c r="P156" s="179"/>
      <c r="Q156" s="179"/>
    </row>
    <row r="157" spans="1:17" s="140" customFormat="1" ht="14.25" x14ac:dyDescent="0.2">
      <c r="A157" s="116"/>
      <c r="F157" s="75"/>
      <c r="G157" s="75"/>
      <c r="H157" s="75"/>
      <c r="I157" s="74"/>
      <c r="J157" s="74"/>
      <c r="K157" s="74"/>
      <c r="L157" s="74"/>
      <c r="M157" s="141"/>
      <c r="N157" s="141"/>
      <c r="O157" s="179"/>
      <c r="P157" s="179"/>
      <c r="Q157" s="179"/>
    </row>
    <row r="158" spans="1:17" s="140" customFormat="1" ht="14.25" x14ac:dyDescent="0.2">
      <c r="A158" s="116"/>
      <c r="F158" s="75"/>
      <c r="G158" s="75"/>
      <c r="H158" s="74"/>
      <c r="I158" s="74"/>
      <c r="J158" s="74"/>
      <c r="K158" s="74"/>
      <c r="L158" s="74"/>
      <c r="M158" s="141"/>
      <c r="N158" s="141"/>
      <c r="O158" s="179"/>
      <c r="P158" s="179"/>
      <c r="Q158" s="179"/>
    </row>
    <row r="159" spans="1:17" s="140" customFormat="1" ht="14.25" x14ac:dyDescent="0.2">
      <c r="A159" s="116"/>
      <c r="F159" s="75"/>
      <c r="G159" s="75"/>
      <c r="H159" s="74"/>
      <c r="I159" s="74"/>
      <c r="J159" s="74"/>
      <c r="K159" s="74"/>
      <c r="L159" s="74"/>
      <c r="M159" s="141"/>
      <c r="N159" s="141"/>
      <c r="O159" s="179"/>
      <c r="P159" s="179"/>
      <c r="Q159" s="179"/>
    </row>
    <row r="160" spans="1:17" s="140" customFormat="1" ht="14.25" x14ac:dyDescent="0.2">
      <c r="A160" s="116"/>
      <c r="F160" s="75"/>
      <c r="G160" s="75"/>
      <c r="H160" s="74"/>
      <c r="I160" s="74"/>
      <c r="J160" s="74"/>
      <c r="K160" s="74"/>
      <c r="L160" s="74"/>
      <c r="M160" s="141"/>
      <c r="N160" s="141"/>
      <c r="O160" s="179"/>
      <c r="P160" s="179"/>
      <c r="Q160" s="179"/>
    </row>
    <row r="161" spans="1:23" s="140" customFormat="1" ht="14.25" x14ac:dyDescent="0.2">
      <c r="A161" s="116"/>
      <c r="F161" s="75"/>
      <c r="G161" s="75"/>
      <c r="H161" s="74"/>
      <c r="I161" s="74"/>
      <c r="J161" s="74"/>
      <c r="K161" s="74"/>
      <c r="L161" s="74"/>
      <c r="M161" s="141"/>
      <c r="N161" s="141"/>
      <c r="O161" s="179"/>
      <c r="P161" s="179"/>
      <c r="Q161" s="179"/>
    </row>
    <row r="162" spans="1:23" s="136" customFormat="1" ht="14.25" x14ac:dyDescent="0.2">
      <c r="A162" s="116"/>
      <c r="F162" s="75"/>
      <c r="G162" s="75"/>
      <c r="H162" s="74"/>
      <c r="I162" s="78"/>
      <c r="J162" s="78"/>
      <c r="K162" s="78"/>
      <c r="L162" s="78"/>
      <c r="M162" s="141"/>
      <c r="N162" s="141"/>
      <c r="O162" s="179"/>
      <c r="P162" s="179"/>
      <c r="Q162" s="179"/>
      <c r="R162" s="140"/>
      <c r="S162" s="140"/>
      <c r="T162" s="140"/>
      <c r="U162" s="140"/>
      <c r="V162" s="140"/>
      <c r="W162" s="140"/>
    </row>
    <row r="163" spans="1:23" s="136" customFormat="1" ht="14.25" x14ac:dyDescent="0.2">
      <c r="A163" s="116"/>
      <c r="F163" s="75"/>
      <c r="G163" s="75"/>
      <c r="H163" s="74"/>
      <c r="I163" s="78"/>
      <c r="J163" s="78"/>
      <c r="K163" s="78"/>
      <c r="L163" s="78"/>
      <c r="M163" s="141"/>
      <c r="N163" s="141"/>
      <c r="O163" s="179"/>
      <c r="P163" s="179"/>
      <c r="Q163" s="179"/>
      <c r="R163" s="140"/>
      <c r="S163" s="140"/>
      <c r="T163" s="140"/>
      <c r="U163" s="140"/>
      <c r="V163" s="140"/>
      <c r="W163" s="140"/>
    </row>
    <row r="164" spans="1:23" s="136" customFormat="1" ht="14.25" x14ac:dyDescent="0.2">
      <c r="A164" s="116"/>
      <c r="F164" s="75"/>
      <c r="G164" s="75"/>
      <c r="H164" s="74"/>
      <c r="I164" s="78"/>
      <c r="J164" s="78"/>
      <c r="K164" s="78"/>
      <c r="L164" s="78"/>
      <c r="M164" s="141"/>
      <c r="N164" s="141"/>
      <c r="O164" s="179"/>
      <c r="P164" s="179"/>
      <c r="Q164" s="179"/>
      <c r="R164" s="140"/>
      <c r="S164" s="140"/>
      <c r="T164" s="140"/>
      <c r="U164" s="140"/>
      <c r="V164" s="140"/>
      <c r="W164" s="140"/>
    </row>
    <row r="165" spans="1:23" s="136" customFormat="1" ht="14.25" x14ac:dyDescent="0.2">
      <c r="A165" s="116"/>
      <c r="F165" s="75"/>
      <c r="G165" s="75"/>
      <c r="H165" s="74"/>
      <c r="I165" s="78"/>
      <c r="J165" s="78"/>
      <c r="K165" s="78"/>
      <c r="L165" s="78"/>
      <c r="M165" s="141"/>
      <c r="N165" s="141"/>
      <c r="O165" s="179"/>
      <c r="P165" s="179"/>
      <c r="Q165" s="179"/>
      <c r="R165" s="140"/>
      <c r="S165" s="140"/>
      <c r="T165" s="140"/>
      <c r="U165" s="140"/>
      <c r="V165" s="140"/>
      <c r="W165" s="140"/>
    </row>
    <row r="166" spans="1:23" s="136" customFormat="1" ht="14.25" x14ac:dyDescent="0.2">
      <c r="A166" s="116"/>
      <c r="F166" s="75"/>
      <c r="G166" s="75"/>
      <c r="H166" s="74"/>
      <c r="I166" s="78"/>
      <c r="J166" s="78"/>
      <c r="K166" s="78"/>
      <c r="L166" s="78"/>
      <c r="M166" s="141"/>
      <c r="N166" s="141"/>
      <c r="O166" s="179"/>
      <c r="P166" s="179"/>
      <c r="Q166" s="179"/>
      <c r="R166" s="140"/>
      <c r="S166" s="140"/>
      <c r="T166" s="140"/>
      <c r="U166" s="140"/>
      <c r="V166" s="140"/>
      <c r="W166" s="140"/>
    </row>
    <row r="167" spans="1:23" s="136" customFormat="1" ht="14.25" x14ac:dyDescent="0.2">
      <c r="A167" s="116"/>
      <c r="F167" s="75"/>
      <c r="G167" s="75"/>
      <c r="H167" s="74"/>
      <c r="I167" s="78"/>
      <c r="J167" s="78"/>
      <c r="K167" s="78"/>
      <c r="L167" s="78"/>
      <c r="M167" s="141"/>
      <c r="N167" s="141"/>
      <c r="O167" s="179"/>
      <c r="P167" s="179"/>
      <c r="Q167" s="179"/>
      <c r="R167" s="140"/>
      <c r="S167" s="140"/>
      <c r="T167" s="140"/>
      <c r="U167" s="140"/>
      <c r="V167" s="140"/>
      <c r="W167" s="140"/>
    </row>
    <row r="168" spans="1:23" s="136" customFormat="1" ht="14.25" x14ac:dyDescent="0.2">
      <c r="A168" s="116"/>
      <c r="F168" s="75"/>
      <c r="G168" s="75"/>
      <c r="H168" s="74"/>
      <c r="I168" s="78"/>
      <c r="J168" s="78"/>
      <c r="K168" s="78"/>
      <c r="L168" s="78"/>
      <c r="M168" s="141"/>
      <c r="N168" s="141"/>
      <c r="O168" s="179"/>
      <c r="P168" s="179"/>
      <c r="Q168" s="179"/>
      <c r="R168" s="140"/>
      <c r="S168" s="140"/>
      <c r="T168" s="140"/>
      <c r="U168" s="140"/>
      <c r="V168" s="140"/>
      <c r="W168" s="140"/>
    </row>
    <row r="169" spans="1:23" s="136" customFormat="1" ht="14.25" x14ac:dyDescent="0.2">
      <c r="A169" s="116"/>
      <c r="F169" s="75"/>
      <c r="G169" s="75"/>
      <c r="H169" s="74"/>
      <c r="I169" s="78"/>
      <c r="J169" s="78"/>
      <c r="K169" s="78"/>
      <c r="L169" s="78"/>
      <c r="M169" s="141"/>
      <c r="N169" s="141"/>
      <c r="O169" s="179"/>
      <c r="P169" s="179"/>
      <c r="Q169" s="179"/>
      <c r="R169" s="140"/>
      <c r="S169" s="140"/>
      <c r="T169" s="140"/>
      <c r="U169" s="140"/>
      <c r="V169" s="140"/>
      <c r="W169" s="140"/>
    </row>
    <row r="170" spans="1:23" s="136" customFormat="1" ht="14.25" x14ac:dyDescent="0.2">
      <c r="A170" s="116"/>
      <c r="F170" s="75"/>
      <c r="G170" s="74"/>
      <c r="H170" s="74"/>
      <c r="I170" s="78"/>
      <c r="J170" s="78"/>
      <c r="K170" s="78"/>
      <c r="L170" s="78"/>
      <c r="M170" s="141"/>
      <c r="N170" s="141"/>
      <c r="O170" s="179"/>
      <c r="P170" s="179"/>
      <c r="Q170" s="179"/>
      <c r="R170" s="140"/>
      <c r="S170" s="140"/>
      <c r="T170" s="140"/>
      <c r="U170" s="140"/>
      <c r="V170" s="140"/>
      <c r="W170" s="140"/>
    </row>
    <row r="171" spans="1:23" s="136" customFormat="1" ht="14.25" x14ac:dyDescent="0.2">
      <c r="A171" s="116"/>
      <c r="F171" s="75"/>
      <c r="G171" s="74"/>
      <c r="H171" s="74"/>
      <c r="I171" s="78"/>
      <c r="J171" s="78"/>
      <c r="K171" s="78"/>
      <c r="L171" s="78"/>
      <c r="M171" s="141"/>
      <c r="N171" s="141"/>
      <c r="O171" s="179"/>
      <c r="P171" s="179"/>
      <c r="Q171" s="179"/>
      <c r="R171" s="140"/>
      <c r="S171" s="140"/>
      <c r="T171" s="140"/>
      <c r="U171" s="140"/>
      <c r="V171" s="140"/>
      <c r="W171" s="140"/>
    </row>
    <row r="172" spans="1:23" s="136" customFormat="1" ht="14.25" x14ac:dyDescent="0.2">
      <c r="A172" s="116"/>
      <c r="F172" s="75"/>
      <c r="G172" s="74"/>
      <c r="H172" s="74"/>
      <c r="I172" s="78"/>
      <c r="J172" s="78"/>
      <c r="K172" s="78"/>
      <c r="L172" s="78"/>
      <c r="M172" s="141"/>
      <c r="N172" s="141"/>
      <c r="O172" s="179"/>
      <c r="P172" s="179"/>
      <c r="Q172" s="179"/>
      <c r="R172" s="140"/>
      <c r="S172" s="140"/>
      <c r="T172" s="140"/>
      <c r="U172" s="140"/>
      <c r="V172" s="140"/>
      <c r="W172" s="140"/>
    </row>
    <row r="173" spans="1:23" s="136" customFormat="1" ht="14.25" x14ac:dyDescent="0.2">
      <c r="A173" s="116"/>
      <c r="F173" s="75"/>
      <c r="G173" s="74"/>
      <c r="H173" s="74"/>
      <c r="I173" s="78"/>
      <c r="J173" s="78"/>
      <c r="K173" s="78"/>
      <c r="L173" s="78"/>
      <c r="M173" s="141"/>
      <c r="N173" s="141"/>
      <c r="O173" s="179"/>
      <c r="P173" s="179"/>
      <c r="Q173" s="179"/>
      <c r="R173" s="140"/>
      <c r="S173" s="140"/>
      <c r="T173" s="140"/>
      <c r="U173" s="140"/>
      <c r="V173" s="140"/>
      <c r="W173" s="140"/>
    </row>
    <row r="174" spans="1:23" s="136" customFormat="1" ht="14.25" x14ac:dyDescent="0.2">
      <c r="A174" s="116"/>
      <c r="F174" s="75"/>
      <c r="G174" s="74"/>
      <c r="H174" s="74"/>
      <c r="I174" s="78"/>
      <c r="J174" s="78"/>
      <c r="K174" s="78"/>
      <c r="L174" s="78"/>
      <c r="M174" s="141"/>
      <c r="N174" s="141"/>
      <c r="O174" s="179"/>
      <c r="P174" s="179"/>
      <c r="Q174" s="179"/>
      <c r="R174" s="140"/>
      <c r="S174" s="140"/>
      <c r="T174" s="140"/>
      <c r="U174" s="140"/>
      <c r="V174" s="140"/>
      <c r="W174" s="140"/>
    </row>
    <row r="175" spans="1:23" s="136" customFormat="1" ht="14.25" x14ac:dyDescent="0.2">
      <c r="A175" s="116"/>
      <c r="F175" s="75"/>
      <c r="G175" s="74"/>
      <c r="H175" s="74"/>
      <c r="I175" s="78"/>
      <c r="J175" s="78"/>
      <c r="K175" s="78"/>
      <c r="L175" s="78"/>
      <c r="M175" s="141"/>
      <c r="N175" s="141"/>
      <c r="O175" s="179"/>
      <c r="P175" s="179"/>
      <c r="Q175" s="179"/>
      <c r="R175" s="140"/>
      <c r="S175" s="140"/>
      <c r="T175" s="140"/>
      <c r="U175" s="140"/>
      <c r="V175" s="140"/>
      <c r="W175" s="140"/>
    </row>
    <row r="176" spans="1:23" s="136" customFormat="1" ht="14.25" x14ac:dyDescent="0.2">
      <c r="A176" s="116"/>
      <c r="F176" s="74"/>
      <c r="G176" s="74"/>
      <c r="H176" s="74"/>
      <c r="I176" s="78"/>
      <c r="J176" s="78"/>
      <c r="K176" s="78"/>
      <c r="L176" s="78"/>
      <c r="M176" s="141"/>
      <c r="N176" s="141"/>
      <c r="O176" s="179"/>
      <c r="P176" s="179"/>
      <c r="Q176" s="179"/>
      <c r="R176" s="140"/>
      <c r="S176" s="140"/>
      <c r="T176" s="140"/>
      <c r="U176" s="140"/>
      <c r="V176" s="140"/>
      <c r="W176" s="140"/>
    </row>
    <row r="177" spans="1:23" s="136" customFormat="1" ht="14.25" x14ac:dyDescent="0.2">
      <c r="A177" s="116"/>
      <c r="F177" s="74"/>
      <c r="G177" s="74"/>
      <c r="H177" s="74"/>
      <c r="I177" s="78"/>
      <c r="J177" s="78"/>
      <c r="K177" s="78"/>
      <c r="L177" s="78"/>
      <c r="M177" s="141"/>
      <c r="N177" s="141"/>
      <c r="O177" s="179"/>
      <c r="P177" s="179"/>
      <c r="Q177" s="179"/>
      <c r="R177" s="140"/>
      <c r="S177" s="140"/>
      <c r="T177" s="140"/>
      <c r="U177" s="140"/>
      <c r="V177" s="140"/>
      <c r="W177" s="140"/>
    </row>
    <row r="178" spans="1:23" s="136" customFormat="1" ht="14.25" x14ac:dyDescent="0.2">
      <c r="A178" s="116"/>
      <c r="F178" s="74"/>
      <c r="G178" s="74"/>
      <c r="H178" s="74"/>
      <c r="I178" s="78"/>
      <c r="J178" s="78"/>
      <c r="K178" s="78"/>
      <c r="L178" s="78"/>
      <c r="M178" s="141"/>
      <c r="N178" s="141"/>
      <c r="O178" s="179"/>
      <c r="P178" s="179"/>
      <c r="Q178" s="179"/>
      <c r="R178" s="140"/>
      <c r="S178" s="140"/>
      <c r="T178" s="140"/>
      <c r="U178" s="140"/>
      <c r="V178" s="140"/>
      <c r="W178" s="140"/>
    </row>
    <row r="179" spans="1:23" s="136" customFormat="1" ht="14.25" x14ac:dyDescent="0.2">
      <c r="A179" s="116"/>
      <c r="F179" s="74"/>
      <c r="G179" s="74"/>
      <c r="H179" s="74"/>
      <c r="I179" s="78"/>
      <c r="J179" s="78"/>
      <c r="K179" s="78"/>
      <c r="L179" s="78"/>
      <c r="M179" s="141"/>
      <c r="N179" s="141"/>
      <c r="O179" s="179"/>
      <c r="P179" s="179"/>
      <c r="Q179" s="179"/>
      <c r="R179" s="140"/>
      <c r="S179" s="140"/>
      <c r="T179" s="140"/>
      <c r="U179" s="140"/>
      <c r="V179" s="140"/>
      <c r="W179" s="140"/>
    </row>
    <row r="180" spans="1:23" s="136" customFormat="1" ht="14.25" x14ac:dyDescent="0.2">
      <c r="A180" s="116"/>
      <c r="F180" s="74"/>
      <c r="G180" s="74"/>
      <c r="H180" s="74"/>
      <c r="I180" s="78"/>
      <c r="J180" s="78"/>
      <c r="K180" s="78"/>
      <c r="L180" s="78"/>
      <c r="M180" s="141"/>
      <c r="N180" s="141"/>
      <c r="O180" s="179"/>
      <c r="P180" s="179"/>
      <c r="Q180" s="179"/>
      <c r="R180" s="140"/>
      <c r="S180" s="140"/>
      <c r="T180" s="140"/>
      <c r="U180" s="140"/>
      <c r="V180" s="140"/>
      <c r="W180" s="140"/>
    </row>
    <row r="181" spans="1:23" s="136" customFormat="1" ht="14.25" x14ac:dyDescent="0.2">
      <c r="A181" s="161"/>
      <c r="F181" s="74"/>
      <c r="G181" s="74"/>
      <c r="H181" s="78"/>
      <c r="I181" s="78"/>
      <c r="J181" s="78"/>
      <c r="K181" s="78"/>
      <c r="L181" s="78"/>
      <c r="M181" s="141"/>
      <c r="N181" s="141"/>
      <c r="O181" s="179"/>
      <c r="P181" s="179"/>
      <c r="Q181" s="179"/>
      <c r="R181" s="140"/>
      <c r="S181" s="140"/>
      <c r="T181" s="140"/>
      <c r="U181" s="140"/>
      <c r="V181" s="140"/>
      <c r="W181" s="140"/>
    </row>
    <row r="182" spans="1:23" s="136" customFormat="1" ht="14.25" x14ac:dyDescent="0.2">
      <c r="A182" s="161"/>
      <c r="F182" s="74"/>
      <c r="G182" s="74"/>
      <c r="H182" s="78"/>
      <c r="I182" s="78"/>
      <c r="J182" s="78"/>
      <c r="K182" s="78"/>
      <c r="L182" s="78"/>
      <c r="M182" s="141"/>
      <c r="N182" s="141"/>
      <c r="O182" s="179"/>
      <c r="P182" s="179"/>
      <c r="Q182" s="179"/>
      <c r="R182" s="140"/>
      <c r="S182" s="140"/>
      <c r="T182" s="140"/>
      <c r="U182" s="140"/>
      <c r="V182" s="140"/>
      <c r="W182" s="140"/>
    </row>
    <row r="183" spans="1:23" s="136" customFormat="1" ht="14.25" x14ac:dyDescent="0.2">
      <c r="A183" s="161"/>
      <c r="F183" s="74"/>
      <c r="G183" s="74"/>
      <c r="H183" s="78"/>
      <c r="I183" s="78"/>
      <c r="J183" s="78"/>
      <c r="K183" s="78"/>
      <c r="L183" s="78"/>
      <c r="M183" s="141"/>
      <c r="N183" s="141"/>
      <c r="O183" s="179"/>
      <c r="P183" s="179"/>
      <c r="Q183" s="179"/>
      <c r="R183" s="140"/>
      <c r="S183" s="140"/>
      <c r="T183" s="140"/>
      <c r="U183" s="140"/>
      <c r="V183" s="140"/>
      <c r="W183" s="140"/>
    </row>
    <row r="184" spans="1:23" s="136" customFormat="1" ht="14.25" x14ac:dyDescent="0.2">
      <c r="A184" s="78"/>
      <c r="E184" s="74"/>
      <c r="F184" s="74"/>
      <c r="G184" s="74"/>
      <c r="H184" s="78"/>
      <c r="I184" s="78"/>
      <c r="J184" s="78"/>
      <c r="K184" s="78"/>
      <c r="L184" s="78"/>
      <c r="M184" s="141"/>
      <c r="N184" s="141"/>
      <c r="O184" s="179"/>
      <c r="P184" s="179"/>
      <c r="Q184" s="179"/>
      <c r="R184" s="140"/>
      <c r="S184" s="140"/>
      <c r="T184" s="140"/>
      <c r="U184" s="140"/>
      <c r="V184" s="140"/>
      <c r="W184" s="140"/>
    </row>
    <row r="185" spans="1:23" s="136" customFormat="1" ht="14.25" x14ac:dyDescent="0.2">
      <c r="A185" s="78"/>
      <c r="E185" s="74"/>
      <c r="F185" s="74"/>
      <c r="G185" s="74"/>
      <c r="H185" s="78"/>
      <c r="I185" s="78"/>
      <c r="J185" s="78"/>
      <c r="K185" s="78"/>
      <c r="L185" s="78"/>
      <c r="M185" s="141"/>
      <c r="N185" s="141"/>
      <c r="O185" s="179"/>
      <c r="P185" s="179"/>
      <c r="Q185" s="179"/>
      <c r="R185" s="140"/>
      <c r="S185" s="140"/>
      <c r="T185" s="140"/>
      <c r="U185" s="140"/>
      <c r="V185" s="140"/>
      <c r="W185" s="140"/>
    </row>
    <row r="186" spans="1:23" s="136" customFormat="1" ht="14.25" x14ac:dyDescent="0.2">
      <c r="A186" s="78"/>
      <c r="E186" s="74"/>
      <c r="F186" s="74"/>
      <c r="G186" s="74"/>
      <c r="H186" s="78"/>
      <c r="I186" s="78"/>
      <c r="J186" s="78"/>
      <c r="K186" s="78"/>
      <c r="L186" s="78"/>
      <c r="M186" s="141"/>
      <c r="N186" s="141"/>
      <c r="O186" s="179"/>
      <c r="P186" s="179"/>
      <c r="Q186" s="179"/>
      <c r="R186" s="140"/>
      <c r="S186" s="140"/>
      <c r="T186" s="140"/>
      <c r="U186" s="140"/>
      <c r="V186" s="140"/>
      <c r="W186" s="140"/>
    </row>
    <row r="187" spans="1:23" s="136" customFormat="1" ht="14.25" x14ac:dyDescent="0.2">
      <c r="A187" s="78"/>
      <c r="E187" s="74"/>
      <c r="F187" s="74"/>
      <c r="G187" s="74"/>
      <c r="H187" s="78"/>
      <c r="I187" s="78"/>
      <c r="J187" s="78"/>
      <c r="K187" s="78"/>
      <c r="L187" s="78"/>
      <c r="M187" s="141"/>
      <c r="N187" s="141"/>
      <c r="O187" s="179"/>
      <c r="P187" s="179"/>
      <c r="Q187" s="179"/>
      <c r="R187" s="140"/>
      <c r="S187" s="140"/>
      <c r="T187" s="140"/>
      <c r="U187" s="140"/>
      <c r="V187" s="140"/>
      <c r="W187" s="140"/>
    </row>
    <row r="188" spans="1:23" s="136" customFormat="1" ht="14.25" x14ac:dyDescent="0.2">
      <c r="A188" s="78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  <c r="M188" s="141"/>
      <c r="N188" s="141"/>
      <c r="O188" s="179"/>
      <c r="P188" s="179"/>
      <c r="Q188" s="179"/>
      <c r="R188" s="140"/>
      <c r="S188" s="140"/>
      <c r="T188" s="140"/>
      <c r="U188" s="140"/>
      <c r="V188" s="140"/>
      <c r="W188" s="140"/>
    </row>
    <row r="189" spans="1:23" s="136" customFormat="1" ht="14.25" x14ac:dyDescent="0.2">
      <c r="A189" s="78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M189" s="141"/>
      <c r="N189" s="141"/>
      <c r="O189" s="179"/>
      <c r="P189" s="179"/>
      <c r="Q189" s="179"/>
      <c r="R189" s="140"/>
      <c r="S189" s="140"/>
      <c r="T189" s="140"/>
      <c r="U189" s="140"/>
      <c r="V189" s="140"/>
      <c r="W189" s="140"/>
    </row>
    <row r="190" spans="1:23" s="136" customFormat="1" ht="14.25" x14ac:dyDescent="0.2">
      <c r="A190" s="78"/>
      <c r="B190" s="74"/>
      <c r="C190" s="74"/>
      <c r="D190" s="74"/>
      <c r="E190" s="74"/>
      <c r="F190" s="74"/>
      <c r="G190" s="74"/>
      <c r="H190" s="78"/>
      <c r="I190" s="78"/>
      <c r="J190" s="78"/>
      <c r="K190" s="78"/>
      <c r="L190" s="78"/>
      <c r="M190" s="141"/>
      <c r="N190" s="141"/>
      <c r="O190" s="179"/>
      <c r="P190" s="179"/>
      <c r="Q190" s="179"/>
      <c r="R190" s="140"/>
      <c r="S190" s="140"/>
      <c r="T190" s="140"/>
      <c r="U190" s="140"/>
      <c r="V190" s="140"/>
      <c r="W190" s="140"/>
    </row>
    <row r="191" spans="1:23" s="136" customFormat="1" ht="14.25" x14ac:dyDescent="0.2">
      <c r="A191" s="78"/>
      <c r="B191" s="74"/>
      <c r="C191" s="74"/>
      <c r="D191" s="74"/>
      <c r="E191" s="74"/>
      <c r="F191" s="74"/>
      <c r="G191" s="74"/>
      <c r="H191" s="78"/>
      <c r="I191" s="78"/>
      <c r="J191" s="78"/>
      <c r="K191" s="78"/>
      <c r="L191" s="78"/>
      <c r="M191" s="141"/>
      <c r="N191" s="141"/>
      <c r="O191" s="179"/>
      <c r="P191" s="179"/>
      <c r="Q191" s="179"/>
      <c r="R191" s="140"/>
      <c r="S191" s="140"/>
      <c r="T191" s="140"/>
      <c r="U191" s="140"/>
      <c r="V191" s="140"/>
      <c r="W191" s="140"/>
    </row>
    <row r="192" spans="1:23" s="136" customFormat="1" ht="14.25" x14ac:dyDescent="0.2">
      <c r="A192" s="78"/>
      <c r="B192" s="74"/>
      <c r="C192" s="74"/>
      <c r="D192" s="74"/>
      <c r="E192" s="74"/>
      <c r="F192" s="74"/>
      <c r="G192" s="74"/>
      <c r="H192" s="78"/>
      <c r="I192" s="78"/>
      <c r="J192" s="78"/>
      <c r="K192" s="78"/>
      <c r="L192" s="78"/>
      <c r="M192" s="141"/>
      <c r="N192" s="141"/>
      <c r="O192" s="179"/>
      <c r="P192" s="179"/>
      <c r="Q192" s="179"/>
      <c r="R192" s="140"/>
      <c r="S192" s="140"/>
      <c r="T192" s="140"/>
      <c r="U192" s="140"/>
      <c r="V192" s="140"/>
      <c r="W192" s="140"/>
    </row>
    <row r="193" spans="1:23" s="136" customFormat="1" ht="14.25" x14ac:dyDescent="0.2">
      <c r="A193" s="78"/>
      <c r="B193" s="74"/>
      <c r="C193" s="74"/>
      <c r="D193" s="74"/>
      <c r="E193" s="74"/>
      <c r="F193" s="74"/>
      <c r="G193" s="74"/>
      <c r="H193" s="78"/>
      <c r="I193" s="78"/>
      <c r="J193" s="78"/>
      <c r="K193" s="78"/>
      <c r="L193" s="78"/>
      <c r="M193" s="141"/>
      <c r="N193" s="141"/>
      <c r="O193" s="179"/>
      <c r="P193" s="179"/>
      <c r="Q193" s="179"/>
      <c r="R193" s="140"/>
      <c r="S193" s="140"/>
      <c r="T193" s="140"/>
      <c r="U193" s="140"/>
      <c r="V193" s="140"/>
      <c r="W193" s="140"/>
    </row>
    <row r="194" spans="1:23" s="136" customFormat="1" ht="14.25" x14ac:dyDescent="0.2">
      <c r="A194" s="78"/>
      <c r="B194" s="74"/>
      <c r="C194" s="74"/>
      <c r="D194" s="74"/>
      <c r="E194" s="74"/>
      <c r="F194" s="74"/>
      <c r="G194" s="74"/>
      <c r="H194" s="78"/>
      <c r="I194" s="78"/>
      <c r="J194" s="78"/>
      <c r="K194" s="78"/>
      <c r="L194" s="78"/>
      <c r="M194" s="141"/>
      <c r="N194" s="141"/>
      <c r="O194" s="179"/>
      <c r="P194" s="179"/>
      <c r="Q194" s="179"/>
      <c r="R194" s="140"/>
      <c r="S194" s="140"/>
      <c r="T194" s="140"/>
      <c r="U194" s="140"/>
      <c r="V194" s="140"/>
      <c r="W194" s="140"/>
    </row>
    <row r="195" spans="1:23" s="136" customFormat="1" ht="14.25" x14ac:dyDescent="0.2">
      <c r="A195" s="78"/>
      <c r="B195" s="74"/>
      <c r="C195" s="74"/>
      <c r="D195" s="74"/>
      <c r="E195" s="74"/>
      <c r="F195" s="74"/>
      <c r="G195" s="74"/>
      <c r="H195" s="78"/>
      <c r="I195" s="78"/>
      <c r="J195" s="78"/>
      <c r="K195" s="78"/>
      <c r="L195" s="78"/>
      <c r="M195" s="141"/>
      <c r="N195" s="141"/>
      <c r="O195" s="179"/>
      <c r="P195" s="179"/>
      <c r="Q195" s="179"/>
      <c r="R195" s="140"/>
      <c r="S195" s="140"/>
      <c r="T195" s="140"/>
      <c r="U195" s="140"/>
      <c r="V195" s="140"/>
      <c r="W195" s="140"/>
    </row>
    <row r="196" spans="1:23" s="136" customFormat="1" ht="14.25" x14ac:dyDescent="0.2">
      <c r="A196" s="78"/>
      <c r="B196" s="74"/>
      <c r="C196" s="74"/>
      <c r="D196" s="74"/>
      <c r="E196" s="74"/>
      <c r="F196" s="74"/>
      <c r="G196" s="74"/>
      <c r="H196" s="78"/>
      <c r="I196" s="78"/>
      <c r="J196" s="78"/>
      <c r="K196" s="78"/>
      <c r="L196" s="78"/>
      <c r="M196" s="141"/>
      <c r="N196" s="141"/>
      <c r="O196" s="179"/>
      <c r="P196" s="179"/>
      <c r="Q196" s="179"/>
      <c r="R196" s="140"/>
      <c r="S196" s="140"/>
      <c r="T196" s="140"/>
      <c r="U196" s="140"/>
      <c r="V196" s="140"/>
      <c r="W196" s="140"/>
    </row>
    <row r="197" spans="1:23" s="136" customFormat="1" ht="14.25" x14ac:dyDescent="0.2">
      <c r="A197" s="78"/>
      <c r="B197" s="74"/>
      <c r="C197" s="74"/>
      <c r="D197" s="74"/>
      <c r="E197" s="74"/>
      <c r="F197" s="74"/>
      <c r="G197" s="74"/>
      <c r="H197" s="78"/>
      <c r="I197" s="78"/>
      <c r="J197" s="78"/>
      <c r="K197" s="78"/>
      <c r="L197" s="78"/>
      <c r="M197" s="141"/>
      <c r="N197" s="141"/>
      <c r="O197" s="179"/>
      <c r="P197" s="179"/>
      <c r="Q197" s="179"/>
      <c r="R197" s="140"/>
      <c r="S197" s="140"/>
      <c r="T197" s="140"/>
      <c r="U197" s="140"/>
      <c r="V197" s="140"/>
      <c r="W197" s="140"/>
    </row>
    <row r="198" spans="1:23" s="136" customFormat="1" ht="14.25" x14ac:dyDescent="0.2">
      <c r="A198" s="78"/>
      <c r="B198" s="74"/>
      <c r="C198" s="74"/>
      <c r="D198" s="74"/>
      <c r="E198" s="74"/>
      <c r="F198" s="74"/>
      <c r="G198" s="74"/>
      <c r="H198" s="78"/>
      <c r="I198" s="78"/>
      <c r="J198" s="78"/>
      <c r="K198" s="78"/>
      <c r="L198" s="78"/>
      <c r="M198" s="141"/>
      <c r="N198" s="141"/>
      <c r="O198" s="179"/>
      <c r="P198" s="179"/>
      <c r="Q198" s="179"/>
      <c r="R198" s="140"/>
      <c r="S198" s="140"/>
      <c r="T198" s="140"/>
      <c r="U198" s="140"/>
      <c r="V198" s="140"/>
      <c r="W198" s="140"/>
    </row>
    <row r="199" spans="1:23" s="136" customFormat="1" ht="14.25" x14ac:dyDescent="0.2">
      <c r="A199" s="78"/>
      <c r="B199" s="74"/>
      <c r="C199" s="74"/>
      <c r="D199" s="74"/>
      <c r="E199" s="74"/>
      <c r="F199" s="74"/>
      <c r="G199" s="74"/>
      <c r="H199" s="78"/>
      <c r="I199" s="78"/>
      <c r="J199" s="78"/>
      <c r="K199" s="78"/>
      <c r="L199" s="78"/>
      <c r="M199" s="141"/>
      <c r="N199" s="141"/>
      <c r="O199" s="179"/>
      <c r="P199" s="179"/>
      <c r="Q199" s="179"/>
      <c r="R199" s="140"/>
      <c r="S199" s="140"/>
      <c r="T199" s="140"/>
      <c r="U199" s="140"/>
      <c r="V199" s="140"/>
      <c r="W199" s="140"/>
    </row>
    <row r="200" spans="1:23" s="136" customFormat="1" ht="14.25" x14ac:dyDescent="0.2">
      <c r="A200" s="78"/>
      <c r="B200" s="74"/>
      <c r="C200" s="74"/>
      <c r="D200" s="74"/>
      <c r="E200" s="74"/>
      <c r="F200" s="74"/>
      <c r="G200" s="74"/>
      <c r="H200" s="78"/>
      <c r="I200" s="78"/>
      <c r="J200" s="78"/>
      <c r="K200" s="78"/>
      <c r="L200" s="78"/>
      <c r="M200" s="141"/>
      <c r="N200" s="141"/>
      <c r="O200" s="179"/>
      <c r="P200" s="179"/>
      <c r="Q200" s="179"/>
      <c r="R200" s="140"/>
      <c r="S200" s="140"/>
      <c r="T200" s="140"/>
      <c r="U200" s="140"/>
      <c r="V200" s="140"/>
      <c r="W200" s="140"/>
    </row>
    <row r="201" spans="1:23" s="136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1"/>
      <c r="N201" s="141"/>
      <c r="O201" s="179"/>
      <c r="P201" s="179"/>
      <c r="Q201" s="179"/>
      <c r="R201" s="140"/>
      <c r="S201" s="140"/>
      <c r="T201" s="140"/>
      <c r="U201" s="140"/>
      <c r="V201" s="140"/>
      <c r="W201" s="140"/>
    </row>
    <row r="202" spans="1:23" s="136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1"/>
      <c r="N202" s="141"/>
      <c r="O202" s="179"/>
      <c r="P202" s="179"/>
      <c r="Q202" s="179"/>
      <c r="R202" s="140"/>
      <c r="S202" s="140"/>
      <c r="T202" s="140"/>
      <c r="U202" s="140"/>
      <c r="V202" s="140"/>
      <c r="W202" s="140"/>
    </row>
    <row r="203" spans="1:23" s="136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1"/>
      <c r="N203" s="141"/>
      <c r="O203" s="179"/>
      <c r="P203" s="179"/>
      <c r="Q203" s="179"/>
      <c r="R203" s="140"/>
      <c r="S203" s="140"/>
      <c r="T203" s="140"/>
      <c r="U203" s="140"/>
      <c r="V203" s="140"/>
      <c r="W203" s="140"/>
    </row>
    <row r="204" spans="1:23" s="136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1"/>
      <c r="N204" s="141"/>
      <c r="O204" s="179"/>
      <c r="P204" s="179"/>
      <c r="Q204" s="179"/>
      <c r="R204" s="140"/>
      <c r="S204" s="140"/>
      <c r="T204" s="140"/>
      <c r="U204" s="140"/>
      <c r="V204" s="140"/>
      <c r="W204" s="140"/>
    </row>
    <row r="205" spans="1:23" s="136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1"/>
      <c r="N205" s="141"/>
      <c r="O205" s="179"/>
      <c r="P205" s="179"/>
      <c r="Q205" s="179"/>
      <c r="R205" s="140"/>
      <c r="S205" s="140"/>
      <c r="T205" s="140"/>
      <c r="U205" s="140"/>
      <c r="V205" s="140"/>
      <c r="W205" s="140"/>
    </row>
    <row r="206" spans="1:23" s="136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1"/>
      <c r="N206" s="141"/>
      <c r="O206" s="179"/>
      <c r="P206" s="179"/>
      <c r="Q206" s="179"/>
      <c r="R206" s="140"/>
      <c r="S206" s="140"/>
      <c r="T206" s="140"/>
      <c r="U206" s="140"/>
      <c r="V206" s="140"/>
      <c r="W206" s="140"/>
    </row>
    <row r="207" spans="1:23" s="136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1"/>
      <c r="N207" s="141"/>
      <c r="O207" s="179"/>
      <c r="P207" s="179"/>
      <c r="Q207" s="179"/>
      <c r="R207" s="140"/>
      <c r="S207" s="140"/>
      <c r="T207" s="140"/>
      <c r="U207" s="140"/>
      <c r="V207" s="140"/>
      <c r="W207" s="140"/>
    </row>
    <row r="208" spans="1:23" s="136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1"/>
      <c r="N208" s="141"/>
      <c r="O208" s="179"/>
      <c r="P208" s="179"/>
      <c r="Q208" s="179"/>
      <c r="R208" s="140"/>
      <c r="S208" s="140"/>
      <c r="T208" s="140"/>
      <c r="U208" s="140"/>
      <c r="V208" s="140"/>
      <c r="W208" s="140"/>
    </row>
    <row r="209" spans="1:23" s="136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1"/>
      <c r="N209" s="141"/>
      <c r="O209" s="179"/>
      <c r="P209" s="179"/>
      <c r="Q209" s="179"/>
      <c r="R209" s="140"/>
      <c r="S209" s="140"/>
      <c r="T209" s="140"/>
      <c r="U209" s="140"/>
      <c r="V209" s="140"/>
      <c r="W209" s="140"/>
    </row>
    <row r="210" spans="1:23" s="136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1"/>
      <c r="N210" s="141"/>
      <c r="O210" s="179"/>
      <c r="P210" s="179"/>
      <c r="Q210" s="179"/>
      <c r="R210" s="140"/>
      <c r="S210" s="140"/>
      <c r="T210" s="140"/>
      <c r="U210" s="140"/>
      <c r="V210" s="140"/>
      <c r="W210" s="14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24" bestFit="1" customWidth="1"/>
    <col min="14" max="14" width="8.42578125" style="124" bestFit="1" customWidth="1"/>
    <col min="15" max="15" width="13.42578125" style="166" customWidth="1"/>
    <col min="16" max="17" width="11.42578125" style="166"/>
    <col min="18" max="18" width="11.42578125" style="124"/>
    <col min="19" max="16384" width="11.42578125" style="135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7" t="s">
        <v>76</v>
      </c>
      <c r="P1" s="27"/>
      <c r="Q1" s="27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89">
        <v>135271</v>
      </c>
      <c r="P2" s="106">
        <v>38353</v>
      </c>
      <c r="Q2" s="27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89">
        <v>144012</v>
      </c>
      <c r="P3" s="106">
        <v>38384</v>
      </c>
      <c r="Q3" s="27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89">
        <v>192917</v>
      </c>
      <c r="P4" s="106">
        <v>38412</v>
      </c>
      <c r="Q4" s="27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89">
        <v>116322</v>
      </c>
      <c r="P5" s="106">
        <v>38443</v>
      </c>
      <c r="Q5" s="27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89">
        <v>205792</v>
      </c>
      <c r="P6" s="106">
        <v>38473</v>
      </c>
      <c r="Q6" s="27"/>
    </row>
    <row r="7" spans="1:18" ht="15.75" x14ac:dyDescent="0.25">
      <c r="A7" s="29"/>
      <c r="B7" s="30"/>
      <c r="C7" s="378" t="s">
        <v>263</v>
      </c>
      <c r="D7" s="378"/>
      <c r="E7" s="378"/>
      <c r="F7" s="378"/>
      <c r="G7" s="378"/>
      <c r="H7" s="378"/>
      <c r="I7" s="378"/>
      <c r="J7" s="378"/>
      <c r="K7" s="378"/>
      <c r="L7" s="32"/>
      <c r="O7" s="89">
        <v>241637</v>
      </c>
      <c r="P7" s="106">
        <v>38504</v>
      </c>
      <c r="Q7" s="27"/>
    </row>
    <row r="8" spans="1:18" ht="15.75" x14ac:dyDescent="0.25">
      <c r="A8" s="29"/>
      <c r="B8" s="30"/>
      <c r="C8" s="379" t="s">
        <v>311</v>
      </c>
      <c r="D8" s="379"/>
      <c r="E8" s="379"/>
      <c r="F8" s="379"/>
      <c r="G8" s="379"/>
      <c r="H8" s="379"/>
      <c r="I8" s="379"/>
      <c r="J8" s="379"/>
      <c r="K8" s="379"/>
      <c r="L8" s="32"/>
      <c r="O8" s="89">
        <v>202811</v>
      </c>
      <c r="P8" s="106">
        <v>38534</v>
      </c>
      <c r="Q8" s="27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O9" s="89">
        <v>122040</v>
      </c>
      <c r="P9" s="106">
        <v>38565</v>
      </c>
      <c r="Q9" s="27"/>
    </row>
    <row r="10" spans="1:18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M10" s="140"/>
      <c r="N10" s="140"/>
      <c r="O10" s="89">
        <v>177319</v>
      </c>
      <c r="P10" s="106">
        <v>38596</v>
      </c>
      <c r="Q10" s="27"/>
      <c r="R10" s="140"/>
    </row>
    <row r="11" spans="1:18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79"/>
      <c r="N11" s="317"/>
      <c r="O11" s="89">
        <v>152242</v>
      </c>
      <c r="P11" s="106">
        <v>38626</v>
      </c>
      <c r="Q11" s="27"/>
      <c r="R11" s="140"/>
    </row>
    <row r="12" spans="1:18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89">
        <v>205390</v>
      </c>
      <c r="P12" s="106">
        <v>38657</v>
      </c>
      <c r="Q12" s="27"/>
      <c r="R12" s="140"/>
    </row>
    <row r="13" spans="1:18" s="136" customFormat="1" x14ac:dyDescent="0.2">
      <c r="A13" s="72"/>
      <c r="B13" s="61" t="s">
        <v>4</v>
      </c>
      <c r="C13" s="62">
        <v>426.04399999999998</v>
      </c>
      <c r="D13" s="62">
        <v>183.21799999999999</v>
      </c>
      <c r="E13" s="62">
        <v>317.50700000000001</v>
      </c>
      <c r="F13" s="62">
        <v>339.32799999999997</v>
      </c>
      <c r="G13" s="62">
        <v>109.29600000000001</v>
      </c>
      <c r="H13" s="62">
        <v>159.995</v>
      </c>
      <c r="I13" s="62">
        <v>46.386876006441227</v>
      </c>
      <c r="J13" s="62">
        <v>146.38687600644121</v>
      </c>
      <c r="K13" s="62">
        <v>-67.790456431535276</v>
      </c>
      <c r="L13" s="73"/>
      <c r="M13" s="179"/>
      <c r="N13" s="329"/>
      <c r="O13" s="89">
        <v>156584</v>
      </c>
      <c r="P13" s="106">
        <v>38687</v>
      </c>
      <c r="Q13" s="107">
        <v>171.02808333333334</v>
      </c>
      <c r="R13" s="140"/>
    </row>
    <row r="14" spans="1:18" s="136" customFormat="1" x14ac:dyDescent="0.2">
      <c r="A14" s="72"/>
      <c r="B14" s="61" t="s">
        <v>5</v>
      </c>
      <c r="C14" s="62">
        <v>245.011</v>
      </c>
      <c r="D14" s="62">
        <v>186.166</v>
      </c>
      <c r="E14" s="62">
        <v>312.45400000000001</v>
      </c>
      <c r="F14" s="62">
        <v>393.73500000000001</v>
      </c>
      <c r="G14" s="62">
        <v>235.864</v>
      </c>
      <c r="H14" s="62">
        <v>272.58999999999997</v>
      </c>
      <c r="I14" s="62">
        <v>15.570837431740303</v>
      </c>
      <c r="J14" s="62">
        <v>115.5708374317403</v>
      </c>
      <c r="K14" s="62">
        <v>-40.095749679352863</v>
      </c>
      <c r="L14" s="73"/>
      <c r="M14" s="179"/>
      <c r="N14" s="329"/>
      <c r="O14" s="89">
        <v>341781</v>
      </c>
      <c r="P14" s="106">
        <v>38718</v>
      </c>
      <c r="Q14" s="107">
        <v>188.23724999999999</v>
      </c>
      <c r="R14" s="140"/>
    </row>
    <row r="15" spans="1:18" s="136" customFormat="1" x14ac:dyDescent="0.2">
      <c r="A15" s="72"/>
      <c r="B15" s="61" t="s">
        <v>6</v>
      </c>
      <c r="C15" s="62">
        <v>402.72899999999998</v>
      </c>
      <c r="D15" s="62">
        <v>97.04</v>
      </c>
      <c r="E15" s="62">
        <v>267.08199999999999</v>
      </c>
      <c r="F15" s="62">
        <v>492.04599999999999</v>
      </c>
      <c r="G15" s="62">
        <v>183.91399999999999</v>
      </c>
      <c r="H15" s="62">
        <v>197.25700000000001</v>
      </c>
      <c r="I15" s="62">
        <v>7.2550213686831899</v>
      </c>
      <c r="J15" s="62">
        <v>107.25502136868319</v>
      </c>
      <c r="K15" s="62">
        <v>-62.622600325985786</v>
      </c>
      <c r="L15" s="73"/>
      <c r="M15" s="179"/>
      <c r="N15" s="330"/>
      <c r="O15" s="89">
        <v>279446</v>
      </c>
      <c r="P15" s="106">
        <v>38749</v>
      </c>
      <c r="Q15" s="107">
        <v>199.52341666666666</v>
      </c>
      <c r="R15" s="140"/>
    </row>
    <row r="16" spans="1:18" s="136" customFormat="1" x14ac:dyDescent="0.2">
      <c r="A16" s="72"/>
      <c r="B16" s="61" t="s">
        <v>7</v>
      </c>
      <c r="C16" s="62">
        <v>405.63400000000001</v>
      </c>
      <c r="D16" s="62">
        <v>218.227</v>
      </c>
      <c r="E16" s="62">
        <v>192.07599999999999</v>
      </c>
      <c r="F16" s="62">
        <v>427.01299999999998</v>
      </c>
      <c r="G16" s="62">
        <v>129.04300000000001</v>
      </c>
      <c r="H16" s="62">
        <v>222.917</v>
      </c>
      <c r="I16" s="62">
        <v>72.746293871035235</v>
      </c>
      <c r="J16" s="62">
        <v>172.74629387103525</v>
      </c>
      <c r="K16" s="62">
        <v>-69.780076953160673</v>
      </c>
      <c r="L16" s="73"/>
      <c r="M16" s="179"/>
      <c r="N16" s="330"/>
      <c r="O16" s="89">
        <v>281918</v>
      </c>
      <c r="P16" s="106">
        <v>38777</v>
      </c>
      <c r="Q16" s="107">
        <v>206.94016666666667</v>
      </c>
      <c r="R16" s="140"/>
    </row>
    <row r="17" spans="1:18" s="136" customFormat="1" x14ac:dyDescent="0.2">
      <c r="A17" s="72"/>
      <c r="B17" s="61" t="s">
        <v>8</v>
      </c>
      <c r="C17" s="62">
        <v>627.02499999999998</v>
      </c>
      <c r="D17" s="62">
        <v>300.56900000000002</v>
      </c>
      <c r="E17" s="62">
        <v>434.26600000000002</v>
      </c>
      <c r="F17" s="62">
        <v>260.51100000000002</v>
      </c>
      <c r="G17" s="62">
        <v>152.249</v>
      </c>
      <c r="H17" s="62">
        <v>240.74299999999999</v>
      </c>
      <c r="I17" s="62">
        <v>58.124519701278828</v>
      </c>
      <c r="J17" s="62">
        <v>158.12451970127884</v>
      </c>
      <c r="K17" s="62">
        <v>-41.557554191569658</v>
      </c>
      <c r="L17" s="73"/>
      <c r="M17" s="179"/>
      <c r="N17" s="330"/>
      <c r="O17" s="89">
        <v>206968</v>
      </c>
      <c r="P17" s="106">
        <v>38808</v>
      </c>
      <c r="Q17" s="107">
        <v>214.494</v>
      </c>
      <c r="R17" s="140"/>
    </row>
    <row r="18" spans="1:18" s="136" customFormat="1" x14ac:dyDescent="0.2">
      <c r="A18" s="72"/>
      <c r="B18" s="61" t="s">
        <v>9</v>
      </c>
      <c r="C18" s="62">
        <v>453.99900000000002</v>
      </c>
      <c r="D18" s="62">
        <v>203.58799999999999</v>
      </c>
      <c r="E18" s="62">
        <v>261.78399999999999</v>
      </c>
      <c r="F18" s="62">
        <v>146.70099999999999</v>
      </c>
      <c r="G18" s="62">
        <v>163.75200000000001</v>
      </c>
      <c r="H18" s="62">
        <v>154.358</v>
      </c>
      <c r="I18" s="62">
        <v>-5.7367238262738818</v>
      </c>
      <c r="J18" s="62">
        <v>94.263276173726112</v>
      </c>
      <c r="K18" s="62">
        <v>11.622960988677654</v>
      </c>
      <c r="L18" s="73"/>
      <c r="M18" s="179"/>
      <c r="N18" s="330"/>
      <c r="O18" s="89">
        <v>295545</v>
      </c>
      <c r="P18" s="106">
        <v>38838</v>
      </c>
      <c r="Q18" s="107">
        <v>221.97341666666665</v>
      </c>
      <c r="R18" s="140"/>
    </row>
    <row r="19" spans="1:18" s="136" customFormat="1" ht="15.75" x14ac:dyDescent="0.25">
      <c r="A19" s="72"/>
      <c r="B19" s="61" t="s">
        <v>10</v>
      </c>
      <c r="C19" s="62">
        <v>358.04199999999997</v>
      </c>
      <c r="D19" s="62">
        <v>242.38300000000001</v>
      </c>
      <c r="E19" s="62">
        <v>286.76299999999998</v>
      </c>
      <c r="F19" s="62">
        <v>173.97300000000001</v>
      </c>
      <c r="G19" s="62">
        <v>201.58199999999999</v>
      </c>
      <c r="H19" s="63">
        <v>119.636</v>
      </c>
      <c r="I19" s="63">
        <v>-40.651447053804411</v>
      </c>
      <c r="J19" s="63">
        <v>59.348552946195589</v>
      </c>
      <c r="K19" s="63">
        <v>15.86970391957372</v>
      </c>
      <c r="L19" s="73"/>
      <c r="M19" s="179"/>
      <c r="N19" s="330"/>
      <c r="O19" s="89">
        <v>178393</v>
      </c>
      <c r="P19" s="106">
        <v>38869</v>
      </c>
      <c r="Q19" s="107">
        <v>216.70308333333335</v>
      </c>
      <c r="R19" s="140"/>
    </row>
    <row r="20" spans="1:18" s="136" customFormat="1" x14ac:dyDescent="0.2">
      <c r="A20" s="72"/>
      <c r="B20" s="61" t="s">
        <v>11</v>
      </c>
      <c r="C20" s="62">
        <v>311.68299999999999</v>
      </c>
      <c r="D20" s="62">
        <v>270.94600000000003</v>
      </c>
      <c r="E20" s="62">
        <v>236.34899999999999</v>
      </c>
      <c r="F20" s="62">
        <v>126.02</v>
      </c>
      <c r="G20" s="62">
        <v>188.803</v>
      </c>
      <c r="H20" s="62"/>
      <c r="I20" s="62" t="s">
        <v>332</v>
      </c>
      <c r="J20" s="62" t="s">
        <v>332</v>
      </c>
      <c r="K20" s="62" t="s">
        <v>332</v>
      </c>
      <c r="L20" s="73"/>
      <c r="M20" s="179"/>
      <c r="N20" s="330"/>
      <c r="O20" s="89">
        <v>235065</v>
      </c>
      <c r="P20" s="106">
        <v>38899</v>
      </c>
      <c r="Q20" s="107">
        <v>219.39091666666667</v>
      </c>
      <c r="R20" s="140"/>
    </row>
    <row r="21" spans="1:18" s="136" customFormat="1" x14ac:dyDescent="0.2">
      <c r="A21" s="72"/>
      <c r="B21" s="61" t="s">
        <v>12</v>
      </c>
      <c r="C21" s="62">
        <v>129.03700000000001</v>
      </c>
      <c r="D21" s="62">
        <v>320.38799999999998</v>
      </c>
      <c r="E21" s="62">
        <v>180.53899999999999</v>
      </c>
      <c r="F21" s="62">
        <v>132.154</v>
      </c>
      <c r="G21" s="62">
        <v>227.637</v>
      </c>
      <c r="H21" s="62"/>
      <c r="I21" s="62" t="s">
        <v>332</v>
      </c>
      <c r="J21" s="62" t="s">
        <v>332</v>
      </c>
      <c r="K21" s="62" t="s">
        <v>332</v>
      </c>
      <c r="L21" s="73"/>
      <c r="M21" s="179"/>
      <c r="N21" s="330"/>
      <c r="O21" s="89">
        <v>292960</v>
      </c>
      <c r="P21" s="106">
        <v>38930</v>
      </c>
      <c r="Q21" s="107">
        <v>233.63425000000001</v>
      </c>
      <c r="R21" s="140"/>
    </row>
    <row r="22" spans="1:18" s="136" customFormat="1" x14ac:dyDescent="0.2">
      <c r="A22" s="72"/>
      <c r="B22" s="61" t="s">
        <v>13</v>
      </c>
      <c r="C22" s="62">
        <v>128.09399999999999</v>
      </c>
      <c r="D22" s="62">
        <v>211.55799999999999</v>
      </c>
      <c r="E22" s="62">
        <v>155.364</v>
      </c>
      <c r="F22" s="62">
        <v>51.189</v>
      </c>
      <c r="G22" s="62">
        <v>174.53</v>
      </c>
      <c r="H22" s="62"/>
      <c r="I22" s="62" t="s">
        <v>332</v>
      </c>
      <c r="J22" s="62" t="s">
        <v>332</v>
      </c>
      <c r="K22" s="62" t="s">
        <v>332</v>
      </c>
      <c r="L22" s="73"/>
      <c r="M22" s="179"/>
      <c r="N22" s="330"/>
      <c r="O22" s="89">
        <v>275583</v>
      </c>
      <c r="P22" s="106">
        <v>38961</v>
      </c>
      <c r="Q22" s="107">
        <v>241.82291666666666</v>
      </c>
      <c r="R22" s="140"/>
    </row>
    <row r="23" spans="1:18" s="136" customFormat="1" x14ac:dyDescent="0.2">
      <c r="A23" s="72"/>
      <c r="B23" s="61" t="s">
        <v>14</v>
      </c>
      <c r="C23" s="62">
        <v>113.664</v>
      </c>
      <c r="D23" s="62">
        <v>150.00299999999999</v>
      </c>
      <c r="E23" s="62">
        <v>282.01499999999999</v>
      </c>
      <c r="F23" s="62">
        <v>74.319000000000003</v>
      </c>
      <c r="G23" s="62">
        <v>291.173</v>
      </c>
      <c r="H23" s="62"/>
      <c r="I23" s="62" t="s">
        <v>332</v>
      </c>
      <c r="J23" s="62" t="s">
        <v>332</v>
      </c>
      <c r="K23" s="62" t="s">
        <v>332</v>
      </c>
      <c r="L23" s="73"/>
      <c r="M23" s="179"/>
      <c r="N23" s="330"/>
      <c r="O23" s="89">
        <v>316184</v>
      </c>
      <c r="P23" s="106">
        <v>38991</v>
      </c>
      <c r="Q23" s="107">
        <v>255.48474999999999</v>
      </c>
      <c r="R23" s="140"/>
    </row>
    <row r="24" spans="1:18" s="136" customFormat="1" x14ac:dyDescent="0.2">
      <c r="A24" s="72"/>
      <c r="B24" s="61" t="s">
        <v>15</v>
      </c>
      <c r="C24" s="62">
        <v>148.46700000000001</v>
      </c>
      <c r="D24" s="62">
        <v>179.28299999999999</v>
      </c>
      <c r="E24" s="62">
        <v>183.36099999999999</v>
      </c>
      <c r="F24" s="62">
        <v>159.33000000000001</v>
      </c>
      <c r="G24" s="62">
        <v>310.375</v>
      </c>
      <c r="H24" s="62"/>
      <c r="I24" s="62" t="s">
        <v>332</v>
      </c>
      <c r="J24" s="62" t="s">
        <v>332</v>
      </c>
      <c r="K24" s="62" t="s">
        <v>332</v>
      </c>
      <c r="L24" s="73"/>
      <c r="M24" s="179"/>
      <c r="N24" s="330"/>
      <c r="O24" s="89">
        <v>157065</v>
      </c>
      <c r="P24" s="106">
        <v>39022</v>
      </c>
      <c r="Q24" s="107">
        <v>251.45766666666665</v>
      </c>
      <c r="R24" s="140"/>
    </row>
    <row r="25" spans="1:18" s="136" customFormat="1" ht="15.75" x14ac:dyDescent="0.25">
      <c r="A25" s="72"/>
      <c r="B25" s="58" t="s">
        <v>19</v>
      </c>
      <c r="C25" s="65">
        <v>3749.4290000000001</v>
      </c>
      <c r="D25" s="65">
        <v>2563.3690000000001</v>
      </c>
      <c r="E25" s="65">
        <v>3109.5599999999995</v>
      </c>
      <c r="F25" s="65">
        <v>2776.3189999999995</v>
      </c>
      <c r="G25" s="65">
        <v>2368.2179999999998</v>
      </c>
      <c r="H25" s="63">
        <v>1367.4959999999999</v>
      </c>
      <c r="I25" s="111"/>
      <c r="J25" s="66"/>
      <c r="K25" s="66"/>
      <c r="L25" s="73"/>
      <c r="M25" s="181"/>
      <c r="N25" s="181"/>
      <c r="O25" s="89">
        <v>284085</v>
      </c>
      <c r="P25" s="106">
        <v>39052</v>
      </c>
      <c r="Q25" s="107">
        <v>262.08274999999998</v>
      </c>
      <c r="R25" s="140"/>
    </row>
    <row r="26" spans="1:18" s="136" customFormat="1" ht="15.75" x14ac:dyDescent="0.25">
      <c r="A26" s="72"/>
      <c r="B26" s="58" t="s">
        <v>16</v>
      </c>
      <c r="C26" s="291"/>
      <c r="D26" s="65">
        <v>-31.633083330821844</v>
      </c>
      <c r="E26" s="65">
        <v>21.307544875513408</v>
      </c>
      <c r="F26" s="65">
        <v>-10.716660878066353</v>
      </c>
      <c r="G26" s="65">
        <v>-14.699355513541478</v>
      </c>
      <c r="H26" s="127"/>
      <c r="I26" s="66"/>
      <c r="J26" s="66"/>
      <c r="K26" s="66"/>
      <c r="L26" s="73"/>
      <c r="M26" s="181"/>
      <c r="N26" s="181"/>
      <c r="O26" s="89">
        <v>310279</v>
      </c>
      <c r="P26" s="106">
        <v>39083</v>
      </c>
      <c r="Q26" s="107">
        <v>259.45758333333333</v>
      </c>
      <c r="R26" s="181"/>
    </row>
    <row r="27" spans="1:18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81"/>
      <c r="N27" s="181"/>
      <c r="O27" s="89">
        <v>393997</v>
      </c>
      <c r="P27" s="106">
        <v>39114</v>
      </c>
      <c r="Q27" s="107">
        <v>269.00349999999997</v>
      </c>
      <c r="R27" s="181"/>
    </row>
    <row r="28" spans="1:18" s="136" customFormat="1" ht="15.75" x14ac:dyDescent="0.25">
      <c r="A28" s="72"/>
      <c r="B28" s="58" t="s">
        <v>17</v>
      </c>
      <c r="C28" s="65">
        <v>2918.4839999999999</v>
      </c>
      <c r="D28" s="65">
        <v>1431.191</v>
      </c>
      <c r="E28" s="65">
        <v>2071.9319999999998</v>
      </c>
      <c r="F28" s="65">
        <v>2233.3069999999998</v>
      </c>
      <c r="G28" s="65">
        <v>1175.7000000000003</v>
      </c>
      <c r="H28" s="63">
        <v>1367.4959999999999</v>
      </c>
      <c r="I28" s="64">
        <v>16.313345241132904</v>
      </c>
      <c r="J28" s="63">
        <v>116.31334524113291</v>
      </c>
      <c r="K28" s="63">
        <v>-47.356095691277531</v>
      </c>
      <c r="L28" s="73"/>
      <c r="M28" s="181"/>
      <c r="N28" s="181"/>
      <c r="O28" s="89">
        <v>261626</v>
      </c>
      <c r="P28" s="106">
        <v>39142</v>
      </c>
      <c r="Q28" s="107">
        <v>267.3125</v>
      </c>
      <c r="R28" s="181"/>
    </row>
    <row r="29" spans="1:18" s="136" customFormat="1" ht="15.75" x14ac:dyDescent="0.25">
      <c r="A29" s="72"/>
      <c r="B29" s="58" t="s">
        <v>16</v>
      </c>
      <c r="C29" s="291"/>
      <c r="D29" s="65">
        <v>-50.96114969278571</v>
      </c>
      <c r="E29" s="65">
        <v>44.769775662367906</v>
      </c>
      <c r="F29" s="65">
        <v>7.7886243370921537</v>
      </c>
      <c r="G29" s="65">
        <v>-47.356095691277531</v>
      </c>
      <c r="H29" s="63">
        <v>16.313345241132904</v>
      </c>
      <c r="I29" s="164"/>
      <c r="J29" s="164"/>
      <c r="K29" s="164"/>
      <c r="L29" s="73"/>
      <c r="M29" s="181"/>
      <c r="N29" s="181"/>
      <c r="O29" s="89">
        <v>290391</v>
      </c>
      <c r="P29" s="106">
        <v>39173</v>
      </c>
      <c r="Q29" s="107">
        <v>274.2644166666667</v>
      </c>
      <c r="R29" s="181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81"/>
      <c r="N30" s="181"/>
      <c r="O30" s="89">
        <v>310915</v>
      </c>
      <c r="P30" s="106">
        <v>39203</v>
      </c>
      <c r="Q30" s="107">
        <v>275.54525000000001</v>
      </c>
      <c r="R30" s="181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81"/>
      <c r="N31" s="181"/>
      <c r="O31" s="89">
        <v>237883</v>
      </c>
      <c r="P31" s="106">
        <v>39234</v>
      </c>
      <c r="Q31" s="107">
        <v>280.50274999999999</v>
      </c>
      <c r="R31" s="181"/>
    </row>
    <row r="32" spans="1:18" ht="14.25" customHeight="1" x14ac:dyDescent="0.25">
      <c r="A32" s="29"/>
      <c r="B32" s="41"/>
      <c r="C32" s="386" t="s">
        <v>263</v>
      </c>
      <c r="D32" s="386"/>
      <c r="E32" s="386"/>
      <c r="F32" s="386"/>
      <c r="G32" s="386"/>
      <c r="H32" s="386"/>
      <c r="I32" s="386"/>
      <c r="J32" s="386"/>
      <c r="K32" s="386"/>
      <c r="L32" s="32"/>
      <c r="M32" s="181"/>
      <c r="N32" s="181"/>
      <c r="O32" s="89">
        <v>470065</v>
      </c>
      <c r="P32" s="106">
        <v>39264</v>
      </c>
      <c r="Q32" s="107">
        <v>300.08608333333331</v>
      </c>
      <c r="R32" s="181"/>
    </row>
    <row r="33" spans="1:18" ht="15.75" x14ac:dyDescent="0.2">
      <c r="A33" s="42"/>
      <c r="B33" s="34"/>
      <c r="C33" s="386" t="s">
        <v>310</v>
      </c>
      <c r="D33" s="386"/>
      <c r="E33" s="386"/>
      <c r="F33" s="386"/>
      <c r="G33" s="386"/>
      <c r="H33" s="386"/>
      <c r="I33" s="386"/>
      <c r="J33" s="386"/>
      <c r="K33" s="386"/>
      <c r="L33" s="32"/>
      <c r="M33" s="181"/>
      <c r="N33" s="181"/>
      <c r="O33" s="89">
        <v>327195</v>
      </c>
      <c r="P33" s="106">
        <v>39295</v>
      </c>
      <c r="Q33" s="107">
        <v>302.93900000000002</v>
      </c>
      <c r="R33" s="181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1"/>
      <c r="N34" s="181"/>
      <c r="O34" s="89">
        <v>446031</v>
      </c>
      <c r="P34" s="106">
        <v>39326</v>
      </c>
      <c r="Q34" s="107">
        <v>317.14299999999997</v>
      </c>
      <c r="R34" s="181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1"/>
      <c r="N35" s="181"/>
      <c r="O35" s="89">
        <v>311688</v>
      </c>
      <c r="P35" s="106">
        <v>39356</v>
      </c>
      <c r="Q35" s="107">
        <v>316.76833333333332</v>
      </c>
      <c r="R35" s="181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1"/>
      <c r="N36" s="181"/>
      <c r="O36" s="89">
        <v>251719</v>
      </c>
      <c r="P36" s="106">
        <v>39387</v>
      </c>
      <c r="Q36" s="107">
        <v>324.65616666666671</v>
      </c>
      <c r="R36" s="181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81"/>
      <c r="N37" s="181"/>
      <c r="O37" s="89">
        <v>315960</v>
      </c>
      <c r="P37" s="106">
        <v>39417</v>
      </c>
      <c r="Q37" s="107">
        <v>327.31241666666671</v>
      </c>
      <c r="R37" s="181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81"/>
      <c r="N38" s="181"/>
      <c r="O38" s="89">
        <v>252033</v>
      </c>
      <c r="P38" s="106">
        <v>39448</v>
      </c>
      <c r="Q38" s="107">
        <v>322.45858333333331</v>
      </c>
      <c r="R38" s="181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81"/>
      <c r="N39" s="181"/>
      <c r="O39" s="89">
        <v>194369</v>
      </c>
      <c r="P39" s="106">
        <v>39479</v>
      </c>
      <c r="Q39" s="107">
        <v>305.82291666666669</v>
      </c>
      <c r="R39" s="181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81"/>
      <c r="N40" s="181"/>
      <c r="O40" s="89">
        <v>156577</v>
      </c>
      <c r="P40" s="106">
        <v>39508</v>
      </c>
      <c r="Q40" s="107">
        <v>297.06883333333332</v>
      </c>
      <c r="R40" s="181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81"/>
      <c r="N41" s="181"/>
      <c r="O41" s="89">
        <v>279666</v>
      </c>
      <c r="P41" s="106">
        <v>39539</v>
      </c>
      <c r="Q41" s="107">
        <v>296.1750833333333</v>
      </c>
      <c r="R41" s="181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O42" s="89">
        <v>299783</v>
      </c>
      <c r="P42" s="106">
        <v>39569</v>
      </c>
      <c r="Q42" s="107">
        <v>295.24741666666671</v>
      </c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O43" s="89">
        <v>201871</v>
      </c>
      <c r="P43" s="106">
        <v>39600</v>
      </c>
      <c r="Q43" s="107">
        <v>292.24641666666668</v>
      </c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O44" s="89">
        <v>270352</v>
      </c>
      <c r="P44" s="106">
        <v>39630</v>
      </c>
      <c r="Q44" s="107">
        <v>275.6036666666667</v>
      </c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O45" s="89">
        <v>313619</v>
      </c>
      <c r="P45" s="106">
        <v>39661</v>
      </c>
      <c r="Q45" s="107">
        <v>274.47233333333332</v>
      </c>
    </row>
    <row r="46" spans="1:18" x14ac:dyDescent="0.2">
      <c r="A46" s="142" t="s">
        <v>284</v>
      </c>
      <c r="B46" s="48"/>
      <c r="C46" s="232"/>
      <c r="D46" s="48"/>
      <c r="E46" s="232"/>
      <c r="F46" s="232"/>
      <c r="G46" s="49"/>
      <c r="H46" s="49"/>
      <c r="I46" s="49"/>
      <c r="J46" s="49"/>
      <c r="K46" s="49"/>
      <c r="L46" s="50"/>
      <c r="O46" s="89">
        <v>383941</v>
      </c>
      <c r="P46" s="106">
        <v>39692</v>
      </c>
      <c r="Q46" s="107">
        <v>269.2981666666667</v>
      </c>
    </row>
    <row r="47" spans="1:18" s="137" customFormat="1" x14ac:dyDescent="0.2">
      <c r="A47" s="5"/>
      <c r="B47" s="5"/>
      <c r="C47" s="5"/>
      <c r="D47" s="5"/>
      <c r="E47" s="5"/>
      <c r="F47" s="5"/>
      <c r="G47" s="26"/>
      <c r="H47" s="26"/>
      <c r="I47" s="26"/>
      <c r="J47" s="26"/>
      <c r="K47" s="26"/>
      <c r="L47" s="26"/>
      <c r="M47" s="124"/>
      <c r="N47" s="124"/>
      <c r="O47" s="89">
        <v>261330</v>
      </c>
      <c r="P47" s="106">
        <v>39722</v>
      </c>
      <c r="Q47" s="107">
        <v>265.10166666666669</v>
      </c>
      <c r="R47" s="124"/>
    </row>
    <row r="48" spans="1:18" s="137" customFormat="1" x14ac:dyDescent="0.2">
      <c r="A48" s="27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  <c r="M48" s="124"/>
      <c r="N48" s="124"/>
      <c r="O48" s="89">
        <v>328989</v>
      </c>
      <c r="P48" s="106">
        <v>39753</v>
      </c>
      <c r="Q48" s="107">
        <v>271.5408333333333</v>
      </c>
      <c r="R48" s="124"/>
    </row>
    <row r="49" spans="1:17" s="124" customFormat="1" x14ac:dyDescent="0.2">
      <c r="A49" s="27"/>
      <c r="E49" s="5"/>
      <c r="F49" s="27"/>
      <c r="G49" s="5"/>
      <c r="H49" s="5"/>
      <c r="I49" s="5"/>
      <c r="J49" s="5"/>
      <c r="K49" s="5"/>
      <c r="L49" s="5"/>
      <c r="O49" s="89">
        <v>130094</v>
      </c>
      <c r="P49" s="106">
        <v>39783</v>
      </c>
      <c r="Q49" s="107">
        <v>256.05200000000002</v>
      </c>
    </row>
    <row r="50" spans="1:17" s="124" customFormat="1" x14ac:dyDescent="0.2">
      <c r="A50" s="27"/>
      <c r="F50" s="27"/>
      <c r="G50" s="5"/>
      <c r="H50" s="5"/>
      <c r="I50" s="5"/>
      <c r="J50" s="5"/>
      <c r="K50" s="5"/>
      <c r="L50" s="5"/>
      <c r="O50" s="89">
        <v>117667</v>
      </c>
      <c r="P50" s="106">
        <v>39814</v>
      </c>
      <c r="Q50" s="107">
        <v>244.85483333333335</v>
      </c>
    </row>
    <row r="51" spans="1:17" s="124" customFormat="1" x14ac:dyDescent="0.2">
      <c r="A51" s="27"/>
      <c r="F51" s="27"/>
      <c r="G51" s="5"/>
      <c r="H51" s="5"/>
      <c r="I51" s="5"/>
      <c r="J51" s="5"/>
      <c r="K51" s="5"/>
      <c r="L51" s="5"/>
      <c r="O51" s="89">
        <v>153554</v>
      </c>
      <c r="P51" s="106">
        <v>39845</v>
      </c>
      <c r="Q51" s="107">
        <v>241.45358333333334</v>
      </c>
    </row>
    <row r="52" spans="1:17" s="124" customFormat="1" x14ac:dyDescent="0.2">
      <c r="A52" s="27"/>
      <c r="F52" s="27"/>
      <c r="G52" s="5"/>
      <c r="H52" s="5"/>
      <c r="I52" s="5"/>
      <c r="J52" s="5"/>
      <c r="K52" s="5"/>
      <c r="L52" s="5"/>
      <c r="O52" s="89">
        <v>148514</v>
      </c>
      <c r="P52" s="106">
        <v>39873</v>
      </c>
      <c r="Q52" s="107">
        <v>240.78166666666667</v>
      </c>
    </row>
    <row r="53" spans="1:17" s="124" customFormat="1" x14ac:dyDescent="0.2">
      <c r="A53" s="27"/>
      <c r="F53" s="27"/>
      <c r="G53" s="5"/>
      <c r="H53" s="5"/>
      <c r="I53" s="5"/>
      <c r="J53" s="5"/>
      <c r="K53" s="5"/>
      <c r="L53" s="5"/>
      <c r="O53" s="89">
        <v>142893</v>
      </c>
      <c r="P53" s="106">
        <v>39904</v>
      </c>
      <c r="Q53" s="107">
        <v>229.38391666666666</v>
      </c>
    </row>
    <row r="54" spans="1:17" s="124" customFormat="1" x14ac:dyDescent="0.2">
      <c r="A54" s="27"/>
      <c r="F54" s="27"/>
      <c r="G54" s="5"/>
      <c r="H54" s="5"/>
      <c r="I54" s="5"/>
      <c r="J54" s="5"/>
      <c r="K54" s="5"/>
      <c r="L54" s="5"/>
      <c r="O54" s="89">
        <v>137972</v>
      </c>
      <c r="P54" s="106">
        <v>39934</v>
      </c>
      <c r="Q54" s="107">
        <v>215.89966666666666</v>
      </c>
    </row>
    <row r="55" spans="1:17" s="124" customFormat="1" x14ac:dyDescent="0.2">
      <c r="A55" s="27"/>
      <c r="F55" s="27"/>
      <c r="G55" s="5"/>
      <c r="H55" s="5"/>
      <c r="I55" s="5"/>
      <c r="J55" s="5"/>
      <c r="K55" s="5"/>
      <c r="L55" s="5"/>
      <c r="O55" s="89">
        <v>100420</v>
      </c>
      <c r="P55" s="106">
        <v>39965</v>
      </c>
      <c r="Q55" s="107">
        <v>207.44541666666666</v>
      </c>
    </row>
    <row r="56" spans="1:17" s="124" customFormat="1" x14ac:dyDescent="0.2">
      <c r="A56" s="27"/>
      <c r="F56" s="27"/>
      <c r="G56" s="5"/>
      <c r="H56" s="5"/>
      <c r="I56" s="5"/>
      <c r="J56" s="5"/>
      <c r="K56" s="5"/>
      <c r="L56" s="5"/>
      <c r="O56" s="89">
        <v>179792</v>
      </c>
      <c r="P56" s="106">
        <v>39995</v>
      </c>
      <c r="Q56" s="107">
        <v>199.89875000000001</v>
      </c>
    </row>
    <row r="57" spans="1:17" s="124" customFormat="1" x14ac:dyDescent="0.2">
      <c r="A57" s="27"/>
      <c r="F57" s="27"/>
      <c r="G57" s="5"/>
      <c r="H57" s="5"/>
      <c r="I57" s="5"/>
      <c r="J57" s="5"/>
      <c r="K57" s="5"/>
      <c r="L57" s="5"/>
      <c r="O57" s="89">
        <v>136388</v>
      </c>
      <c r="P57" s="106">
        <v>40026</v>
      </c>
      <c r="Q57" s="107">
        <v>185.12950000000001</v>
      </c>
    </row>
    <row r="58" spans="1:17" s="124" customFormat="1" x14ac:dyDescent="0.2">
      <c r="A58" s="27"/>
      <c r="F58" s="27"/>
      <c r="G58" s="5"/>
      <c r="H58" s="5"/>
      <c r="I58" s="5"/>
      <c r="J58" s="5"/>
      <c r="K58" s="5"/>
      <c r="L58" s="5"/>
      <c r="O58" s="89">
        <v>149076</v>
      </c>
      <c r="P58" s="106">
        <v>40057</v>
      </c>
      <c r="Q58" s="107">
        <v>165.55741666666665</v>
      </c>
    </row>
    <row r="59" spans="1:17" s="124" customFormat="1" x14ac:dyDescent="0.2">
      <c r="A59" s="27"/>
      <c r="F59" s="27"/>
      <c r="G59" s="5"/>
      <c r="H59" s="5"/>
      <c r="I59" s="5"/>
      <c r="J59" s="5"/>
      <c r="K59" s="5"/>
      <c r="L59" s="5"/>
      <c r="O59" s="89">
        <v>139276</v>
      </c>
      <c r="P59" s="106">
        <v>40087</v>
      </c>
      <c r="Q59" s="107">
        <v>155.38624999999999</v>
      </c>
    </row>
    <row r="60" spans="1:17" s="124" customFormat="1" x14ac:dyDescent="0.2">
      <c r="A60" s="27"/>
      <c r="F60" s="27"/>
      <c r="G60" s="5"/>
      <c r="H60" s="5"/>
      <c r="I60" s="5"/>
      <c r="J60" s="5"/>
      <c r="K60" s="5"/>
      <c r="L60" s="5"/>
      <c r="O60" s="89">
        <v>135250</v>
      </c>
      <c r="P60" s="106">
        <v>40118</v>
      </c>
      <c r="Q60" s="107">
        <v>139.24133333333333</v>
      </c>
    </row>
    <row r="61" spans="1:17" s="124" customFormat="1" x14ac:dyDescent="0.2">
      <c r="A61" s="27"/>
      <c r="F61" s="27"/>
      <c r="G61" s="5"/>
      <c r="H61" s="5"/>
      <c r="I61" s="5"/>
      <c r="J61" s="5"/>
      <c r="K61" s="5"/>
      <c r="L61" s="5"/>
      <c r="O61" s="89">
        <v>171835</v>
      </c>
      <c r="P61" s="106">
        <v>40148</v>
      </c>
      <c r="Q61" s="107">
        <v>142.71975</v>
      </c>
    </row>
    <row r="62" spans="1:17" s="124" customFormat="1" x14ac:dyDescent="0.2">
      <c r="A62" s="27"/>
      <c r="F62" s="27"/>
      <c r="G62" s="5"/>
      <c r="H62" s="5"/>
      <c r="I62" s="5"/>
      <c r="J62" s="5"/>
      <c r="K62" s="5"/>
      <c r="L62" s="5"/>
      <c r="O62" s="89">
        <v>226083</v>
      </c>
      <c r="P62" s="106">
        <v>40179</v>
      </c>
      <c r="Q62" s="107">
        <v>151.75441666666666</v>
      </c>
    </row>
    <row r="63" spans="1:17" s="124" customFormat="1" x14ac:dyDescent="0.2">
      <c r="A63" s="27"/>
      <c r="F63" s="27"/>
      <c r="G63" s="5"/>
      <c r="H63" s="5"/>
      <c r="I63" s="5"/>
      <c r="J63" s="5"/>
      <c r="K63" s="5"/>
      <c r="L63" s="5"/>
      <c r="O63" s="89">
        <v>200607</v>
      </c>
      <c r="P63" s="106">
        <v>40210</v>
      </c>
      <c r="Q63" s="107">
        <v>155.6755</v>
      </c>
    </row>
    <row r="64" spans="1:17" s="124" customFormat="1" x14ac:dyDescent="0.2">
      <c r="A64" s="27"/>
      <c r="F64" s="27"/>
      <c r="G64" s="5"/>
      <c r="H64" s="5"/>
      <c r="I64" s="5"/>
      <c r="J64" s="5"/>
      <c r="K64" s="5"/>
      <c r="L64" s="5"/>
      <c r="O64" s="89">
        <v>144168</v>
      </c>
      <c r="P64" s="106">
        <v>40238</v>
      </c>
      <c r="Q64" s="107">
        <v>155.31333333333333</v>
      </c>
    </row>
    <row r="65" spans="1:17" s="124" customFormat="1" x14ac:dyDescent="0.2">
      <c r="A65" s="27"/>
      <c r="F65" s="27"/>
      <c r="G65" s="5"/>
      <c r="H65" s="5"/>
      <c r="I65" s="5"/>
      <c r="J65" s="5"/>
      <c r="K65" s="5"/>
      <c r="L65" s="5"/>
      <c r="O65" s="89">
        <v>185720</v>
      </c>
      <c r="P65" s="106">
        <v>40269</v>
      </c>
      <c r="Q65" s="107">
        <v>158.88225</v>
      </c>
    </row>
    <row r="66" spans="1:17" s="124" customFormat="1" x14ac:dyDescent="0.2">
      <c r="A66" s="27"/>
      <c r="F66" s="27"/>
      <c r="G66" s="5"/>
      <c r="H66" s="5"/>
      <c r="I66" s="5"/>
      <c r="J66" s="5"/>
      <c r="K66" s="5"/>
      <c r="L66" s="5"/>
      <c r="O66" s="89">
        <v>168231</v>
      </c>
      <c r="P66" s="106">
        <v>40299</v>
      </c>
      <c r="Q66" s="107">
        <v>161.40383333333335</v>
      </c>
    </row>
    <row r="67" spans="1:17" s="124" customFormat="1" x14ac:dyDescent="0.2">
      <c r="A67" s="27"/>
      <c r="F67" s="27"/>
      <c r="G67" s="5"/>
      <c r="H67" s="5"/>
      <c r="I67" s="5"/>
      <c r="J67" s="5"/>
      <c r="K67" s="5"/>
      <c r="L67" s="5"/>
      <c r="O67" s="89">
        <v>218034</v>
      </c>
      <c r="P67" s="106">
        <v>40330</v>
      </c>
      <c r="Q67" s="107">
        <v>171.20500000000001</v>
      </c>
    </row>
    <row r="68" spans="1:17" s="124" customFormat="1" x14ac:dyDescent="0.2">
      <c r="A68" s="27"/>
      <c r="F68" s="27"/>
      <c r="G68" s="5"/>
      <c r="H68" s="5"/>
      <c r="I68" s="5"/>
      <c r="J68" s="5"/>
      <c r="K68" s="5"/>
      <c r="L68" s="5"/>
      <c r="O68" s="89">
        <v>217818</v>
      </c>
      <c r="P68" s="106">
        <v>40360</v>
      </c>
      <c r="Q68" s="107">
        <v>174.37383333333335</v>
      </c>
    </row>
    <row r="69" spans="1:17" s="124" customFormat="1" x14ac:dyDescent="0.2">
      <c r="A69" s="27"/>
      <c r="F69" s="27"/>
      <c r="G69" s="5"/>
      <c r="H69" s="5"/>
      <c r="I69" s="5"/>
      <c r="J69" s="5"/>
      <c r="K69" s="5"/>
      <c r="L69" s="5"/>
      <c r="O69" s="89">
        <v>167057</v>
      </c>
      <c r="P69" s="106">
        <v>40391</v>
      </c>
      <c r="Q69" s="107">
        <v>176.92958333333334</v>
      </c>
    </row>
    <row r="70" spans="1:17" s="124" customFormat="1" x14ac:dyDescent="0.2">
      <c r="A70" s="27"/>
      <c r="F70" s="27"/>
      <c r="G70" s="5"/>
      <c r="H70" s="5"/>
      <c r="I70" s="5"/>
      <c r="J70" s="5"/>
      <c r="K70" s="5"/>
      <c r="L70" s="5"/>
      <c r="O70" s="89">
        <v>237637</v>
      </c>
      <c r="P70" s="106">
        <v>40422</v>
      </c>
      <c r="Q70" s="107">
        <v>184.30966666666666</v>
      </c>
    </row>
    <row r="71" spans="1:17" s="124" customFormat="1" x14ac:dyDescent="0.2">
      <c r="A71" s="27"/>
      <c r="F71" s="27"/>
      <c r="G71" s="5"/>
      <c r="H71" s="5"/>
      <c r="I71" s="5"/>
      <c r="J71" s="5"/>
      <c r="K71" s="5"/>
      <c r="L71" s="5"/>
      <c r="O71" s="89">
        <v>255441</v>
      </c>
      <c r="P71" s="106">
        <v>40452</v>
      </c>
      <c r="Q71" s="107">
        <v>193.99008333333333</v>
      </c>
    </row>
    <row r="72" spans="1:17" s="124" customFormat="1" x14ac:dyDescent="0.2">
      <c r="A72" s="27"/>
      <c r="F72" s="27"/>
      <c r="G72" s="5"/>
      <c r="H72" s="5"/>
      <c r="I72" s="5"/>
      <c r="J72" s="5"/>
      <c r="K72" s="5"/>
      <c r="L72" s="5"/>
      <c r="O72" s="89">
        <v>375098</v>
      </c>
      <c r="P72" s="106">
        <v>40483</v>
      </c>
      <c r="Q72" s="107">
        <v>213.97741666666667</v>
      </c>
    </row>
    <row r="73" spans="1:17" s="124" customFormat="1" x14ac:dyDescent="0.2">
      <c r="A73" s="27"/>
      <c r="F73" s="27"/>
      <c r="G73" s="5"/>
      <c r="H73" s="5"/>
      <c r="I73" s="5"/>
      <c r="J73" s="5"/>
      <c r="K73" s="5"/>
      <c r="L73" s="5"/>
      <c r="O73" s="89">
        <v>516390</v>
      </c>
      <c r="P73" s="106">
        <v>40513</v>
      </c>
      <c r="Q73" s="107">
        <v>242.69033333333334</v>
      </c>
    </row>
    <row r="74" spans="1:17" s="124" customFormat="1" x14ac:dyDescent="0.2">
      <c r="A74" s="27"/>
      <c r="F74" s="27"/>
      <c r="G74" s="5"/>
      <c r="H74" s="5"/>
      <c r="I74" s="5"/>
      <c r="J74" s="5"/>
      <c r="K74" s="5"/>
      <c r="L74" s="5"/>
      <c r="O74" s="89">
        <v>426044</v>
      </c>
      <c r="P74" s="106">
        <v>40544</v>
      </c>
      <c r="Q74" s="107">
        <v>259.35374999999999</v>
      </c>
    </row>
    <row r="75" spans="1:17" s="124" customFormat="1" x14ac:dyDescent="0.2">
      <c r="A75" s="27"/>
      <c r="F75" s="27"/>
      <c r="G75" s="5"/>
      <c r="H75" s="5"/>
      <c r="I75" s="5"/>
      <c r="J75" s="5"/>
      <c r="K75" s="5"/>
      <c r="L75" s="5"/>
      <c r="O75" s="89">
        <v>245011</v>
      </c>
      <c r="P75" s="106">
        <v>40575</v>
      </c>
      <c r="Q75" s="107">
        <v>263.05408333333332</v>
      </c>
    </row>
    <row r="76" spans="1:17" s="124" customFormat="1" x14ac:dyDescent="0.2">
      <c r="A76" s="27"/>
      <c r="F76" s="27"/>
      <c r="G76" s="5"/>
      <c r="H76" s="5"/>
      <c r="I76" s="5"/>
      <c r="J76" s="5"/>
      <c r="K76" s="5"/>
      <c r="L76" s="5"/>
      <c r="O76" s="89">
        <v>402729</v>
      </c>
      <c r="P76" s="106">
        <v>40603</v>
      </c>
      <c r="Q76" s="107">
        <v>284.6008333333333</v>
      </c>
    </row>
    <row r="77" spans="1:17" s="124" customFormat="1" x14ac:dyDescent="0.2">
      <c r="A77" s="27"/>
      <c r="F77" s="27"/>
      <c r="G77" s="5"/>
      <c r="H77" s="5"/>
      <c r="I77" s="5"/>
      <c r="J77" s="5"/>
      <c r="K77" s="5"/>
      <c r="L77" s="5"/>
      <c r="O77" s="89">
        <v>405634</v>
      </c>
      <c r="P77" s="106">
        <v>40634</v>
      </c>
      <c r="Q77" s="107">
        <v>302.92700000000002</v>
      </c>
    </row>
    <row r="78" spans="1:17" s="124" customFormat="1" x14ac:dyDescent="0.2">
      <c r="A78" s="27"/>
      <c r="F78" s="27"/>
      <c r="G78" s="5"/>
      <c r="H78" s="5"/>
      <c r="I78" s="5"/>
      <c r="J78" s="5"/>
      <c r="K78" s="5"/>
      <c r="L78" s="5"/>
      <c r="O78" s="89">
        <v>627025</v>
      </c>
      <c r="P78" s="106">
        <v>40664</v>
      </c>
      <c r="Q78" s="107">
        <v>341.15983333333332</v>
      </c>
    </row>
    <row r="79" spans="1:17" s="124" customFormat="1" x14ac:dyDescent="0.2">
      <c r="A79" s="27"/>
      <c r="F79" s="27"/>
      <c r="G79" s="5"/>
      <c r="H79" s="5"/>
      <c r="I79" s="5"/>
      <c r="J79" s="5"/>
      <c r="K79" s="5"/>
      <c r="L79" s="5"/>
      <c r="O79" s="89">
        <v>453999</v>
      </c>
      <c r="P79" s="106">
        <v>40695</v>
      </c>
      <c r="Q79" s="107">
        <v>360.82358333333332</v>
      </c>
    </row>
    <row r="80" spans="1:17" s="124" customFormat="1" x14ac:dyDescent="0.2">
      <c r="A80" s="27"/>
      <c r="F80" s="27"/>
      <c r="G80" s="5"/>
      <c r="H80" s="5"/>
      <c r="I80" s="5"/>
      <c r="J80" s="5"/>
      <c r="K80" s="5"/>
      <c r="L80" s="5"/>
      <c r="O80" s="89">
        <v>358042</v>
      </c>
      <c r="P80" s="106">
        <v>40725</v>
      </c>
      <c r="Q80" s="107">
        <v>372.50891666666666</v>
      </c>
    </row>
    <row r="81" spans="1:17" s="124" customFormat="1" x14ac:dyDescent="0.2">
      <c r="A81" s="27"/>
      <c r="F81" s="27"/>
      <c r="G81" s="5"/>
      <c r="H81" s="5"/>
      <c r="I81" s="5"/>
      <c r="J81" s="5"/>
      <c r="K81" s="5"/>
      <c r="L81" s="5"/>
      <c r="O81" s="89">
        <v>311683</v>
      </c>
      <c r="P81" s="106">
        <v>40756</v>
      </c>
      <c r="Q81" s="107">
        <v>384.56108333333333</v>
      </c>
    </row>
    <row r="82" spans="1:17" s="124" customFormat="1" x14ac:dyDescent="0.2">
      <c r="A82" s="27"/>
      <c r="F82" s="27"/>
      <c r="G82" s="5"/>
      <c r="H82" s="5"/>
      <c r="I82" s="5"/>
      <c r="J82" s="5"/>
      <c r="K82" s="5"/>
      <c r="L82" s="5"/>
      <c r="O82" s="89">
        <v>129037</v>
      </c>
      <c r="P82" s="106">
        <v>40787</v>
      </c>
      <c r="Q82" s="107">
        <v>375.51108333333332</v>
      </c>
    </row>
    <row r="83" spans="1:17" s="124" customFormat="1" x14ac:dyDescent="0.2">
      <c r="A83" s="27"/>
      <c r="F83" s="27"/>
      <c r="G83" s="5"/>
      <c r="H83" s="5"/>
      <c r="I83" s="5"/>
      <c r="J83" s="5"/>
      <c r="K83" s="5"/>
      <c r="L83" s="5"/>
      <c r="O83" s="89">
        <v>128094</v>
      </c>
      <c r="P83" s="106">
        <v>40817</v>
      </c>
      <c r="Q83" s="107">
        <v>364.8988333333333</v>
      </c>
    </row>
    <row r="84" spans="1:17" s="124" customFormat="1" x14ac:dyDescent="0.2">
      <c r="A84" s="27"/>
      <c r="F84" s="27"/>
      <c r="G84" s="5"/>
      <c r="H84" s="5"/>
      <c r="I84" s="5"/>
      <c r="J84" s="5"/>
      <c r="K84" s="5"/>
      <c r="L84" s="5"/>
      <c r="O84" s="89">
        <v>113664</v>
      </c>
      <c r="P84" s="106">
        <v>40848</v>
      </c>
      <c r="Q84" s="107">
        <v>343.11266666666671</v>
      </c>
    </row>
    <row r="85" spans="1:17" s="124" customFormat="1" x14ac:dyDescent="0.2">
      <c r="A85" s="27"/>
      <c r="F85" s="27"/>
      <c r="G85" s="5"/>
      <c r="H85" s="5"/>
      <c r="I85" s="5"/>
      <c r="J85" s="5"/>
      <c r="K85" s="5"/>
      <c r="L85" s="5"/>
      <c r="O85" s="89">
        <v>148467</v>
      </c>
      <c r="P85" s="106">
        <v>40878</v>
      </c>
      <c r="Q85" s="107">
        <v>312.45241666666669</v>
      </c>
    </row>
    <row r="86" spans="1:17" s="124" customFormat="1" x14ac:dyDescent="0.2">
      <c r="A86" s="27"/>
      <c r="F86" s="27"/>
      <c r="G86" s="5"/>
      <c r="H86" s="5"/>
      <c r="I86" s="5"/>
      <c r="J86" s="5"/>
      <c r="K86" s="5"/>
      <c r="L86" s="5"/>
      <c r="O86" s="89">
        <v>183218</v>
      </c>
      <c r="P86" s="106">
        <v>40909</v>
      </c>
      <c r="Q86" s="107">
        <v>292.21691666666669</v>
      </c>
    </row>
    <row r="87" spans="1:17" s="124" customFormat="1" x14ac:dyDescent="0.2">
      <c r="A87" s="27"/>
      <c r="F87" s="27"/>
      <c r="G87" s="5"/>
      <c r="H87" s="5"/>
      <c r="I87" s="5"/>
      <c r="J87" s="5"/>
      <c r="K87" s="5"/>
      <c r="L87" s="5"/>
      <c r="O87" s="89">
        <v>186166</v>
      </c>
      <c r="P87" s="106">
        <v>40940</v>
      </c>
      <c r="Q87" s="107">
        <v>287.31316666666669</v>
      </c>
    </row>
    <row r="88" spans="1:17" s="124" customFormat="1" x14ac:dyDescent="0.2">
      <c r="A88" s="27"/>
      <c r="F88" s="27"/>
      <c r="G88" s="5"/>
      <c r="H88" s="5"/>
      <c r="I88" s="5"/>
      <c r="J88" s="5"/>
      <c r="K88" s="5"/>
      <c r="L88" s="5"/>
      <c r="O88" s="89">
        <v>97040</v>
      </c>
      <c r="P88" s="106">
        <v>40969</v>
      </c>
      <c r="Q88" s="107">
        <v>261.83908333333335</v>
      </c>
    </row>
    <row r="89" spans="1:17" s="124" customFormat="1" x14ac:dyDescent="0.2">
      <c r="A89" s="27"/>
      <c r="F89" s="27"/>
      <c r="G89" s="5"/>
      <c r="H89" s="5"/>
      <c r="I89" s="5"/>
      <c r="J89" s="5"/>
      <c r="K89" s="5"/>
      <c r="L89" s="5"/>
      <c r="O89" s="89">
        <v>218227</v>
      </c>
      <c r="P89" s="106">
        <v>41000</v>
      </c>
      <c r="Q89" s="107">
        <v>246.22183333333334</v>
      </c>
    </row>
    <row r="90" spans="1:17" s="124" customFormat="1" x14ac:dyDescent="0.2">
      <c r="A90" s="27"/>
      <c r="F90" s="27"/>
      <c r="G90" s="5"/>
      <c r="H90" s="5"/>
      <c r="I90" s="5"/>
      <c r="J90" s="5"/>
      <c r="K90" s="5"/>
      <c r="L90" s="5"/>
      <c r="O90" s="89">
        <v>300569</v>
      </c>
      <c r="P90" s="106">
        <v>41030</v>
      </c>
      <c r="Q90" s="107">
        <v>219.01716666666667</v>
      </c>
    </row>
    <row r="91" spans="1:17" s="124" customFormat="1" x14ac:dyDescent="0.2">
      <c r="A91" s="27"/>
      <c r="F91" s="27"/>
      <c r="G91" s="5"/>
      <c r="H91" s="5"/>
      <c r="I91" s="5"/>
      <c r="J91" s="5"/>
      <c r="K91" s="5"/>
      <c r="L91" s="5"/>
      <c r="O91" s="89">
        <v>203588</v>
      </c>
      <c r="P91" s="106">
        <v>41061</v>
      </c>
      <c r="Q91" s="107">
        <v>198.14958333333334</v>
      </c>
    </row>
    <row r="92" spans="1:17" s="124" customFormat="1" x14ac:dyDescent="0.2">
      <c r="A92" s="5"/>
      <c r="F92" s="5"/>
      <c r="G92" s="5"/>
      <c r="H92" s="5"/>
      <c r="I92" s="5"/>
      <c r="J92" s="5"/>
      <c r="K92" s="5"/>
      <c r="L92" s="5"/>
      <c r="O92" s="89">
        <v>242383</v>
      </c>
      <c r="P92" s="106">
        <v>41091</v>
      </c>
      <c r="Q92" s="107">
        <v>188.51133333333334</v>
      </c>
    </row>
    <row r="93" spans="1:17" s="124" customFormat="1" x14ac:dyDescent="0.2">
      <c r="A93" s="5"/>
      <c r="F93" s="5"/>
      <c r="G93" s="5"/>
      <c r="H93" s="5"/>
      <c r="I93" s="5"/>
      <c r="J93" s="5"/>
      <c r="K93" s="5"/>
      <c r="L93" s="5"/>
      <c r="O93" s="89">
        <v>270946</v>
      </c>
      <c r="P93" s="106">
        <v>41122</v>
      </c>
      <c r="Q93" s="107">
        <v>185.11658333333335</v>
      </c>
    </row>
    <row r="94" spans="1:17" s="124" customFormat="1" x14ac:dyDescent="0.2">
      <c r="A94" s="5"/>
      <c r="F94" s="5"/>
      <c r="G94" s="5"/>
      <c r="H94" s="5"/>
      <c r="I94" s="5"/>
      <c r="J94" s="5"/>
      <c r="K94" s="5"/>
      <c r="L94" s="5"/>
      <c r="O94" s="89">
        <v>320388</v>
      </c>
      <c r="P94" s="106">
        <v>41153</v>
      </c>
      <c r="Q94" s="107">
        <v>201.0625</v>
      </c>
    </row>
    <row r="95" spans="1:17" s="124" customFormat="1" x14ac:dyDescent="0.2">
      <c r="A95" s="5"/>
      <c r="F95" s="5"/>
      <c r="G95" s="5"/>
      <c r="H95" s="5"/>
      <c r="I95" s="5"/>
      <c r="J95" s="5"/>
      <c r="K95" s="5"/>
      <c r="L95" s="5"/>
      <c r="O95" s="89">
        <v>211558</v>
      </c>
      <c r="P95" s="106">
        <v>41183</v>
      </c>
      <c r="Q95" s="107">
        <v>208.01783333333336</v>
      </c>
    </row>
    <row r="96" spans="1:17" s="124" customFormat="1" x14ac:dyDescent="0.2">
      <c r="A96" s="5"/>
      <c r="F96" s="5"/>
      <c r="G96" s="5"/>
      <c r="H96" s="5"/>
      <c r="I96" s="5"/>
      <c r="J96" s="5"/>
      <c r="K96" s="5"/>
      <c r="L96" s="5"/>
      <c r="O96" s="89">
        <v>150003</v>
      </c>
      <c r="P96" s="106">
        <v>41214</v>
      </c>
      <c r="Q96" s="107">
        <v>211.04608333333334</v>
      </c>
    </row>
    <row r="97" spans="1:17" s="124" customFormat="1" x14ac:dyDescent="0.2">
      <c r="A97" s="5"/>
      <c r="F97" s="5"/>
      <c r="G97" s="5"/>
      <c r="H97" s="5"/>
      <c r="I97" s="5"/>
      <c r="J97" s="5"/>
      <c r="K97" s="5"/>
      <c r="L97" s="5"/>
      <c r="O97" s="89">
        <v>179283</v>
      </c>
      <c r="P97" s="106">
        <v>41244</v>
      </c>
      <c r="Q97" s="107">
        <v>213.61408333333335</v>
      </c>
    </row>
    <row r="98" spans="1:17" s="124" customFormat="1" x14ac:dyDescent="0.2">
      <c r="A98" s="5"/>
      <c r="F98" s="5"/>
      <c r="G98" s="5"/>
      <c r="H98" s="5"/>
      <c r="I98" s="5"/>
      <c r="J98" s="5"/>
      <c r="K98" s="5"/>
      <c r="L98" s="5"/>
      <c r="O98" s="89">
        <v>317507</v>
      </c>
      <c r="P98" s="106">
        <v>41275</v>
      </c>
      <c r="Q98" s="107">
        <v>224.80483333333333</v>
      </c>
    </row>
    <row r="99" spans="1:17" s="124" customFormat="1" x14ac:dyDescent="0.2">
      <c r="A99" s="5"/>
      <c r="F99" s="5"/>
      <c r="G99" s="5"/>
      <c r="H99" s="5"/>
      <c r="I99" s="5"/>
      <c r="J99" s="5"/>
      <c r="K99" s="5"/>
      <c r="L99" s="5"/>
      <c r="O99" s="89">
        <v>312454</v>
      </c>
      <c r="P99" s="106">
        <v>41306</v>
      </c>
      <c r="Q99" s="107">
        <v>235.32883333333334</v>
      </c>
    </row>
    <row r="100" spans="1:17" s="124" customFormat="1" x14ac:dyDescent="0.2">
      <c r="A100" s="5"/>
      <c r="F100" s="5"/>
      <c r="G100" s="5"/>
      <c r="H100" s="5"/>
      <c r="I100" s="5"/>
      <c r="J100" s="5"/>
      <c r="K100" s="5"/>
      <c r="L100" s="5"/>
      <c r="O100" s="89">
        <v>267082</v>
      </c>
      <c r="P100" s="106">
        <v>41334</v>
      </c>
      <c r="Q100" s="107">
        <v>249.499</v>
      </c>
    </row>
    <row r="101" spans="1:17" s="124" customFormat="1" x14ac:dyDescent="0.2">
      <c r="A101" s="5"/>
      <c r="F101" s="5"/>
      <c r="G101" s="5"/>
      <c r="H101" s="5"/>
      <c r="I101" s="5"/>
      <c r="J101" s="5"/>
      <c r="K101" s="5"/>
      <c r="L101" s="5"/>
      <c r="O101" s="89">
        <v>192076</v>
      </c>
      <c r="P101" s="106">
        <v>41365</v>
      </c>
      <c r="Q101" s="107">
        <v>247.31975</v>
      </c>
    </row>
    <row r="102" spans="1:17" s="124" customFormat="1" x14ac:dyDescent="0.2">
      <c r="A102" s="5"/>
      <c r="F102" s="5"/>
      <c r="G102" s="5"/>
      <c r="H102" s="5"/>
      <c r="I102" s="5"/>
      <c r="J102" s="5"/>
      <c r="K102" s="5"/>
      <c r="L102" s="5"/>
      <c r="O102" s="89">
        <v>434266</v>
      </c>
      <c r="P102" s="106">
        <v>41395</v>
      </c>
      <c r="Q102" s="107">
        <v>258.46116666666666</v>
      </c>
    </row>
    <row r="103" spans="1:17" s="124" customFormat="1" x14ac:dyDescent="0.2">
      <c r="A103" s="5"/>
      <c r="F103" s="5"/>
      <c r="G103" s="5"/>
      <c r="H103" s="5"/>
      <c r="I103" s="5"/>
      <c r="J103" s="5"/>
      <c r="K103" s="5"/>
      <c r="L103" s="5"/>
      <c r="O103" s="89">
        <v>261784</v>
      </c>
      <c r="P103" s="106">
        <v>41426</v>
      </c>
      <c r="Q103" s="107">
        <v>263.31083333333333</v>
      </c>
    </row>
    <row r="104" spans="1:17" s="124" customFormat="1" x14ac:dyDescent="0.2">
      <c r="A104" s="5"/>
      <c r="F104" s="5"/>
      <c r="G104" s="5"/>
      <c r="H104" s="5"/>
      <c r="I104" s="5"/>
      <c r="J104" s="5"/>
      <c r="K104" s="5"/>
      <c r="L104" s="5"/>
      <c r="O104" s="89">
        <v>286763</v>
      </c>
      <c r="P104" s="106">
        <v>41456</v>
      </c>
      <c r="Q104" s="107">
        <v>267.00916666666666</v>
      </c>
    </row>
    <row r="105" spans="1:17" s="124" customFormat="1" x14ac:dyDescent="0.2">
      <c r="A105" s="5"/>
      <c r="F105" s="5"/>
      <c r="G105" s="5"/>
      <c r="H105" s="5"/>
      <c r="I105" s="5"/>
      <c r="J105" s="5"/>
      <c r="K105" s="5"/>
      <c r="L105" s="5"/>
      <c r="O105" s="89">
        <v>236349</v>
      </c>
      <c r="P105" s="106">
        <v>41487</v>
      </c>
      <c r="Q105" s="107">
        <v>264.12608333333333</v>
      </c>
    </row>
    <row r="106" spans="1:17" s="124" customFormat="1" x14ac:dyDescent="0.2">
      <c r="A106" s="5"/>
      <c r="F106" s="5"/>
      <c r="G106" s="5"/>
      <c r="H106" s="5"/>
      <c r="I106" s="5"/>
      <c r="J106" s="5"/>
      <c r="K106" s="5"/>
      <c r="L106" s="5"/>
      <c r="O106" s="89">
        <v>180539</v>
      </c>
      <c r="P106" s="106">
        <v>41518</v>
      </c>
      <c r="Q106" s="107">
        <v>252.47200000000001</v>
      </c>
    </row>
    <row r="107" spans="1:17" s="124" customFormat="1" x14ac:dyDescent="0.2">
      <c r="A107" s="5"/>
      <c r="F107" s="5"/>
      <c r="G107" s="5"/>
      <c r="H107" s="5"/>
      <c r="I107" s="5"/>
      <c r="J107" s="5"/>
      <c r="K107" s="5"/>
      <c r="L107" s="5"/>
      <c r="O107" s="89">
        <v>155364</v>
      </c>
      <c r="P107" s="106">
        <v>41548</v>
      </c>
      <c r="Q107" s="107">
        <v>247.78916666666666</v>
      </c>
    </row>
    <row r="108" spans="1:17" s="124" customFormat="1" x14ac:dyDescent="0.2">
      <c r="A108" s="5"/>
      <c r="F108" s="5"/>
      <c r="G108" s="5"/>
      <c r="H108" s="5"/>
      <c r="I108" s="5"/>
      <c r="J108" s="5"/>
      <c r="K108" s="5"/>
      <c r="L108" s="5"/>
      <c r="O108" s="89">
        <v>282015</v>
      </c>
      <c r="P108" s="106">
        <v>41579</v>
      </c>
      <c r="Q108" s="107">
        <v>258.79016666666666</v>
      </c>
    </row>
    <row r="109" spans="1:17" s="124" customFormat="1" x14ac:dyDescent="0.2">
      <c r="A109" s="5"/>
      <c r="F109" s="5"/>
      <c r="G109" s="5"/>
      <c r="H109" s="5"/>
      <c r="I109" s="5"/>
      <c r="J109" s="5"/>
      <c r="K109" s="5"/>
      <c r="L109" s="5"/>
      <c r="O109" s="89">
        <v>183361</v>
      </c>
      <c r="P109" s="106">
        <v>41609</v>
      </c>
      <c r="Q109" s="107">
        <v>259.13</v>
      </c>
    </row>
    <row r="110" spans="1:17" s="124" customFormat="1" x14ac:dyDescent="0.2">
      <c r="A110" s="5"/>
      <c r="F110" s="201"/>
      <c r="G110" s="201"/>
      <c r="H110" s="201"/>
      <c r="I110" s="201"/>
      <c r="J110" s="201"/>
      <c r="K110" s="201"/>
      <c r="L110" s="5"/>
      <c r="O110" s="89">
        <v>339328</v>
      </c>
      <c r="P110" s="106">
        <v>41640</v>
      </c>
      <c r="Q110" s="107">
        <v>260.94841666666667</v>
      </c>
    </row>
    <row r="111" spans="1:17" s="124" customFormat="1" x14ac:dyDescent="0.2">
      <c r="A111" s="5"/>
      <c r="F111" s="201"/>
      <c r="G111" s="201"/>
      <c r="H111" s="201"/>
      <c r="I111" s="201"/>
      <c r="J111" s="201"/>
      <c r="K111" s="201"/>
      <c r="L111" s="5"/>
      <c r="O111" s="89">
        <v>393735</v>
      </c>
      <c r="P111" s="106">
        <v>41671</v>
      </c>
      <c r="Q111" s="107">
        <v>267.72183333333334</v>
      </c>
    </row>
    <row r="112" spans="1:17" s="124" customFormat="1" x14ac:dyDescent="0.2">
      <c r="A112" s="5"/>
      <c r="F112" s="201"/>
      <c r="G112" s="201"/>
      <c r="H112" s="201"/>
      <c r="I112" s="201"/>
      <c r="J112" s="201"/>
      <c r="K112" s="201"/>
      <c r="L112" s="5"/>
      <c r="O112" s="89">
        <v>492046</v>
      </c>
      <c r="P112" s="106">
        <v>41699</v>
      </c>
      <c r="Q112" s="107">
        <v>286.46883333333329</v>
      </c>
    </row>
    <row r="113" spans="1:17" s="124" customFormat="1" x14ac:dyDescent="0.2">
      <c r="A113" s="5"/>
      <c r="F113" s="201"/>
      <c r="G113" s="201"/>
      <c r="H113" s="201"/>
      <c r="I113" s="201"/>
      <c r="J113" s="201"/>
      <c r="K113" s="201"/>
      <c r="L113" s="5"/>
      <c r="O113" s="89">
        <v>427013</v>
      </c>
      <c r="P113" s="106">
        <v>41730</v>
      </c>
      <c r="Q113" s="107">
        <v>306.04691666666668</v>
      </c>
    </row>
    <row r="114" spans="1:17" s="124" customFormat="1" x14ac:dyDescent="0.2">
      <c r="A114" s="5"/>
      <c r="F114" s="201"/>
      <c r="G114" s="201"/>
      <c r="H114" s="201"/>
      <c r="I114" s="201"/>
      <c r="J114" s="201"/>
      <c r="K114" s="201"/>
      <c r="L114" s="5"/>
      <c r="O114" s="89">
        <v>260511.00000000003</v>
      </c>
      <c r="P114" s="106">
        <v>41760</v>
      </c>
      <c r="Q114" s="107">
        <v>291.56733333333329</v>
      </c>
    </row>
    <row r="115" spans="1:17" s="124" customFormat="1" x14ac:dyDescent="0.2">
      <c r="A115" s="5"/>
      <c r="F115" s="201"/>
      <c r="G115" s="201"/>
      <c r="H115" s="201"/>
      <c r="I115" s="201"/>
      <c r="J115" s="201"/>
      <c r="K115" s="201"/>
      <c r="L115" s="5"/>
      <c r="O115" s="89">
        <v>146701</v>
      </c>
      <c r="P115" s="106">
        <v>41791</v>
      </c>
      <c r="Q115" s="107">
        <v>281.97708333333333</v>
      </c>
    </row>
    <row r="116" spans="1:17" s="124" customFormat="1" x14ac:dyDescent="0.2">
      <c r="A116" s="5"/>
      <c r="F116" s="201"/>
      <c r="G116" s="201"/>
      <c r="H116" s="201"/>
      <c r="I116" s="201"/>
      <c r="J116" s="201"/>
      <c r="K116" s="201"/>
      <c r="L116" s="5"/>
      <c r="O116" s="89">
        <v>173973</v>
      </c>
      <c r="P116" s="106">
        <v>41821</v>
      </c>
      <c r="Q116" s="107">
        <v>272.57791666666668</v>
      </c>
    </row>
    <row r="117" spans="1:17" s="124" customFormat="1" x14ac:dyDescent="0.2">
      <c r="A117" s="5"/>
      <c r="F117" s="201"/>
      <c r="G117" s="201"/>
      <c r="H117" s="201"/>
      <c r="I117" s="201"/>
      <c r="J117" s="201"/>
      <c r="K117" s="201"/>
      <c r="L117" s="5"/>
      <c r="O117" s="89">
        <v>126020</v>
      </c>
      <c r="P117" s="106">
        <v>41852</v>
      </c>
      <c r="Q117" s="107">
        <v>263.38383333333331</v>
      </c>
    </row>
    <row r="118" spans="1:17" s="124" customFormat="1" x14ac:dyDescent="0.2">
      <c r="A118" s="5"/>
      <c r="F118" s="201"/>
      <c r="G118" s="201"/>
      <c r="H118" s="201"/>
      <c r="I118" s="201"/>
      <c r="J118" s="201"/>
      <c r="K118" s="201"/>
      <c r="L118" s="5"/>
      <c r="O118" s="89">
        <v>132154</v>
      </c>
      <c r="P118" s="106">
        <v>41883</v>
      </c>
      <c r="Q118" s="107">
        <v>259.35174999999998</v>
      </c>
    </row>
    <row r="119" spans="1:17" s="124" customFormat="1" x14ac:dyDescent="0.2">
      <c r="A119" s="5"/>
      <c r="F119" s="201"/>
      <c r="G119" s="201"/>
      <c r="H119" s="201"/>
      <c r="I119" s="201"/>
      <c r="J119" s="201"/>
      <c r="K119" s="201"/>
      <c r="L119" s="5"/>
      <c r="O119" s="89">
        <v>51189</v>
      </c>
      <c r="P119" s="106">
        <v>41913</v>
      </c>
      <c r="Q119" s="107">
        <v>250.6705</v>
      </c>
    </row>
    <row r="120" spans="1:17" s="124" customFormat="1" x14ac:dyDescent="0.2">
      <c r="A120" s="5"/>
      <c r="F120" s="201"/>
      <c r="G120" s="201"/>
      <c r="H120" s="201"/>
      <c r="I120" s="201"/>
      <c r="J120" s="201"/>
      <c r="K120" s="201"/>
      <c r="L120" s="5"/>
      <c r="O120" s="89">
        <v>74319</v>
      </c>
      <c r="P120" s="106">
        <v>41944</v>
      </c>
      <c r="Q120" s="107">
        <v>233.36250000000001</v>
      </c>
    </row>
    <row r="121" spans="1:17" s="124" customFormat="1" x14ac:dyDescent="0.2">
      <c r="A121" s="5"/>
      <c r="F121" s="201"/>
      <c r="G121" s="201"/>
      <c r="H121" s="201"/>
      <c r="I121" s="201"/>
      <c r="J121" s="201"/>
      <c r="K121" s="201"/>
      <c r="L121" s="5"/>
      <c r="O121" s="89">
        <v>159330</v>
      </c>
      <c r="P121" s="106">
        <v>41974</v>
      </c>
      <c r="Q121" s="107">
        <v>231.35991666666666</v>
      </c>
    </row>
    <row r="122" spans="1:17" s="124" customFormat="1" x14ac:dyDescent="0.2">
      <c r="A122" s="5"/>
      <c r="F122" s="201"/>
      <c r="G122" s="201"/>
      <c r="H122" s="201"/>
      <c r="I122" s="201"/>
      <c r="J122" s="201"/>
      <c r="K122" s="5"/>
      <c r="L122" s="5"/>
      <c r="O122" s="89">
        <v>109296</v>
      </c>
      <c r="P122" s="106">
        <v>42005</v>
      </c>
      <c r="Q122" s="107">
        <v>212.19058333333334</v>
      </c>
    </row>
    <row r="123" spans="1:17" s="124" customFormat="1" x14ac:dyDescent="0.2">
      <c r="A123" s="5"/>
      <c r="F123" s="201"/>
      <c r="G123" s="201"/>
      <c r="H123" s="201"/>
      <c r="I123" s="201"/>
      <c r="J123" s="201"/>
      <c r="K123" s="5"/>
      <c r="L123" s="5"/>
      <c r="O123" s="89">
        <v>235864</v>
      </c>
      <c r="P123" s="106">
        <v>42036</v>
      </c>
      <c r="Q123" s="107">
        <v>199.03466666666665</v>
      </c>
    </row>
    <row r="124" spans="1:17" s="124" customFormat="1" x14ac:dyDescent="0.2">
      <c r="A124" s="5"/>
      <c r="F124" s="201"/>
      <c r="G124" s="201"/>
      <c r="H124" s="201"/>
      <c r="I124" s="201"/>
      <c r="J124" s="201"/>
      <c r="K124" s="5"/>
      <c r="L124" s="5"/>
      <c r="O124" s="89">
        <v>183914</v>
      </c>
      <c r="P124" s="106">
        <v>42064</v>
      </c>
      <c r="Q124" s="107">
        <v>173.357</v>
      </c>
    </row>
    <row r="125" spans="1:17" s="124" customFormat="1" x14ac:dyDescent="0.2">
      <c r="A125" s="5"/>
      <c r="F125" s="201"/>
      <c r="G125" s="201"/>
      <c r="H125" s="201"/>
      <c r="I125" s="201"/>
      <c r="J125" s="201"/>
      <c r="K125" s="5"/>
      <c r="L125" s="5"/>
      <c r="O125" s="89">
        <v>129043</v>
      </c>
      <c r="P125" s="106">
        <v>42095</v>
      </c>
      <c r="Q125" s="107">
        <v>148.52616666666665</v>
      </c>
    </row>
    <row r="126" spans="1:17" s="124" customFormat="1" x14ac:dyDescent="0.2">
      <c r="A126" s="5"/>
      <c r="F126" s="201"/>
      <c r="G126" s="201"/>
      <c r="H126" s="201"/>
      <c r="I126" s="201"/>
      <c r="J126" s="201"/>
      <c r="K126" s="5"/>
      <c r="L126" s="5"/>
      <c r="O126" s="89">
        <v>152249</v>
      </c>
      <c r="P126" s="106">
        <v>42125</v>
      </c>
      <c r="Q126" s="107">
        <v>139.50433333333334</v>
      </c>
    </row>
    <row r="127" spans="1:17" s="124" customFormat="1" x14ac:dyDescent="0.2">
      <c r="A127" s="5"/>
      <c r="F127" s="201"/>
      <c r="G127" s="201"/>
      <c r="H127" s="201"/>
      <c r="I127" s="201"/>
      <c r="J127" s="201"/>
      <c r="K127" s="5"/>
      <c r="L127" s="5"/>
      <c r="O127" s="89">
        <v>163752</v>
      </c>
      <c r="P127" s="106">
        <v>42156</v>
      </c>
      <c r="Q127" s="107">
        <v>140.92525000000001</v>
      </c>
    </row>
    <row r="128" spans="1:17" s="124" customFormat="1" x14ac:dyDescent="0.2">
      <c r="A128" s="5"/>
      <c r="F128" s="201"/>
      <c r="G128" s="201"/>
      <c r="H128" s="201"/>
      <c r="I128" s="201"/>
      <c r="J128" s="201"/>
      <c r="K128" s="5"/>
      <c r="L128" s="5"/>
      <c r="O128" s="89">
        <v>201582</v>
      </c>
      <c r="P128" s="106">
        <v>42186</v>
      </c>
      <c r="Q128" s="107">
        <v>143.226</v>
      </c>
    </row>
    <row r="129" spans="1:17" s="124" customFormat="1" x14ac:dyDescent="0.2">
      <c r="A129" s="5"/>
      <c r="F129" s="201"/>
      <c r="G129" s="201"/>
      <c r="H129" s="201"/>
      <c r="I129" s="201"/>
      <c r="J129" s="201"/>
      <c r="K129" s="5"/>
      <c r="L129" s="5"/>
      <c r="O129" s="89">
        <v>188803</v>
      </c>
      <c r="P129" s="106">
        <v>42217</v>
      </c>
      <c r="Q129" s="107">
        <v>148.45791666666665</v>
      </c>
    </row>
    <row r="130" spans="1:17" s="124" customFormat="1" x14ac:dyDescent="0.2">
      <c r="A130" s="5"/>
      <c r="F130" s="201"/>
      <c r="G130" s="201"/>
      <c r="H130" s="201"/>
      <c r="I130" s="201"/>
      <c r="J130" s="201"/>
      <c r="K130" s="5"/>
      <c r="L130" s="5"/>
      <c r="O130" s="89">
        <v>227637</v>
      </c>
      <c r="P130" s="106">
        <v>42248</v>
      </c>
      <c r="Q130" s="107">
        <v>156.41483333333335</v>
      </c>
    </row>
    <row r="131" spans="1:17" s="124" customFormat="1" x14ac:dyDescent="0.2">
      <c r="A131" s="5"/>
      <c r="F131" s="201"/>
      <c r="G131" s="201"/>
      <c r="H131" s="201"/>
      <c r="I131" s="201"/>
      <c r="J131" s="201"/>
      <c r="K131" s="5"/>
      <c r="L131" s="5"/>
      <c r="O131" s="89">
        <v>174530</v>
      </c>
      <c r="P131" s="106">
        <v>42278</v>
      </c>
      <c r="Q131" s="107">
        <v>166.69325000000001</v>
      </c>
    </row>
    <row r="132" spans="1:17" s="124" customFormat="1" x14ac:dyDescent="0.2">
      <c r="A132" s="5"/>
      <c r="F132" s="201"/>
      <c r="G132" s="201"/>
      <c r="H132" s="201"/>
      <c r="I132" s="201"/>
      <c r="J132" s="201"/>
      <c r="K132" s="5"/>
      <c r="L132" s="5"/>
      <c r="O132" s="89">
        <v>291173</v>
      </c>
      <c r="P132" s="106">
        <v>42309</v>
      </c>
      <c r="Q132" s="107">
        <v>184.76441666666665</v>
      </c>
    </row>
    <row r="133" spans="1:17" s="124" customFormat="1" x14ac:dyDescent="0.2">
      <c r="A133" s="5"/>
      <c r="F133" s="201"/>
      <c r="G133" s="201"/>
      <c r="H133" s="201"/>
      <c r="I133" s="201"/>
      <c r="J133" s="201"/>
      <c r="K133" s="5"/>
      <c r="L133" s="5"/>
      <c r="O133" s="89">
        <v>310375</v>
      </c>
      <c r="P133" s="106">
        <v>42339</v>
      </c>
      <c r="Q133" s="107">
        <v>197.35149999999999</v>
      </c>
    </row>
    <row r="134" spans="1:17" s="124" customFormat="1" x14ac:dyDescent="0.2">
      <c r="A134" s="5"/>
      <c r="F134" s="201"/>
      <c r="G134" s="201"/>
      <c r="H134" s="201"/>
      <c r="I134" s="201"/>
      <c r="J134" s="5"/>
      <c r="K134" s="5"/>
      <c r="L134" s="5"/>
      <c r="O134" s="89">
        <v>159995</v>
      </c>
      <c r="P134" s="106">
        <v>42370</v>
      </c>
      <c r="Q134" s="107">
        <v>201.57641666666666</v>
      </c>
    </row>
    <row r="135" spans="1:17" s="124" customFormat="1" x14ac:dyDescent="0.2">
      <c r="A135" s="5"/>
      <c r="F135" s="201"/>
      <c r="G135" s="201"/>
      <c r="H135" s="201"/>
      <c r="I135" s="201"/>
      <c r="J135" s="5"/>
      <c r="K135" s="5"/>
      <c r="L135" s="5"/>
      <c r="O135" s="89">
        <v>272590</v>
      </c>
      <c r="P135" s="106">
        <v>42401</v>
      </c>
      <c r="Q135" s="107">
        <v>204.63691666666665</v>
      </c>
    </row>
    <row r="136" spans="1:17" s="124" customFormat="1" x14ac:dyDescent="0.2">
      <c r="A136" s="5"/>
      <c r="F136" s="201"/>
      <c r="G136" s="201"/>
      <c r="H136" s="201"/>
      <c r="I136" s="201"/>
      <c r="J136" s="5"/>
      <c r="K136" s="5"/>
      <c r="L136" s="5"/>
      <c r="O136" s="89">
        <v>197257</v>
      </c>
      <c r="P136" s="106">
        <v>42430</v>
      </c>
      <c r="Q136" s="107">
        <v>205.74883333333335</v>
      </c>
    </row>
    <row r="137" spans="1:17" s="124" customFormat="1" x14ac:dyDescent="0.2">
      <c r="A137" s="5"/>
      <c r="F137" s="201"/>
      <c r="G137" s="201"/>
      <c r="H137" s="201"/>
      <c r="I137" s="201"/>
      <c r="J137" s="5"/>
      <c r="K137" s="5"/>
      <c r="L137" s="5"/>
      <c r="O137" s="89">
        <v>222917</v>
      </c>
      <c r="P137" s="106">
        <v>42461</v>
      </c>
      <c r="Q137" s="107">
        <v>213.57166666666666</v>
      </c>
    </row>
    <row r="138" spans="1:17" s="124" customFormat="1" x14ac:dyDescent="0.2">
      <c r="A138" s="5"/>
      <c r="F138" s="201"/>
      <c r="G138" s="201"/>
      <c r="H138" s="201"/>
      <c r="I138" s="201"/>
      <c r="J138" s="5"/>
      <c r="K138" s="5"/>
      <c r="L138" s="5"/>
      <c r="O138" s="89">
        <v>240743</v>
      </c>
      <c r="P138" s="106">
        <v>42491</v>
      </c>
      <c r="Q138" s="107">
        <v>220.94616666666667</v>
      </c>
    </row>
    <row r="139" spans="1:17" s="124" customFormat="1" x14ac:dyDescent="0.2">
      <c r="A139" s="5"/>
      <c r="F139" s="201"/>
      <c r="G139" s="201"/>
      <c r="H139" s="201"/>
      <c r="I139" s="201"/>
      <c r="J139" s="5"/>
      <c r="K139" s="5"/>
      <c r="L139" s="5"/>
      <c r="O139" s="89">
        <v>154358</v>
      </c>
      <c r="P139" s="106">
        <v>42522</v>
      </c>
      <c r="Q139" s="107">
        <v>220.16333333333336</v>
      </c>
    </row>
    <row r="140" spans="1:17" s="124" customFormat="1" x14ac:dyDescent="0.2">
      <c r="A140" s="5"/>
      <c r="F140" s="201"/>
      <c r="G140" s="201"/>
      <c r="H140" s="201"/>
      <c r="I140" s="201"/>
      <c r="J140" s="5"/>
      <c r="K140" s="5"/>
      <c r="L140" s="5"/>
      <c r="O140" s="89">
        <v>119636</v>
      </c>
      <c r="P140" s="106">
        <v>42552</v>
      </c>
      <c r="Q140" s="107">
        <v>213.33449999999999</v>
      </c>
    </row>
    <row r="141" spans="1:17" s="124" customFormat="1" x14ac:dyDescent="0.2">
      <c r="A141" s="5"/>
      <c r="F141" s="201"/>
      <c r="G141" s="201"/>
      <c r="H141" s="201"/>
      <c r="I141" s="201"/>
      <c r="J141" s="5"/>
      <c r="K141" s="5"/>
      <c r="L141" s="5"/>
      <c r="O141" s="166"/>
      <c r="P141" s="166"/>
      <c r="Q141" s="166"/>
    </row>
    <row r="142" spans="1:17" s="124" customFormat="1" x14ac:dyDescent="0.2">
      <c r="A142" s="5"/>
      <c r="F142" s="201"/>
      <c r="G142" s="201"/>
      <c r="H142" s="201"/>
      <c r="I142" s="201"/>
      <c r="J142" s="5"/>
      <c r="K142" s="5"/>
      <c r="L142" s="5"/>
      <c r="O142" s="166"/>
      <c r="P142" s="166"/>
      <c r="Q142" s="166"/>
    </row>
    <row r="143" spans="1:17" s="124" customFormat="1" x14ac:dyDescent="0.2">
      <c r="A143" s="5"/>
      <c r="F143" s="201"/>
      <c r="G143" s="201"/>
      <c r="H143" s="201"/>
      <c r="I143" s="201"/>
      <c r="J143" s="5"/>
      <c r="K143" s="5"/>
      <c r="L143" s="5"/>
      <c r="O143" s="166"/>
      <c r="P143" s="166"/>
      <c r="Q143" s="166"/>
    </row>
    <row r="144" spans="1:17" s="124" customFormat="1" x14ac:dyDescent="0.2">
      <c r="A144" s="5"/>
      <c r="F144" s="201"/>
      <c r="G144" s="201"/>
      <c r="H144" s="201"/>
      <c r="I144" s="201"/>
      <c r="J144" s="5"/>
      <c r="K144" s="5"/>
      <c r="L144" s="5"/>
      <c r="O144" s="166"/>
      <c r="P144" s="166"/>
      <c r="Q144" s="166"/>
    </row>
    <row r="145" spans="1:18" s="124" customFormat="1" x14ac:dyDescent="0.2">
      <c r="A145" s="5"/>
      <c r="F145" s="201"/>
      <c r="G145" s="201"/>
      <c r="H145" s="201"/>
      <c r="I145" s="201"/>
      <c r="J145" s="5"/>
      <c r="K145" s="5"/>
      <c r="L145" s="5"/>
      <c r="O145" s="166"/>
      <c r="P145" s="166"/>
      <c r="Q145" s="166"/>
    </row>
    <row r="146" spans="1:18" s="124" customFormat="1" x14ac:dyDescent="0.2">
      <c r="A146" s="5"/>
      <c r="F146" s="201"/>
      <c r="G146" s="201"/>
      <c r="H146" s="201"/>
      <c r="I146" s="5"/>
      <c r="J146" s="5"/>
      <c r="K146" s="5"/>
      <c r="L146" s="5"/>
      <c r="O146" s="166"/>
      <c r="P146" s="166"/>
      <c r="Q146" s="166"/>
    </row>
    <row r="147" spans="1:18" s="124" customFormat="1" x14ac:dyDescent="0.2">
      <c r="A147" s="5"/>
      <c r="F147" s="201"/>
      <c r="G147" s="201"/>
      <c r="H147" s="201"/>
      <c r="I147" s="5"/>
      <c r="J147" s="5"/>
      <c r="K147" s="5"/>
      <c r="L147" s="5"/>
      <c r="O147" s="166"/>
      <c r="P147" s="166"/>
      <c r="Q147" s="166"/>
    </row>
    <row r="148" spans="1:18" s="124" customFormat="1" x14ac:dyDescent="0.2">
      <c r="A148" s="5"/>
      <c r="F148" s="201"/>
      <c r="G148" s="201"/>
      <c r="H148" s="201"/>
      <c r="I148" s="5"/>
      <c r="J148" s="5"/>
      <c r="K148" s="5"/>
      <c r="L148" s="5"/>
      <c r="O148" s="166"/>
      <c r="P148" s="166"/>
      <c r="Q148" s="166"/>
    </row>
    <row r="149" spans="1:18" s="124" customFormat="1" x14ac:dyDescent="0.2">
      <c r="A149" s="5"/>
      <c r="F149" s="201"/>
      <c r="G149" s="201"/>
      <c r="H149" s="201"/>
      <c r="I149" s="5"/>
      <c r="J149" s="5"/>
      <c r="K149" s="5"/>
      <c r="L149" s="5"/>
      <c r="O149" s="166"/>
      <c r="P149" s="166"/>
      <c r="Q149" s="166"/>
    </row>
    <row r="150" spans="1:18" s="124" customFormat="1" x14ac:dyDescent="0.2">
      <c r="A150" s="5"/>
      <c r="F150" s="201"/>
      <c r="G150" s="201"/>
      <c r="H150" s="201"/>
      <c r="I150" s="5"/>
      <c r="J150" s="5"/>
      <c r="K150" s="5"/>
      <c r="L150" s="5"/>
      <c r="O150" s="166"/>
      <c r="P150" s="166"/>
      <c r="Q150" s="166"/>
    </row>
    <row r="151" spans="1:18" s="124" customFormat="1" x14ac:dyDescent="0.2">
      <c r="A151" s="5"/>
      <c r="F151" s="201"/>
      <c r="G151" s="201"/>
      <c r="H151" s="201"/>
      <c r="I151" s="5"/>
      <c r="J151" s="5"/>
      <c r="K151" s="5"/>
      <c r="L151" s="5"/>
      <c r="O151" s="166"/>
      <c r="P151" s="166"/>
      <c r="Q151" s="166"/>
    </row>
    <row r="152" spans="1:18" s="124" customFormat="1" x14ac:dyDescent="0.2">
      <c r="A152" s="5"/>
      <c r="F152" s="201"/>
      <c r="G152" s="201"/>
      <c r="H152" s="201"/>
      <c r="I152" s="5"/>
      <c r="J152" s="5"/>
      <c r="K152" s="5"/>
      <c r="L152" s="5"/>
      <c r="O152" s="166"/>
      <c r="P152" s="166"/>
      <c r="Q152" s="166"/>
    </row>
    <row r="153" spans="1:18" s="124" customFormat="1" x14ac:dyDescent="0.2">
      <c r="A153" s="5"/>
      <c r="F153" s="201"/>
      <c r="G153" s="201"/>
      <c r="H153" s="201"/>
      <c r="I153" s="5"/>
      <c r="J153" s="5"/>
      <c r="K153" s="5"/>
      <c r="L153" s="5"/>
      <c r="O153" s="166"/>
      <c r="P153" s="166"/>
      <c r="Q153" s="166"/>
    </row>
    <row r="154" spans="1:18" s="124" customFormat="1" x14ac:dyDescent="0.2">
      <c r="A154" s="5"/>
      <c r="F154" s="201"/>
      <c r="G154" s="201"/>
      <c r="H154" s="201"/>
      <c r="I154" s="5"/>
      <c r="J154" s="5"/>
      <c r="K154" s="5"/>
      <c r="L154" s="5"/>
      <c r="O154" s="166"/>
      <c r="P154" s="166"/>
      <c r="Q154" s="166"/>
    </row>
    <row r="155" spans="1:18" s="166" customFormat="1" x14ac:dyDescent="0.2">
      <c r="A155" s="5"/>
      <c r="F155" s="201"/>
      <c r="G155" s="201"/>
      <c r="H155" s="201"/>
      <c r="I155" s="27"/>
      <c r="J155" s="27"/>
      <c r="K155" s="27"/>
      <c r="L155" s="27"/>
      <c r="M155" s="124"/>
      <c r="N155" s="124"/>
      <c r="R155" s="124"/>
    </row>
    <row r="156" spans="1:18" s="166" customFormat="1" x14ac:dyDescent="0.2">
      <c r="A156" s="5"/>
      <c r="F156" s="201"/>
      <c r="G156" s="201"/>
      <c r="H156" s="201"/>
      <c r="I156" s="27"/>
      <c r="J156" s="27"/>
      <c r="K156" s="27"/>
      <c r="L156" s="27"/>
      <c r="M156" s="124"/>
      <c r="N156" s="124"/>
      <c r="R156" s="124"/>
    </row>
    <row r="157" spans="1:18" s="166" customFormat="1" x14ac:dyDescent="0.2">
      <c r="A157" s="5"/>
      <c r="F157" s="201"/>
      <c r="G157" s="201"/>
      <c r="H157" s="201"/>
      <c r="I157" s="27"/>
      <c r="J157" s="27"/>
      <c r="K157" s="27"/>
      <c r="L157" s="27"/>
      <c r="M157" s="124"/>
      <c r="N157" s="124"/>
      <c r="R157" s="124"/>
    </row>
    <row r="158" spans="1:18" s="137" customFormat="1" x14ac:dyDescent="0.2">
      <c r="A158" s="5"/>
      <c r="F158" s="201"/>
      <c r="G158" s="201"/>
      <c r="H158" s="26"/>
      <c r="I158" s="26"/>
      <c r="J158" s="26"/>
      <c r="K158" s="26"/>
      <c r="L158" s="26"/>
      <c r="M158" s="124"/>
      <c r="N158" s="124"/>
      <c r="O158" s="166"/>
      <c r="P158" s="166"/>
      <c r="Q158" s="166"/>
      <c r="R158" s="124"/>
    </row>
    <row r="159" spans="1:18" x14ac:dyDescent="0.2">
      <c r="A159" s="25"/>
      <c r="F159" s="201"/>
      <c r="G159" s="201"/>
    </row>
    <row r="160" spans="1:18" x14ac:dyDescent="0.2">
      <c r="A160" s="25"/>
      <c r="F160" s="201"/>
      <c r="G160" s="201"/>
    </row>
    <row r="161" spans="1:7" x14ac:dyDescent="0.2">
      <c r="A161" s="25"/>
      <c r="F161" s="201"/>
      <c r="G161" s="201"/>
    </row>
    <row r="162" spans="1:7" x14ac:dyDescent="0.2">
      <c r="A162" s="25"/>
      <c r="F162" s="201"/>
      <c r="G162" s="201"/>
    </row>
    <row r="163" spans="1:7" x14ac:dyDescent="0.2">
      <c r="A163" s="25"/>
      <c r="F163" s="201"/>
      <c r="G163" s="201"/>
    </row>
    <row r="164" spans="1:7" x14ac:dyDescent="0.2">
      <c r="A164" s="25"/>
      <c r="F164" s="201"/>
      <c r="G164" s="201"/>
    </row>
    <row r="165" spans="1:7" x14ac:dyDescent="0.2">
      <c r="A165" s="25"/>
      <c r="F165" s="201"/>
      <c r="G165" s="201"/>
    </row>
    <row r="166" spans="1:7" x14ac:dyDescent="0.2">
      <c r="A166" s="25"/>
      <c r="F166" s="201"/>
      <c r="G166" s="201"/>
    </row>
    <row r="167" spans="1:7" x14ac:dyDescent="0.2">
      <c r="A167" s="25"/>
      <c r="F167" s="201"/>
      <c r="G167" s="201"/>
    </row>
    <row r="168" spans="1:7" x14ac:dyDescent="0.2">
      <c r="A168" s="25"/>
      <c r="F168" s="201"/>
      <c r="G168" s="201"/>
    </row>
    <row r="169" spans="1:7" x14ac:dyDescent="0.2">
      <c r="A169" s="25"/>
      <c r="F169" s="201"/>
      <c r="G169" s="201"/>
    </row>
    <row r="170" spans="1:7" x14ac:dyDescent="0.2">
      <c r="A170" s="25"/>
      <c r="F170" s="201"/>
      <c r="G170" s="25"/>
    </row>
    <row r="171" spans="1:7" x14ac:dyDescent="0.2">
      <c r="A171" s="25"/>
      <c r="F171" s="201"/>
      <c r="G171" s="25"/>
    </row>
    <row r="172" spans="1:7" x14ac:dyDescent="0.2">
      <c r="A172" s="25"/>
      <c r="F172" s="201"/>
      <c r="G172" s="25"/>
    </row>
    <row r="173" spans="1:7" x14ac:dyDescent="0.2">
      <c r="A173" s="25"/>
      <c r="F173" s="201"/>
      <c r="G173" s="25"/>
    </row>
    <row r="174" spans="1:7" x14ac:dyDescent="0.2">
      <c r="A174" s="25"/>
      <c r="F174" s="201"/>
      <c r="G174" s="25"/>
    </row>
    <row r="175" spans="1:7" x14ac:dyDescent="0.2">
      <c r="A175" s="25"/>
      <c r="F175" s="201"/>
      <c r="G175" s="25"/>
    </row>
    <row r="176" spans="1:7" x14ac:dyDescent="0.2">
      <c r="A176" s="25"/>
      <c r="F176" s="25"/>
      <c r="G176" s="25"/>
    </row>
    <row r="177" spans="1:7" x14ac:dyDescent="0.2">
      <c r="A177" s="25"/>
      <c r="F177" s="25"/>
      <c r="G177" s="25"/>
    </row>
    <row r="178" spans="1:7" x14ac:dyDescent="0.2">
      <c r="A178" s="25"/>
      <c r="F178" s="25"/>
      <c r="G178" s="25"/>
    </row>
    <row r="179" spans="1:7" x14ac:dyDescent="0.2">
      <c r="A179" s="25"/>
      <c r="F179" s="25"/>
      <c r="G179" s="25"/>
    </row>
    <row r="180" spans="1:7" x14ac:dyDescent="0.2">
      <c r="A180" s="25"/>
      <c r="F180" s="25"/>
      <c r="G180" s="25"/>
    </row>
    <row r="181" spans="1:7" x14ac:dyDescent="0.2">
      <c r="A181" s="25"/>
      <c r="F181" s="25"/>
      <c r="G181" s="25"/>
    </row>
    <row r="182" spans="1:7" x14ac:dyDescent="0.2">
      <c r="A182" s="25"/>
      <c r="F182" s="25"/>
      <c r="G182" s="25"/>
    </row>
    <row r="183" spans="1:7" x14ac:dyDescent="0.2">
      <c r="A183" s="25"/>
      <c r="F183" s="25"/>
    </row>
    <row r="184" spans="1:7" x14ac:dyDescent="0.2">
      <c r="A184" s="25"/>
      <c r="E184" s="25"/>
      <c r="F18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24" bestFit="1" customWidth="1"/>
    <col min="14" max="14" width="9.5703125" style="166" bestFit="1" customWidth="1"/>
    <col min="15" max="15" width="8.7109375" style="166" bestFit="1" customWidth="1"/>
    <col min="16" max="16" width="11.5703125" style="166" bestFit="1" customWidth="1"/>
    <col min="17" max="25" width="11.42578125" style="124"/>
    <col min="26" max="16384" width="11.42578125" style="135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7" t="s">
        <v>75</v>
      </c>
      <c r="O1" s="27"/>
      <c r="P1" s="27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89">
        <v>111208</v>
      </c>
      <c r="O2" s="106">
        <v>38353</v>
      </c>
      <c r="P2" s="27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89">
        <v>57015</v>
      </c>
      <c r="O3" s="106">
        <v>38384</v>
      </c>
      <c r="P3" s="27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89">
        <v>79504</v>
      </c>
      <c r="O4" s="106">
        <v>38412</v>
      </c>
      <c r="P4" s="27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89">
        <v>64374</v>
      </c>
      <c r="O5" s="106">
        <v>38443</v>
      </c>
      <c r="P5" s="27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89">
        <v>66163</v>
      </c>
      <c r="O6" s="106">
        <v>38473</v>
      </c>
      <c r="P6" s="27"/>
    </row>
    <row r="7" spans="1:25" ht="18.75" x14ac:dyDescent="0.25">
      <c r="A7" s="29"/>
      <c r="B7" s="30"/>
      <c r="C7" s="378" t="s">
        <v>265</v>
      </c>
      <c r="D7" s="378"/>
      <c r="E7" s="378"/>
      <c r="F7" s="378"/>
      <c r="G7" s="378"/>
      <c r="H7" s="378"/>
      <c r="I7" s="378"/>
      <c r="J7" s="378"/>
      <c r="K7" s="378"/>
      <c r="L7" s="32"/>
      <c r="N7" s="89">
        <v>67221</v>
      </c>
      <c r="O7" s="106">
        <v>38504</v>
      </c>
      <c r="P7" s="27"/>
    </row>
    <row r="8" spans="1:25" ht="15.75" x14ac:dyDescent="0.25">
      <c r="A8" s="29"/>
      <c r="B8" s="30"/>
      <c r="C8" s="379" t="s">
        <v>311</v>
      </c>
      <c r="D8" s="379"/>
      <c r="E8" s="379"/>
      <c r="F8" s="379"/>
      <c r="G8" s="379"/>
      <c r="H8" s="379"/>
      <c r="I8" s="379"/>
      <c r="J8" s="379"/>
      <c r="K8" s="379"/>
      <c r="L8" s="32"/>
      <c r="N8" s="89">
        <v>90425</v>
      </c>
      <c r="O8" s="106">
        <v>38534</v>
      </c>
      <c r="P8" s="27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N9" s="89">
        <v>80415</v>
      </c>
      <c r="O9" s="106">
        <v>38565</v>
      </c>
      <c r="P9" s="27"/>
    </row>
    <row r="10" spans="1:25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M10" s="140"/>
      <c r="N10" s="89">
        <v>101682</v>
      </c>
      <c r="O10" s="106">
        <v>38596</v>
      </c>
      <c r="P10" s="27"/>
      <c r="Q10" s="140"/>
      <c r="R10" s="140"/>
      <c r="S10" s="140"/>
      <c r="T10" s="140"/>
      <c r="U10" s="140"/>
      <c r="V10" s="140"/>
      <c r="W10" s="140"/>
      <c r="X10" s="140"/>
      <c r="Y10" s="140"/>
    </row>
    <row r="11" spans="1:25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79"/>
      <c r="N11" s="89">
        <v>65022</v>
      </c>
      <c r="O11" s="106">
        <v>38626</v>
      </c>
      <c r="P11" s="27"/>
      <c r="Q11" s="140"/>
      <c r="R11" s="140"/>
      <c r="S11" s="140"/>
      <c r="T11" s="140"/>
      <c r="U11" s="140"/>
      <c r="V11" s="140"/>
      <c r="W11" s="140"/>
      <c r="X11" s="140"/>
      <c r="Y11" s="140"/>
    </row>
    <row r="12" spans="1:25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89">
        <v>80117</v>
      </c>
      <c r="O12" s="106">
        <v>38657</v>
      </c>
      <c r="P12" s="27"/>
      <c r="Q12" s="140"/>
      <c r="R12" s="140"/>
      <c r="S12" s="140"/>
      <c r="T12" s="140"/>
      <c r="U12" s="140"/>
      <c r="V12" s="140"/>
      <c r="W12" s="140"/>
      <c r="X12" s="140"/>
      <c r="Y12" s="140"/>
    </row>
    <row r="13" spans="1:25" s="136" customFormat="1" x14ac:dyDescent="0.2">
      <c r="A13" s="72"/>
      <c r="B13" s="61" t="s">
        <v>4</v>
      </c>
      <c r="C13" s="62">
        <v>93.522000000000006</v>
      </c>
      <c r="D13" s="62">
        <v>37.293999999999997</v>
      </c>
      <c r="E13" s="62">
        <v>249.65199999999999</v>
      </c>
      <c r="F13" s="62">
        <v>199.81200000000001</v>
      </c>
      <c r="G13" s="62">
        <v>228.62799999999999</v>
      </c>
      <c r="H13" s="62">
        <v>136.786</v>
      </c>
      <c r="I13" s="62">
        <v>-40.170932694158189</v>
      </c>
      <c r="J13" s="62">
        <v>59.829067305841811</v>
      </c>
      <c r="K13" s="62">
        <v>14.421556262887103</v>
      </c>
      <c r="L13" s="73"/>
      <c r="M13" s="179"/>
      <c r="N13" s="89">
        <v>69990</v>
      </c>
      <c r="O13" s="106">
        <v>38687</v>
      </c>
      <c r="P13" s="107">
        <v>77.761333333333326</v>
      </c>
      <c r="Q13" s="140"/>
      <c r="R13" s="140"/>
      <c r="S13" s="140"/>
      <c r="T13" s="140"/>
      <c r="U13" s="140"/>
      <c r="V13" s="140"/>
      <c r="W13" s="140"/>
      <c r="X13" s="140"/>
      <c r="Y13" s="140"/>
    </row>
    <row r="14" spans="1:25" s="136" customFormat="1" x14ac:dyDescent="0.2">
      <c r="A14" s="72"/>
      <c r="B14" s="61" t="s">
        <v>5</v>
      </c>
      <c r="C14" s="62">
        <v>143.77600000000001</v>
      </c>
      <c r="D14" s="62">
        <v>88.569000000000003</v>
      </c>
      <c r="E14" s="62">
        <v>114.563</v>
      </c>
      <c r="F14" s="62">
        <v>136.63900000000001</v>
      </c>
      <c r="G14" s="62">
        <v>183.63900000000001</v>
      </c>
      <c r="H14" s="62">
        <v>117.45399999999999</v>
      </c>
      <c r="I14" s="62">
        <v>-36.040819215961761</v>
      </c>
      <c r="J14" s="62">
        <v>63.959180784038239</v>
      </c>
      <c r="K14" s="62">
        <v>34.397207239514337</v>
      </c>
      <c r="L14" s="73"/>
      <c r="M14" s="179"/>
      <c r="N14" s="89">
        <v>61663</v>
      </c>
      <c r="O14" s="106">
        <v>38718</v>
      </c>
      <c r="P14" s="107">
        <v>73.632583333333329</v>
      </c>
      <c r="Q14" s="140"/>
      <c r="R14" s="140"/>
      <c r="S14" s="140"/>
      <c r="T14" s="140"/>
      <c r="U14" s="140"/>
      <c r="V14" s="140"/>
      <c r="W14" s="140"/>
      <c r="X14" s="140"/>
      <c r="Y14" s="140"/>
    </row>
    <row r="15" spans="1:25" s="136" customFormat="1" x14ac:dyDescent="0.2">
      <c r="A15" s="72"/>
      <c r="B15" s="61" t="s">
        <v>6</v>
      </c>
      <c r="C15" s="62">
        <v>137.636</v>
      </c>
      <c r="D15" s="62">
        <v>46.716999999999999</v>
      </c>
      <c r="E15" s="62">
        <v>243.727</v>
      </c>
      <c r="F15" s="62">
        <v>244.84800000000001</v>
      </c>
      <c r="G15" s="62">
        <v>227.24199999999999</v>
      </c>
      <c r="H15" s="62">
        <v>52.488999999999997</v>
      </c>
      <c r="I15" s="62">
        <v>-76.901717112153563</v>
      </c>
      <c r="J15" s="62">
        <v>23.098282887846437</v>
      </c>
      <c r="K15" s="62">
        <v>-7.1905835457100054</v>
      </c>
      <c r="L15" s="73"/>
      <c r="M15" s="179"/>
      <c r="N15" s="89">
        <v>114149</v>
      </c>
      <c r="O15" s="106">
        <v>38749</v>
      </c>
      <c r="P15" s="107">
        <v>78.393749999999997</v>
      </c>
      <c r="Q15" s="140"/>
      <c r="R15" s="140"/>
      <c r="S15" s="140"/>
      <c r="T15" s="140"/>
      <c r="U15" s="140"/>
      <c r="V15" s="140"/>
      <c r="W15" s="140"/>
      <c r="X15" s="140"/>
      <c r="Y15" s="140"/>
    </row>
    <row r="16" spans="1:25" s="136" customFormat="1" x14ac:dyDescent="0.2">
      <c r="A16" s="72"/>
      <c r="B16" s="61" t="s">
        <v>7</v>
      </c>
      <c r="C16" s="62">
        <v>49.938000000000002</v>
      </c>
      <c r="D16" s="62">
        <v>89.24</v>
      </c>
      <c r="E16" s="62">
        <v>226.625</v>
      </c>
      <c r="F16" s="62">
        <v>634.47299999999996</v>
      </c>
      <c r="G16" s="62">
        <v>76.853999999999999</v>
      </c>
      <c r="H16" s="62">
        <v>143.191</v>
      </c>
      <c r="I16" s="62">
        <v>86.315611419054306</v>
      </c>
      <c r="J16" s="62">
        <v>186.31561141905431</v>
      </c>
      <c r="K16" s="62">
        <v>-87.886955000449191</v>
      </c>
      <c r="L16" s="73"/>
      <c r="M16" s="179"/>
      <c r="N16" s="89">
        <v>143286</v>
      </c>
      <c r="O16" s="106">
        <v>38777</v>
      </c>
      <c r="P16" s="107">
        <v>83.708916666666667</v>
      </c>
      <c r="Q16" s="140"/>
      <c r="R16" s="140"/>
      <c r="S16" s="140"/>
      <c r="T16" s="140"/>
      <c r="U16" s="140"/>
      <c r="V16" s="140"/>
      <c r="W16" s="140"/>
      <c r="X16" s="140"/>
      <c r="Y16" s="140"/>
    </row>
    <row r="17" spans="1:25" s="136" customFormat="1" x14ac:dyDescent="0.2">
      <c r="A17" s="72"/>
      <c r="B17" s="61" t="s">
        <v>8</v>
      </c>
      <c r="C17" s="62">
        <v>193.49799999999999</v>
      </c>
      <c r="D17" s="62">
        <v>86.418999999999997</v>
      </c>
      <c r="E17" s="62">
        <v>126.59399999999999</v>
      </c>
      <c r="F17" s="62">
        <v>328.93799999999999</v>
      </c>
      <c r="G17" s="62">
        <v>93.039000000000001</v>
      </c>
      <c r="H17" s="62">
        <v>197.80600000000001</v>
      </c>
      <c r="I17" s="62">
        <v>112.60546652479069</v>
      </c>
      <c r="J17" s="62">
        <v>212.6054665247907</v>
      </c>
      <c r="K17" s="62">
        <v>-71.715338452839134</v>
      </c>
      <c r="L17" s="73"/>
      <c r="M17" s="179"/>
      <c r="N17" s="89">
        <v>75683</v>
      </c>
      <c r="O17" s="106">
        <v>38808</v>
      </c>
      <c r="P17" s="107">
        <v>84.651333333333326</v>
      </c>
      <c r="Q17" s="140"/>
      <c r="R17" s="140"/>
      <c r="S17" s="140"/>
      <c r="T17" s="140"/>
      <c r="U17" s="140"/>
      <c r="V17" s="140"/>
      <c r="W17" s="140"/>
      <c r="X17" s="140"/>
      <c r="Y17" s="140"/>
    </row>
    <row r="18" spans="1:25" s="136" customFormat="1" x14ac:dyDescent="0.2">
      <c r="A18" s="72"/>
      <c r="B18" s="61" t="s">
        <v>9</v>
      </c>
      <c r="C18" s="62">
        <v>86.287999999999997</v>
      </c>
      <c r="D18" s="62">
        <v>114.09099999999999</v>
      </c>
      <c r="E18" s="62">
        <v>98.25</v>
      </c>
      <c r="F18" s="62">
        <v>398.81400000000002</v>
      </c>
      <c r="G18" s="62">
        <v>48.744</v>
      </c>
      <c r="H18" s="62">
        <v>105.027</v>
      </c>
      <c r="I18" s="62">
        <v>115.46651895617921</v>
      </c>
      <c r="J18" s="62">
        <v>215.46651895617921</v>
      </c>
      <c r="K18" s="62">
        <v>-87.777761061547494</v>
      </c>
      <c r="L18" s="73"/>
      <c r="M18" s="179"/>
      <c r="N18" s="89">
        <v>99505</v>
      </c>
      <c r="O18" s="106">
        <v>38838</v>
      </c>
      <c r="P18" s="107">
        <v>87.429833333333335</v>
      </c>
      <c r="Q18" s="140"/>
      <c r="R18" s="140"/>
      <c r="S18" s="140"/>
      <c r="T18" s="140"/>
      <c r="U18" s="140"/>
      <c r="V18" s="140"/>
      <c r="W18" s="140"/>
      <c r="X18" s="140"/>
      <c r="Y18" s="140"/>
    </row>
    <row r="19" spans="1:25" s="136" customFormat="1" ht="15.75" x14ac:dyDescent="0.25">
      <c r="A19" s="72"/>
      <c r="B19" s="61" t="s">
        <v>10</v>
      </c>
      <c r="C19" s="62">
        <v>37.081000000000003</v>
      </c>
      <c r="D19" s="62">
        <v>142.959</v>
      </c>
      <c r="E19" s="62">
        <v>140.81800000000001</v>
      </c>
      <c r="F19" s="62">
        <v>125.675</v>
      </c>
      <c r="G19" s="62">
        <v>123.28</v>
      </c>
      <c r="H19" s="63">
        <v>66.784000000000006</v>
      </c>
      <c r="I19" s="63">
        <v>-45.827384815055147</v>
      </c>
      <c r="J19" s="63">
        <v>54.172615184944853</v>
      </c>
      <c r="K19" s="63">
        <v>-1.9057091704794082</v>
      </c>
      <c r="L19" s="73"/>
      <c r="M19" s="179"/>
      <c r="N19" s="89">
        <v>89423</v>
      </c>
      <c r="O19" s="106">
        <v>38869</v>
      </c>
      <c r="P19" s="107">
        <v>89.28</v>
      </c>
      <c r="Q19" s="140"/>
      <c r="R19" s="140"/>
      <c r="S19" s="140"/>
      <c r="T19" s="140"/>
      <c r="U19" s="140"/>
      <c r="V19" s="140"/>
      <c r="W19" s="140"/>
      <c r="X19" s="140"/>
      <c r="Y19" s="140"/>
    </row>
    <row r="20" spans="1:25" s="136" customFormat="1" x14ac:dyDescent="0.2">
      <c r="A20" s="72"/>
      <c r="B20" s="61" t="s">
        <v>11</v>
      </c>
      <c r="C20" s="62">
        <v>66.554000000000002</v>
      </c>
      <c r="D20" s="62">
        <v>240.81899999999999</v>
      </c>
      <c r="E20" s="62">
        <v>96.88</v>
      </c>
      <c r="F20" s="62">
        <v>105.36</v>
      </c>
      <c r="G20" s="62">
        <v>95.456999999999994</v>
      </c>
      <c r="H20" s="62"/>
      <c r="I20" s="62" t="s">
        <v>332</v>
      </c>
      <c r="J20" s="62" t="s">
        <v>332</v>
      </c>
      <c r="K20" s="62" t="s">
        <v>332</v>
      </c>
      <c r="L20" s="73"/>
      <c r="M20" s="179"/>
      <c r="N20" s="89">
        <v>115622</v>
      </c>
      <c r="O20" s="106">
        <v>38899</v>
      </c>
      <c r="P20" s="107">
        <v>91.379750000000001</v>
      </c>
      <c r="Q20" s="140"/>
      <c r="R20" s="140"/>
      <c r="S20" s="140"/>
      <c r="T20" s="140"/>
      <c r="U20" s="140"/>
      <c r="V20" s="140"/>
      <c r="W20" s="140"/>
      <c r="X20" s="140"/>
      <c r="Y20" s="140"/>
    </row>
    <row r="21" spans="1:25" s="136" customFormat="1" x14ac:dyDescent="0.2">
      <c r="A21" s="72"/>
      <c r="B21" s="61" t="s">
        <v>12</v>
      </c>
      <c r="C21" s="62">
        <v>46.963000000000001</v>
      </c>
      <c r="D21" s="62">
        <v>64.334999999999994</v>
      </c>
      <c r="E21" s="62">
        <v>436.541</v>
      </c>
      <c r="F21" s="62">
        <v>21.663</v>
      </c>
      <c r="G21" s="62">
        <v>116.06100000000001</v>
      </c>
      <c r="H21" s="62"/>
      <c r="I21" s="62" t="s">
        <v>332</v>
      </c>
      <c r="J21" s="62" t="s">
        <v>332</v>
      </c>
      <c r="K21" s="62" t="s">
        <v>332</v>
      </c>
      <c r="L21" s="73"/>
      <c r="M21" s="179"/>
      <c r="N21" s="89">
        <v>189774</v>
      </c>
      <c r="O21" s="106">
        <v>38930</v>
      </c>
      <c r="P21" s="107">
        <v>100.49299999999999</v>
      </c>
      <c r="Q21" s="140"/>
      <c r="R21" s="140"/>
      <c r="S21" s="140"/>
      <c r="T21" s="140"/>
      <c r="U21" s="140"/>
      <c r="V21" s="140"/>
      <c r="W21" s="140"/>
      <c r="X21" s="140"/>
      <c r="Y21" s="140"/>
    </row>
    <row r="22" spans="1:25" s="136" customFormat="1" x14ac:dyDescent="0.2">
      <c r="A22" s="72"/>
      <c r="B22" s="61" t="s">
        <v>13</v>
      </c>
      <c r="C22" s="62">
        <v>83.26</v>
      </c>
      <c r="D22" s="62">
        <v>127.351</v>
      </c>
      <c r="E22" s="62">
        <v>40.802999999999997</v>
      </c>
      <c r="F22" s="62">
        <v>107.322</v>
      </c>
      <c r="G22" s="62">
        <v>124.93600000000001</v>
      </c>
      <c r="H22" s="62"/>
      <c r="I22" s="62" t="s">
        <v>332</v>
      </c>
      <c r="J22" s="62" t="s">
        <v>332</v>
      </c>
      <c r="K22" s="62" t="s">
        <v>332</v>
      </c>
      <c r="L22" s="73"/>
      <c r="M22" s="243"/>
      <c r="N22" s="89">
        <v>78846</v>
      </c>
      <c r="O22" s="106">
        <v>38961</v>
      </c>
      <c r="P22" s="107">
        <v>98.59</v>
      </c>
      <c r="Q22" s="140"/>
      <c r="R22" s="140"/>
      <c r="S22" s="140"/>
      <c r="T22" s="140"/>
      <c r="U22" s="140"/>
      <c r="V22" s="140"/>
      <c r="W22" s="140"/>
      <c r="X22" s="140"/>
      <c r="Y22" s="140"/>
    </row>
    <row r="23" spans="1:25" s="136" customFormat="1" x14ac:dyDescent="0.2">
      <c r="A23" s="72"/>
      <c r="B23" s="61" t="s">
        <v>14</v>
      </c>
      <c r="C23" s="62">
        <v>119.48399999999999</v>
      </c>
      <c r="D23" s="62">
        <v>157.93299999999999</v>
      </c>
      <c r="E23" s="62">
        <v>144.648</v>
      </c>
      <c r="F23" s="62">
        <v>68.069000000000003</v>
      </c>
      <c r="G23" s="62">
        <v>90.876000000000005</v>
      </c>
      <c r="H23" s="62"/>
      <c r="I23" s="62" t="s">
        <v>332</v>
      </c>
      <c r="J23" s="62" t="s">
        <v>332</v>
      </c>
      <c r="K23" s="62" t="s">
        <v>332</v>
      </c>
      <c r="L23" s="73"/>
      <c r="M23" s="243"/>
      <c r="N23" s="89">
        <v>85925</v>
      </c>
      <c r="O23" s="106">
        <v>38991</v>
      </c>
      <c r="P23" s="107">
        <v>100.33191666666667</v>
      </c>
      <c r="Q23" s="140"/>
      <c r="R23" s="140"/>
      <c r="S23" s="140"/>
      <c r="T23" s="140"/>
      <c r="U23" s="140"/>
      <c r="V23" s="140"/>
      <c r="W23" s="140"/>
      <c r="X23" s="140"/>
      <c r="Y23" s="140"/>
    </row>
    <row r="24" spans="1:25" s="136" customFormat="1" x14ac:dyDescent="0.2">
      <c r="A24" s="72"/>
      <c r="B24" s="61" t="s">
        <v>15</v>
      </c>
      <c r="C24" s="62">
        <v>95.027000000000001</v>
      </c>
      <c r="D24" s="62">
        <v>126.316</v>
      </c>
      <c r="E24" s="62">
        <v>203.636</v>
      </c>
      <c r="F24" s="62">
        <v>51.774000000000001</v>
      </c>
      <c r="G24" s="62">
        <v>137.59399999999999</v>
      </c>
      <c r="H24" s="62"/>
      <c r="I24" s="62" t="s">
        <v>332</v>
      </c>
      <c r="J24" s="62" t="s">
        <v>332</v>
      </c>
      <c r="K24" s="62" t="s">
        <v>332</v>
      </c>
      <c r="L24" s="73"/>
      <c r="M24" s="243"/>
      <c r="N24" s="89">
        <v>91612</v>
      </c>
      <c r="O24" s="106">
        <v>39022</v>
      </c>
      <c r="P24" s="107">
        <v>101.28983333333333</v>
      </c>
      <c r="Q24" s="140"/>
      <c r="R24" s="140"/>
      <c r="S24" s="140"/>
      <c r="T24" s="140"/>
      <c r="U24" s="140"/>
      <c r="V24" s="140"/>
      <c r="W24" s="140"/>
      <c r="X24" s="140"/>
      <c r="Y24" s="140"/>
    </row>
    <row r="25" spans="1:25" s="136" customFormat="1" ht="15.75" x14ac:dyDescent="0.25">
      <c r="A25" s="72"/>
      <c r="B25" s="58" t="s">
        <v>19</v>
      </c>
      <c r="C25" s="65">
        <v>1153.0269999999998</v>
      </c>
      <c r="D25" s="65">
        <v>1322.0429999999999</v>
      </c>
      <c r="E25" s="65">
        <v>2122.7370000000001</v>
      </c>
      <c r="F25" s="65">
        <v>2423.3870000000002</v>
      </c>
      <c r="G25" s="65">
        <v>1546.35</v>
      </c>
      <c r="H25" s="63">
        <v>819.53700000000003</v>
      </c>
      <c r="I25" s="111"/>
      <c r="J25" s="66"/>
      <c r="K25" s="66"/>
      <c r="L25" s="73"/>
      <c r="M25" s="181"/>
      <c r="N25" s="89">
        <v>50848</v>
      </c>
      <c r="O25" s="106">
        <v>39052</v>
      </c>
      <c r="P25" s="107">
        <v>99.694666666666677</v>
      </c>
      <c r="Q25" s="140"/>
      <c r="R25" s="140"/>
      <c r="S25" s="140"/>
      <c r="T25" s="140"/>
      <c r="U25" s="140"/>
      <c r="V25" s="140"/>
      <c r="W25" s="140"/>
      <c r="X25" s="140"/>
      <c r="Y25" s="140"/>
    </row>
    <row r="26" spans="1:25" s="136" customFormat="1" ht="15.75" x14ac:dyDescent="0.25">
      <c r="A26" s="72"/>
      <c r="B26" s="58" t="s">
        <v>16</v>
      </c>
      <c r="C26" s="291"/>
      <c r="D26" s="65">
        <v>14.658459862605145</v>
      </c>
      <c r="E26" s="65">
        <v>60.564898418583994</v>
      </c>
      <c r="F26" s="65">
        <v>14.163318395072032</v>
      </c>
      <c r="G26" s="65">
        <v>-36.190546536727318</v>
      </c>
      <c r="H26" s="127"/>
      <c r="I26" s="66"/>
      <c r="J26" s="66"/>
      <c r="K26" s="66"/>
      <c r="L26" s="73"/>
      <c r="M26" s="181"/>
      <c r="N26" s="89">
        <v>126262</v>
      </c>
      <c r="O26" s="106">
        <v>39083</v>
      </c>
      <c r="P26" s="107">
        <v>105.07791666666667</v>
      </c>
      <c r="Q26" s="140"/>
      <c r="R26" s="140"/>
      <c r="S26" s="140"/>
      <c r="T26" s="140"/>
      <c r="U26" s="140"/>
      <c r="V26" s="140"/>
      <c r="W26" s="140"/>
      <c r="X26" s="140"/>
      <c r="Y26" s="140"/>
    </row>
    <row r="27" spans="1:25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81"/>
      <c r="N27" s="89">
        <v>61205</v>
      </c>
      <c r="O27" s="106">
        <v>39114</v>
      </c>
      <c r="P27" s="107">
        <v>100.66591666666667</v>
      </c>
      <c r="Q27" s="181"/>
      <c r="R27" s="181"/>
      <c r="S27" s="140"/>
      <c r="T27" s="140"/>
      <c r="U27" s="140"/>
      <c r="V27" s="140"/>
      <c r="W27" s="140"/>
      <c r="X27" s="140"/>
      <c r="Y27" s="140"/>
    </row>
    <row r="28" spans="1:25" s="136" customFormat="1" ht="15.75" x14ac:dyDescent="0.25">
      <c r="A28" s="72"/>
      <c r="B28" s="58" t="s">
        <v>17</v>
      </c>
      <c r="C28" s="65">
        <v>741.73899999999992</v>
      </c>
      <c r="D28" s="65">
        <v>605.28899999999999</v>
      </c>
      <c r="E28" s="65">
        <v>1200.229</v>
      </c>
      <c r="F28" s="65">
        <v>2069.1990000000001</v>
      </c>
      <c r="G28" s="65">
        <v>981.42600000000004</v>
      </c>
      <c r="H28" s="63">
        <v>819.53700000000003</v>
      </c>
      <c r="I28" s="64">
        <v>-16.495283393755621</v>
      </c>
      <c r="J28" s="63">
        <v>83.504716606244372</v>
      </c>
      <c r="K28" s="63">
        <v>-52.569762502301607</v>
      </c>
      <c r="L28" s="73"/>
      <c r="M28" s="181"/>
      <c r="N28" s="89">
        <v>112106</v>
      </c>
      <c r="O28" s="106">
        <v>39142</v>
      </c>
      <c r="P28" s="107">
        <v>98.067583333333332</v>
      </c>
      <c r="Q28" s="181"/>
      <c r="R28" s="181"/>
      <c r="S28" s="140"/>
      <c r="T28" s="140"/>
      <c r="U28" s="140"/>
      <c r="V28" s="140"/>
      <c r="W28" s="140"/>
      <c r="X28" s="140"/>
      <c r="Y28" s="140"/>
    </row>
    <row r="29" spans="1:25" s="136" customFormat="1" ht="15.75" x14ac:dyDescent="0.25">
      <c r="A29" s="72"/>
      <c r="B29" s="58" t="s">
        <v>16</v>
      </c>
      <c r="C29" s="291"/>
      <c r="D29" s="65">
        <v>-18.395958686276437</v>
      </c>
      <c r="E29" s="65">
        <v>98.29023821678571</v>
      </c>
      <c r="F29" s="65">
        <v>72.400350266490804</v>
      </c>
      <c r="G29" s="65">
        <v>-52.569762502301607</v>
      </c>
      <c r="H29" s="63">
        <v>-16.495283393755621</v>
      </c>
      <c r="I29" s="164"/>
      <c r="J29" s="164"/>
      <c r="K29" s="164"/>
      <c r="L29" s="73"/>
      <c r="M29" s="181"/>
      <c r="N29" s="89">
        <v>78430</v>
      </c>
      <c r="O29" s="106">
        <v>39173</v>
      </c>
      <c r="P29" s="107">
        <v>98.296499999999995</v>
      </c>
      <c r="Q29" s="181"/>
      <c r="R29" s="181"/>
      <c r="S29" s="140"/>
      <c r="T29" s="140"/>
      <c r="U29" s="140"/>
      <c r="V29" s="140"/>
      <c r="W29" s="140"/>
      <c r="X29" s="140"/>
      <c r="Y29" s="140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81"/>
      <c r="N30" s="89">
        <v>158768</v>
      </c>
      <c r="O30" s="106">
        <v>39203</v>
      </c>
      <c r="P30" s="107">
        <v>103.23508333333334</v>
      </c>
      <c r="Q30" s="181"/>
      <c r="R30" s="181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81"/>
      <c r="N31" s="89">
        <v>77148</v>
      </c>
      <c r="O31" s="106">
        <v>39234</v>
      </c>
      <c r="P31" s="107">
        <v>102.21216666666668</v>
      </c>
      <c r="Q31" s="181"/>
      <c r="R31" s="181"/>
    </row>
    <row r="32" spans="1:25" ht="18.75" x14ac:dyDescent="0.25">
      <c r="A32" s="29"/>
      <c r="B32" s="41"/>
      <c r="C32" s="386" t="s">
        <v>265</v>
      </c>
      <c r="D32" s="386"/>
      <c r="E32" s="386"/>
      <c r="F32" s="386"/>
      <c r="G32" s="386"/>
      <c r="H32" s="386"/>
      <c r="I32" s="386"/>
      <c r="J32" s="386"/>
      <c r="K32" s="386"/>
      <c r="L32" s="32"/>
      <c r="M32" s="181"/>
      <c r="N32" s="89">
        <v>221528</v>
      </c>
      <c r="O32" s="106">
        <v>39264</v>
      </c>
      <c r="P32" s="107">
        <v>111.03766666666667</v>
      </c>
      <c r="Q32" s="181"/>
      <c r="R32" s="181"/>
    </row>
    <row r="33" spans="1:18" ht="15.75" x14ac:dyDescent="0.2">
      <c r="A33" s="42"/>
      <c r="B33" s="34"/>
      <c r="C33" s="386" t="s">
        <v>310</v>
      </c>
      <c r="D33" s="386"/>
      <c r="E33" s="386"/>
      <c r="F33" s="386"/>
      <c r="G33" s="386"/>
      <c r="H33" s="386"/>
      <c r="I33" s="386"/>
      <c r="J33" s="386"/>
      <c r="K33" s="386"/>
      <c r="L33" s="32"/>
      <c r="M33" s="181"/>
      <c r="N33" s="89">
        <v>132521</v>
      </c>
      <c r="O33" s="106">
        <v>39295</v>
      </c>
      <c r="P33" s="107">
        <v>106.26658333333333</v>
      </c>
      <c r="Q33" s="181"/>
      <c r="R33" s="181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1"/>
      <c r="N34" s="89">
        <v>240655</v>
      </c>
      <c r="O34" s="106">
        <v>39326</v>
      </c>
      <c r="P34" s="107">
        <v>119.75066666666667</v>
      </c>
      <c r="Q34" s="181"/>
      <c r="R34" s="181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1"/>
      <c r="N35" s="89">
        <v>126249</v>
      </c>
      <c r="O35" s="106">
        <v>39356</v>
      </c>
      <c r="P35" s="107">
        <v>123.111</v>
      </c>
      <c r="Q35" s="181"/>
      <c r="R35" s="181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1"/>
      <c r="N36" s="89">
        <v>92449</v>
      </c>
      <c r="O36" s="106">
        <v>39387</v>
      </c>
      <c r="P36" s="107">
        <v>123.18075</v>
      </c>
      <c r="Q36" s="181"/>
      <c r="R36" s="181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81"/>
      <c r="N37" s="89">
        <v>64259</v>
      </c>
      <c r="O37" s="106">
        <v>39417</v>
      </c>
      <c r="P37" s="107">
        <v>124.29833333333333</v>
      </c>
      <c r="Q37" s="181"/>
      <c r="R37" s="181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81"/>
      <c r="N38" s="89">
        <v>99225</v>
      </c>
      <c r="O38" s="106">
        <v>39448</v>
      </c>
      <c r="P38" s="107">
        <v>122.04525</v>
      </c>
      <c r="Q38" s="181"/>
      <c r="R38" s="181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81"/>
      <c r="N39" s="89">
        <v>97796</v>
      </c>
      <c r="O39" s="106">
        <v>39479</v>
      </c>
      <c r="P39" s="107">
        <v>125.0945</v>
      </c>
      <c r="Q39" s="181"/>
      <c r="R39" s="181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81"/>
      <c r="N40" s="89">
        <v>242405</v>
      </c>
      <c r="O40" s="106">
        <v>39508</v>
      </c>
      <c r="P40" s="107">
        <v>135.95275000000001</v>
      </c>
      <c r="Q40" s="181"/>
      <c r="R40" s="181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81"/>
      <c r="N41" s="89">
        <v>284414</v>
      </c>
      <c r="O41" s="106">
        <v>39539</v>
      </c>
      <c r="P41" s="107">
        <v>153.11808333333335</v>
      </c>
      <c r="Q41" s="181"/>
      <c r="R41" s="181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81"/>
      <c r="N42" s="89">
        <v>134147</v>
      </c>
      <c r="O42" s="106">
        <v>39569</v>
      </c>
      <c r="P42" s="107">
        <v>151.06633333333335</v>
      </c>
      <c r="Q42" s="181"/>
      <c r="R42" s="181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N43" s="89">
        <v>98315</v>
      </c>
      <c r="O43" s="106">
        <v>39600</v>
      </c>
      <c r="P43" s="107">
        <v>152.83025000000001</v>
      </c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N44" s="89">
        <v>161832</v>
      </c>
      <c r="O44" s="106">
        <v>39630</v>
      </c>
      <c r="P44" s="107">
        <v>147.85558333333336</v>
      </c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N45" s="89">
        <v>79370</v>
      </c>
      <c r="O45" s="106">
        <v>39661</v>
      </c>
      <c r="P45" s="107">
        <v>143.42633333333333</v>
      </c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  <c r="N46" s="89">
        <v>112321</v>
      </c>
      <c r="O46" s="106">
        <v>39692</v>
      </c>
      <c r="P46" s="107">
        <v>132.73183333333336</v>
      </c>
    </row>
    <row r="47" spans="1:18" ht="15.75" x14ac:dyDescent="0.25">
      <c r="A47" s="47" t="s">
        <v>284</v>
      </c>
      <c r="B47" s="88"/>
      <c r="C47" s="86"/>
      <c r="D47" s="86"/>
      <c r="E47" s="86"/>
      <c r="F47" s="86"/>
      <c r="G47" s="44"/>
      <c r="H47" s="44"/>
      <c r="I47" s="46"/>
      <c r="J47" s="46"/>
      <c r="K47" s="46"/>
      <c r="L47" s="32"/>
      <c r="N47" s="89">
        <v>129109</v>
      </c>
      <c r="O47" s="106">
        <v>39722</v>
      </c>
      <c r="P47" s="107">
        <v>132.97016666666667</v>
      </c>
    </row>
    <row r="48" spans="1:18" x14ac:dyDescent="0.2">
      <c r="A48" s="122" t="s">
        <v>237</v>
      </c>
      <c r="B48" s="232"/>
      <c r="C48" s="232"/>
      <c r="D48" s="232"/>
      <c r="E48" s="232"/>
      <c r="F48" s="232"/>
      <c r="G48" s="49"/>
      <c r="H48" s="49"/>
      <c r="I48" s="49"/>
      <c r="J48" s="49"/>
      <c r="K48" s="49"/>
      <c r="L48" s="50"/>
      <c r="N48" s="89">
        <v>113834</v>
      </c>
      <c r="O48" s="106">
        <v>39753</v>
      </c>
      <c r="P48" s="107">
        <v>134.75225</v>
      </c>
    </row>
    <row r="49" spans="1:25" s="137" customFormat="1" x14ac:dyDescent="0.2">
      <c r="A49" s="5"/>
      <c r="B49" s="5"/>
      <c r="C49" s="5"/>
      <c r="D49" s="5"/>
      <c r="E49" s="5"/>
      <c r="F49" s="5"/>
      <c r="G49" s="26"/>
      <c r="H49" s="26"/>
      <c r="I49" s="26"/>
      <c r="J49" s="26"/>
      <c r="K49" s="26"/>
      <c r="L49" s="26"/>
      <c r="M49" s="124"/>
      <c r="N49" s="89">
        <v>114939</v>
      </c>
      <c r="O49" s="106">
        <v>39783</v>
      </c>
      <c r="P49" s="107">
        <v>138.97558333333333</v>
      </c>
      <c r="Q49" s="124"/>
      <c r="R49" s="124"/>
      <c r="S49" s="124"/>
      <c r="T49" s="124"/>
      <c r="U49" s="124"/>
      <c r="V49" s="124"/>
      <c r="W49" s="124"/>
      <c r="X49" s="124"/>
      <c r="Y49" s="124"/>
    </row>
    <row r="50" spans="1:25" s="124" customFormat="1" x14ac:dyDescent="0.2">
      <c r="A50" s="115"/>
      <c r="E50" s="27"/>
      <c r="F50" s="27"/>
      <c r="G50" s="5"/>
      <c r="H50" s="5"/>
      <c r="I50" s="5"/>
      <c r="J50" s="5"/>
      <c r="K50" s="5"/>
      <c r="L50" s="5"/>
      <c r="N50" s="89">
        <v>144614</v>
      </c>
      <c r="O50" s="106">
        <v>39814</v>
      </c>
      <c r="P50" s="107">
        <v>142.75800000000001</v>
      </c>
    </row>
    <row r="51" spans="1:25" s="124" customFormat="1" x14ac:dyDescent="0.2">
      <c r="A51" s="115"/>
      <c r="F51" s="27"/>
      <c r="G51" s="5"/>
      <c r="H51" s="5"/>
      <c r="I51" s="5"/>
      <c r="J51" s="5"/>
      <c r="K51" s="5"/>
      <c r="L51" s="5"/>
      <c r="N51" s="89">
        <v>63647</v>
      </c>
      <c r="O51" s="106">
        <v>39845</v>
      </c>
      <c r="P51" s="107">
        <v>139.91225</v>
      </c>
    </row>
    <row r="52" spans="1:25" s="124" customFormat="1" x14ac:dyDescent="0.2">
      <c r="A52" s="115"/>
      <c r="F52" s="27"/>
      <c r="G52" s="5"/>
      <c r="H52" s="5"/>
      <c r="I52" s="5"/>
      <c r="J52" s="5"/>
      <c r="K52" s="5"/>
      <c r="L52" s="5"/>
      <c r="N52" s="89">
        <v>187260</v>
      </c>
      <c r="O52" s="106">
        <v>39873</v>
      </c>
      <c r="P52" s="107">
        <v>135.31683333333334</v>
      </c>
    </row>
    <row r="53" spans="1:25" s="124" customFormat="1" x14ac:dyDescent="0.2">
      <c r="A53" s="115"/>
      <c r="F53" s="27"/>
      <c r="G53" s="5"/>
      <c r="H53" s="5"/>
      <c r="I53" s="5"/>
      <c r="J53" s="5"/>
      <c r="K53" s="5"/>
      <c r="L53" s="5"/>
      <c r="N53" s="89">
        <v>82656</v>
      </c>
      <c r="O53" s="106">
        <v>39904</v>
      </c>
      <c r="P53" s="107">
        <v>118.50366666666667</v>
      </c>
    </row>
    <row r="54" spans="1:25" s="124" customFormat="1" x14ac:dyDescent="0.2">
      <c r="A54" s="115"/>
      <c r="F54" s="27"/>
      <c r="G54" s="5"/>
      <c r="H54" s="5"/>
      <c r="I54" s="5"/>
      <c r="J54" s="5"/>
      <c r="K54" s="5"/>
      <c r="L54" s="5"/>
      <c r="N54" s="89">
        <v>59048</v>
      </c>
      <c r="O54" s="106">
        <v>39934</v>
      </c>
      <c r="P54" s="107">
        <v>112.24541666666667</v>
      </c>
    </row>
    <row r="55" spans="1:25" s="124" customFormat="1" x14ac:dyDescent="0.2">
      <c r="A55" s="115"/>
      <c r="F55" s="27"/>
      <c r="G55" s="5"/>
      <c r="H55" s="5"/>
      <c r="I55" s="5"/>
      <c r="J55" s="5"/>
      <c r="K55" s="5"/>
      <c r="L55" s="5"/>
      <c r="N55" s="89">
        <v>27437</v>
      </c>
      <c r="O55" s="106">
        <v>39965</v>
      </c>
      <c r="P55" s="107">
        <v>106.33891666666668</v>
      </c>
    </row>
    <row r="56" spans="1:25" s="124" customFormat="1" x14ac:dyDescent="0.2">
      <c r="A56" s="115"/>
      <c r="F56" s="27"/>
      <c r="G56" s="5"/>
      <c r="H56" s="5"/>
      <c r="I56" s="5"/>
      <c r="J56" s="5"/>
      <c r="K56" s="5"/>
      <c r="L56" s="5"/>
      <c r="N56" s="89">
        <v>119749</v>
      </c>
      <c r="O56" s="106">
        <v>39995</v>
      </c>
      <c r="P56" s="107">
        <v>102.83199999999999</v>
      </c>
    </row>
    <row r="57" spans="1:25" s="124" customFormat="1" x14ac:dyDescent="0.2">
      <c r="A57" s="115"/>
      <c r="F57" s="27"/>
      <c r="G57" s="5"/>
      <c r="H57" s="5"/>
      <c r="I57" s="5"/>
      <c r="J57" s="5"/>
      <c r="K57" s="5"/>
      <c r="L57" s="5"/>
      <c r="N57" s="89">
        <v>128140</v>
      </c>
      <c r="O57" s="106">
        <v>40026</v>
      </c>
      <c r="P57" s="107">
        <v>106.89616666666667</v>
      </c>
    </row>
    <row r="58" spans="1:25" s="124" customFormat="1" x14ac:dyDescent="0.2">
      <c r="A58" s="115"/>
      <c r="F58" s="27"/>
      <c r="G58" s="5"/>
      <c r="H58" s="5"/>
      <c r="I58" s="5"/>
      <c r="J58" s="5"/>
      <c r="K58" s="5"/>
      <c r="L58" s="5"/>
      <c r="N58" s="89">
        <v>107675</v>
      </c>
      <c r="O58" s="106">
        <v>40057</v>
      </c>
      <c r="P58" s="107">
        <v>106.509</v>
      </c>
    </row>
    <row r="59" spans="1:25" s="124" customFormat="1" x14ac:dyDescent="0.2">
      <c r="A59" s="115"/>
      <c r="F59" s="27"/>
      <c r="G59" s="5"/>
      <c r="H59" s="5"/>
      <c r="I59" s="5"/>
      <c r="J59" s="5"/>
      <c r="K59" s="5"/>
      <c r="L59" s="5"/>
      <c r="N59" s="89">
        <v>61927</v>
      </c>
      <c r="O59" s="106">
        <v>40087</v>
      </c>
      <c r="P59" s="107">
        <v>100.9105</v>
      </c>
    </row>
    <row r="60" spans="1:25" s="124" customFormat="1" x14ac:dyDescent="0.2">
      <c r="A60" s="115"/>
      <c r="F60" s="27"/>
      <c r="G60" s="5"/>
      <c r="H60" s="5"/>
      <c r="I60" s="5"/>
      <c r="J60" s="5"/>
      <c r="K60" s="5"/>
      <c r="L60" s="5"/>
      <c r="N60" s="89">
        <v>56450</v>
      </c>
      <c r="O60" s="106">
        <v>40118</v>
      </c>
      <c r="P60" s="107">
        <v>96.128500000000003</v>
      </c>
    </row>
    <row r="61" spans="1:25" s="124" customFormat="1" x14ac:dyDescent="0.2">
      <c r="A61" s="115"/>
      <c r="F61" s="27"/>
      <c r="G61" s="5"/>
      <c r="H61" s="5"/>
      <c r="I61" s="5"/>
      <c r="J61" s="5"/>
      <c r="K61" s="5"/>
      <c r="L61" s="5"/>
      <c r="N61" s="89">
        <v>62270</v>
      </c>
      <c r="O61" s="106">
        <v>40148</v>
      </c>
      <c r="P61" s="107">
        <v>91.739416666666671</v>
      </c>
    </row>
    <row r="62" spans="1:25" s="124" customFormat="1" x14ac:dyDescent="0.2">
      <c r="A62" s="115"/>
      <c r="F62" s="27"/>
      <c r="G62" s="5"/>
      <c r="H62" s="5"/>
      <c r="I62" s="5"/>
      <c r="J62" s="5"/>
      <c r="K62" s="5"/>
      <c r="L62" s="5"/>
      <c r="N62" s="89">
        <v>179405</v>
      </c>
      <c r="O62" s="106">
        <v>40179</v>
      </c>
      <c r="P62" s="107">
        <v>94.638666666666666</v>
      </c>
    </row>
    <row r="63" spans="1:25" s="124" customFormat="1" x14ac:dyDescent="0.2">
      <c r="A63" s="115"/>
      <c r="F63" s="27"/>
      <c r="G63" s="5"/>
      <c r="H63" s="5"/>
      <c r="I63" s="5"/>
      <c r="J63" s="5"/>
      <c r="K63" s="5"/>
      <c r="L63" s="5"/>
      <c r="N63" s="89">
        <v>70706</v>
      </c>
      <c r="O63" s="106">
        <v>40210</v>
      </c>
      <c r="P63" s="107">
        <v>95.226916666666668</v>
      </c>
    </row>
    <row r="64" spans="1:25" s="124" customFormat="1" x14ac:dyDescent="0.2">
      <c r="A64" s="115"/>
      <c r="F64" s="27"/>
      <c r="G64" s="5"/>
      <c r="H64" s="5"/>
      <c r="I64" s="5"/>
      <c r="J64" s="5"/>
      <c r="K64" s="5"/>
      <c r="L64" s="5"/>
      <c r="N64" s="89">
        <v>42616</v>
      </c>
      <c r="O64" s="106">
        <v>40238</v>
      </c>
      <c r="P64" s="107">
        <v>83.173249999999996</v>
      </c>
    </row>
    <row r="65" spans="1:16" s="124" customFormat="1" x14ac:dyDescent="0.2">
      <c r="A65" s="115"/>
      <c r="F65" s="27"/>
      <c r="G65" s="5"/>
      <c r="H65" s="5"/>
      <c r="I65" s="5"/>
      <c r="J65" s="5"/>
      <c r="K65" s="5"/>
      <c r="L65" s="5"/>
      <c r="N65" s="89">
        <v>86107</v>
      </c>
      <c r="O65" s="106">
        <v>40269</v>
      </c>
      <c r="P65" s="107">
        <v>83.460833333333326</v>
      </c>
    </row>
    <row r="66" spans="1:16" s="124" customFormat="1" x14ac:dyDescent="0.2">
      <c r="A66" s="115"/>
      <c r="F66" s="27"/>
      <c r="G66" s="5"/>
      <c r="H66" s="5"/>
      <c r="I66" s="5"/>
      <c r="J66" s="5"/>
      <c r="K66" s="5"/>
      <c r="L66" s="5"/>
      <c r="N66" s="89">
        <v>108499</v>
      </c>
      <c r="O66" s="106">
        <v>40299</v>
      </c>
      <c r="P66" s="107">
        <v>87.58175</v>
      </c>
    </row>
    <row r="67" spans="1:16" s="124" customFormat="1" x14ac:dyDescent="0.2">
      <c r="A67" s="115"/>
      <c r="F67" s="27"/>
      <c r="G67" s="5"/>
      <c r="H67" s="5"/>
      <c r="I67" s="5"/>
      <c r="J67" s="5"/>
      <c r="K67" s="5"/>
      <c r="L67" s="5"/>
      <c r="N67" s="89">
        <v>69983</v>
      </c>
      <c r="O67" s="106">
        <v>40330</v>
      </c>
      <c r="P67" s="107">
        <v>91.127250000000004</v>
      </c>
    </row>
    <row r="68" spans="1:16" s="124" customFormat="1" x14ac:dyDescent="0.2">
      <c r="A68" s="27"/>
      <c r="F68" s="27"/>
      <c r="G68" s="5"/>
      <c r="H68" s="5"/>
      <c r="I68" s="5"/>
      <c r="J68" s="5"/>
      <c r="K68" s="5"/>
      <c r="L68" s="5"/>
      <c r="N68" s="89">
        <v>77620</v>
      </c>
      <c r="O68" s="106">
        <v>40360</v>
      </c>
      <c r="P68" s="107">
        <v>87.616500000000002</v>
      </c>
    </row>
    <row r="69" spans="1:16" s="124" customFormat="1" x14ac:dyDescent="0.2">
      <c r="A69" s="27"/>
      <c r="F69" s="27"/>
      <c r="G69" s="5"/>
      <c r="H69" s="5"/>
      <c r="I69" s="5"/>
      <c r="J69" s="5"/>
      <c r="K69" s="5"/>
      <c r="L69" s="5"/>
      <c r="N69" s="89">
        <v>46173</v>
      </c>
      <c r="O69" s="106">
        <v>40391</v>
      </c>
      <c r="P69" s="107">
        <v>80.785916666666665</v>
      </c>
    </row>
    <row r="70" spans="1:16" s="124" customFormat="1" x14ac:dyDescent="0.2">
      <c r="A70" s="27"/>
      <c r="F70" s="27"/>
      <c r="G70" s="5"/>
      <c r="H70" s="5"/>
      <c r="I70" s="5"/>
      <c r="J70" s="5"/>
      <c r="K70" s="5"/>
      <c r="L70" s="5"/>
      <c r="N70" s="89">
        <v>122123</v>
      </c>
      <c r="O70" s="106">
        <v>40422</v>
      </c>
      <c r="P70" s="107">
        <v>81.989916666666673</v>
      </c>
    </row>
    <row r="71" spans="1:16" s="124" customFormat="1" x14ac:dyDescent="0.2">
      <c r="A71" s="27"/>
      <c r="F71" s="27"/>
      <c r="G71" s="5"/>
      <c r="H71" s="5"/>
      <c r="I71" s="5"/>
      <c r="J71" s="5"/>
      <c r="K71" s="5"/>
      <c r="L71" s="5"/>
      <c r="N71" s="89">
        <v>63173</v>
      </c>
      <c r="O71" s="106">
        <v>40452</v>
      </c>
      <c r="P71" s="107">
        <v>82.09375</v>
      </c>
    </row>
    <row r="72" spans="1:16" s="124" customFormat="1" x14ac:dyDescent="0.2">
      <c r="A72" s="27"/>
      <c r="F72" s="27"/>
      <c r="G72" s="5"/>
      <c r="H72" s="5"/>
      <c r="I72" s="5"/>
      <c r="J72" s="5"/>
      <c r="K72" s="5"/>
      <c r="L72" s="5"/>
      <c r="N72" s="89">
        <v>40066</v>
      </c>
      <c r="O72" s="106">
        <v>40483</v>
      </c>
      <c r="P72" s="107">
        <v>80.728416666666675</v>
      </c>
    </row>
    <row r="73" spans="1:16" s="124" customFormat="1" x14ac:dyDescent="0.2">
      <c r="A73" s="27"/>
      <c r="F73" s="27"/>
      <c r="G73" s="5"/>
      <c r="H73" s="5"/>
      <c r="I73" s="5"/>
      <c r="J73" s="5"/>
      <c r="K73" s="5"/>
      <c r="L73" s="5"/>
      <c r="N73" s="89">
        <v>126019</v>
      </c>
      <c r="O73" s="106">
        <v>40513</v>
      </c>
      <c r="P73" s="107">
        <v>86.040833333333325</v>
      </c>
    </row>
    <row r="74" spans="1:16" s="124" customFormat="1" x14ac:dyDescent="0.2">
      <c r="A74" s="27"/>
      <c r="F74" s="27"/>
      <c r="G74" s="5"/>
      <c r="H74" s="5"/>
      <c r="I74" s="5"/>
      <c r="J74" s="5"/>
      <c r="K74" s="5"/>
      <c r="L74" s="5"/>
      <c r="N74" s="89">
        <v>93522</v>
      </c>
      <c r="O74" s="106">
        <v>40544</v>
      </c>
      <c r="P74" s="107">
        <v>78.883916666666678</v>
      </c>
    </row>
    <row r="75" spans="1:16" s="124" customFormat="1" x14ac:dyDescent="0.2">
      <c r="A75" s="27"/>
      <c r="F75" s="27"/>
      <c r="G75" s="5"/>
      <c r="H75" s="5"/>
      <c r="I75" s="5"/>
      <c r="J75" s="5"/>
      <c r="K75" s="5"/>
      <c r="L75" s="5"/>
      <c r="N75" s="89">
        <v>143776</v>
      </c>
      <c r="O75" s="106">
        <v>40575</v>
      </c>
      <c r="P75" s="107">
        <v>84.973083333333335</v>
      </c>
    </row>
    <row r="76" spans="1:16" s="124" customFormat="1" x14ac:dyDescent="0.2">
      <c r="A76" s="27"/>
      <c r="F76" s="27"/>
      <c r="G76" s="5"/>
      <c r="H76" s="5"/>
      <c r="I76" s="5"/>
      <c r="J76" s="5"/>
      <c r="K76" s="5"/>
      <c r="L76" s="5"/>
      <c r="N76" s="89">
        <v>137636</v>
      </c>
      <c r="O76" s="106">
        <v>40603</v>
      </c>
      <c r="P76" s="107">
        <v>92.891416666666672</v>
      </c>
    </row>
    <row r="77" spans="1:16" s="124" customFormat="1" x14ac:dyDescent="0.2">
      <c r="A77" s="27"/>
      <c r="F77" s="27"/>
      <c r="G77" s="5"/>
      <c r="H77" s="5"/>
      <c r="I77" s="5"/>
      <c r="J77" s="5"/>
      <c r="K77" s="5"/>
      <c r="L77" s="5"/>
      <c r="N77" s="89">
        <v>49938</v>
      </c>
      <c r="O77" s="106">
        <v>40634</v>
      </c>
      <c r="P77" s="107">
        <v>89.877333333333326</v>
      </c>
    </row>
    <row r="78" spans="1:16" s="124" customFormat="1" x14ac:dyDescent="0.2">
      <c r="A78" s="27"/>
      <c r="F78" s="27"/>
      <c r="G78" s="5"/>
      <c r="H78" s="5"/>
      <c r="I78" s="5"/>
      <c r="J78" s="5"/>
      <c r="K78" s="5"/>
      <c r="L78" s="5"/>
      <c r="N78" s="89">
        <v>193498</v>
      </c>
      <c r="O78" s="106">
        <v>40664</v>
      </c>
      <c r="P78" s="107">
        <v>96.960583333333332</v>
      </c>
    </row>
    <row r="79" spans="1:16" s="124" customFormat="1" x14ac:dyDescent="0.2">
      <c r="A79" s="27"/>
      <c r="F79" s="27"/>
      <c r="G79" s="5"/>
      <c r="H79" s="5"/>
      <c r="I79" s="5"/>
      <c r="J79" s="5"/>
      <c r="K79" s="5"/>
      <c r="L79" s="5"/>
      <c r="N79" s="89">
        <v>86288</v>
      </c>
      <c r="O79" s="106">
        <v>40695</v>
      </c>
      <c r="P79" s="107">
        <v>98.319333333333333</v>
      </c>
    </row>
    <row r="80" spans="1:16" s="124" customFormat="1" x14ac:dyDescent="0.2">
      <c r="A80" s="27"/>
      <c r="F80" s="27"/>
      <c r="G80" s="27"/>
      <c r="H80" s="5"/>
      <c r="I80" s="5"/>
      <c r="J80" s="5"/>
      <c r="K80" s="5"/>
      <c r="L80" s="5"/>
      <c r="N80" s="89">
        <v>37081</v>
      </c>
      <c r="O80" s="106">
        <v>40725</v>
      </c>
      <c r="P80" s="107">
        <v>94.941083333333324</v>
      </c>
    </row>
    <row r="81" spans="1:16" s="124" customFormat="1" x14ac:dyDescent="0.2">
      <c r="A81" s="27"/>
      <c r="F81" s="27"/>
      <c r="G81" s="27"/>
      <c r="H81" s="5"/>
      <c r="I81" s="5"/>
      <c r="J81" s="5"/>
      <c r="K81" s="5"/>
      <c r="L81" s="5"/>
      <c r="N81" s="89">
        <v>66554</v>
      </c>
      <c r="O81" s="106">
        <v>40756</v>
      </c>
      <c r="P81" s="107">
        <v>96.639499999999998</v>
      </c>
    </row>
    <row r="82" spans="1:16" s="124" customFormat="1" x14ac:dyDescent="0.2">
      <c r="A82" s="27"/>
      <c r="F82" s="27"/>
      <c r="G82" s="27"/>
      <c r="H82" s="5"/>
      <c r="I82" s="5"/>
      <c r="J82" s="5"/>
      <c r="K82" s="5"/>
      <c r="L82" s="5"/>
      <c r="N82" s="89">
        <v>46963</v>
      </c>
      <c r="O82" s="106">
        <v>40787</v>
      </c>
      <c r="P82" s="107">
        <v>90.376166666666677</v>
      </c>
    </row>
    <row r="83" spans="1:16" s="124" customFormat="1" x14ac:dyDescent="0.2">
      <c r="A83" s="27"/>
      <c r="F83" s="27"/>
      <c r="G83" s="27"/>
      <c r="H83" s="5"/>
      <c r="I83" s="5"/>
      <c r="J83" s="5"/>
      <c r="K83" s="5"/>
      <c r="L83" s="5"/>
      <c r="N83" s="89">
        <v>83260</v>
      </c>
      <c r="O83" s="106">
        <v>40817</v>
      </c>
      <c r="P83" s="107">
        <v>92.050083333333333</v>
      </c>
    </row>
    <row r="84" spans="1:16" s="124" customFormat="1" x14ac:dyDescent="0.2">
      <c r="A84" s="27"/>
      <c r="F84" s="27"/>
      <c r="G84" s="27"/>
      <c r="H84" s="5"/>
      <c r="I84" s="5"/>
      <c r="J84" s="5"/>
      <c r="K84" s="5"/>
      <c r="L84" s="5"/>
      <c r="N84" s="89">
        <v>119484</v>
      </c>
      <c r="O84" s="106">
        <v>40848</v>
      </c>
      <c r="P84" s="107">
        <v>98.66825</v>
      </c>
    </row>
    <row r="85" spans="1:16" s="124" customFormat="1" x14ac:dyDescent="0.2">
      <c r="A85" s="27"/>
      <c r="F85" s="27"/>
      <c r="G85" s="27"/>
      <c r="H85" s="5"/>
      <c r="I85" s="5"/>
      <c r="J85" s="5"/>
      <c r="K85" s="5"/>
      <c r="L85" s="5"/>
      <c r="N85" s="89">
        <v>95027</v>
      </c>
      <c r="O85" s="106">
        <v>40878</v>
      </c>
      <c r="P85" s="107">
        <v>96.085583333333332</v>
      </c>
    </row>
    <row r="86" spans="1:16" s="124" customFormat="1" x14ac:dyDescent="0.2">
      <c r="A86" s="27"/>
      <c r="F86" s="27"/>
      <c r="G86" s="27"/>
      <c r="H86" s="5"/>
      <c r="I86" s="5"/>
      <c r="J86" s="5"/>
      <c r="K86" s="5"/>
      <c r="L86" s="5"/>
      <c r="N86" s="89">
        <v>37294</v>
      </c>
      <c r="O86" s="106">
        <v>40909</v>
      </c>
      <c r="P86" s="107">
        <v>91.39991666666667</v>
      </c>
    </row>
    <row r="87" spans="1:16" s="124" customFormat="1" x14ac:dyDescent="0.2">
      <c r="A87" s="27"/>
      <c r="F87" s="27"/>
      <c r="G87" s="27"/>
      <c r="H87" s="5"/>
      <c r="I87" s="5"/>
      <c r="J87" s="5"/>
      <c r="K87" s="5"/>
      <c r="L87" s="5"/>
      <c r="N87" s="89">
        <v>88569</v>
      </c>
      <c r="O87" s="106">
        <v>40940</v>
      </c>
      <c r="P87" s="107">
        <v>86.799333333333323</v>
      </c>
    </row>
    <row r="88" spans="1:16" s="124" customFormat="1" x14ac:dyDescent="0.2">
      <c r="A88" s="27"/>
      <c r="F88" s="27"/>
      <c r="G88" s="27"/>
      <c r="H88" s="5"/>
      <c r="I88" s="5"/>
      <c r="J88" s="5"/>
      <c r="K88" s="5"/>
      <c r="L88" s="5"/>
      <c r="N88" s="89">
        <v>46717</v>
      </c>
      <c r="O88" s="106">
        <v>40969</v>
      </c>
      <c r="P88" s="107">
        <v>79.222750000000005</v>
      </c>
    </row>
    <row r="89" spans="1:16" s="124" customFormat="1" x14ac:dyDescent="0.2">
      <c r="A89" s="5"/>
      <c r="F89" s="27"/>
      <c r="G89" s="27"/>
      <c r="H89" s="5"/>
      <c r="I89" s="5"/>
      <c r="J89" s="5"/>
      <c r="K89" s="5"/>
      <c r="L89" s="5"/>
      <c r="N89" s="89">
        <v>89240</v>
      </c>
      <c r="O89" s="106">
        <v>41000</v>
      </c>
      <c r="P89" s="107">
        <v>82.497916666666669</v>
      </c>
    </row>
    <row r="90" spans="1:16" s="124" customFormat="1" x14ac:dyDescent="0.2">
      <c r="A90" s="5"/>
      <c r="F90" s="27"/>
      <c r="G90" s="27"/>
      <c r="H90" s="5"/>
      <c r="I90" s="5"/>
      <c r="J90" s="5"/>
      <c r="K90" s="5"/>
      <c r="L90" s="5"/>
      <c r="N90" s="89">
        <v>86419</v>
      </c>
      <c r="O90" s="106">
        <v>41030</v>
      </c>
      <c r="P90" s="107">
        <v>73.574666666666673</v>
      </c>
    </row>
    <row r="91" spans="1:16" s="124" customFormat="1" x14ac:dyDescent="0.2">
      <c r="A91" s="5"/>
      <c r="F91" s="27"/>
      <c r="G91" s="27"/>
      <c r="H91" s="5"/>
      <c r="I91" s="5"/>
      <c r="J91" s="5"/>
      <c r="K91" s="5"/>
      <c r="L91" s="5"/>
      <c r="N91" s="89">
        <v>114091</v>
      </c>
      <c r="O91" s="106">
        <v>41061</v>
      </c>
      <c r="P91" s="107">
        <v>75.89158333333333</v>
      </c>
    </row>
    <row r="92" spans="1:16" s="124" customFormat="1" x14ac:dyDescent="0.2">
      <c r="A92" s="5"/>
      <c r="F92" s="27"/>
      <c r="G92" s="27"/>
      <c r="H92" s="5"/>
      <c r="I92" s="5"/>
      <c r="J92" s="5"/>
      <c r="K92" s="5"/>
      <c r="L92" s="5"/>
      <c r="N92" s="89">
        <v>142959</v>
      </c>
      <c r="O92" s="106">
        <v>41091</v>
      </c>
      <c r="P92" s="107">
        <v>84.714749999999995</v>
      </c>
    </row>
    <row r="93" spans="1:16" s="124" customFormat="1" x14ac:dyDescent="0.2">
      <c r="A93" s="5"/>
      <c r="F93" s="27"/>
      <c r="G93" s="27"/>
      <c r="H93" s="5"/>
      <c r="I93" s="5"/>
      <c r="J93" s="5"/>
      <c r="K93" s="5"/>
      <c r="L93" s="5"/>
      <c r="N93" s="89">
        <v>240819</v>
      </c>
      <c r="O93" s="106">
        <v>41122</v>
      </c>
      <c r="P93" s="107">
        <v>99.236833333333323</v>
      </c>
    </row>
    <row r="94" spans="1:16" s="124" customFormat="1" x14ac:dyDescent="0.2">
      <c r="A94" s="5"/>
      <c r="F94" s="27"/>
      <c r="G94" s="27"/>
      <c r="H94" s="5"/>
      <c r="I94" s="5"/>
      <c r="J94" s="5"/>
      <c r="K94" s="5"/>
      <c r="L94" s="5"/>
      <c r="N94" s="89">
        <v>64334.999999999993</v>
      </c>
      <c r="O94" s="106">
        <v>41153</v>
      </c>
      <c r="P94" s="107">
        <v>100.6845</v>
      </c>
    </row>
    <row r="95" spans="1:16" s="124" customFormat="1" x14ac:dyDescent="0.2">
      <c r="A95" s="5"/>
      <c r="F95" s="27"/>
      <c r="G95" s="27"/>
      <c r="H95" s="5"/>
      <c r="I95" s="5"/>
      <c r="J95" s="5"/>
      <c r="K95" s="5"/>
      <c r="L95" s="5"/>
      <c r="N95" s="89">
        <v>127351</v>
      </c>
      <c r="O95" s="106">
        <v>41183</v>
      </c>
      <c r="P95" s="107">
        <v>104.35875</v>
      </c>
    </row>
    <row r="96" spans="1:16" s="124" customFormat="1" x14ac:dyDescent="0.2">
      <c r="A96" s="5"/>
      <c r="F96" s="27"/>
      <c r="G96" s="27"/>
      <c r="H96" s="5"/>
      <c r="I96" s="5"/>
      <c r="J96" s="5"/>
      <c r="K96" s="5"/>
      <c r="L96" s="5"/>
      <c r="N96" s="89">
        <v>157933</v>
      </c>
      <c r="O96" s="106">
        <v>41214</v>
      </c>
      <c r="P96" s="107">
        <v>107.56283333333333</v>
      </c>
    </row>
    <row r="97" spans="1:16" s="124" customFormat="1" x14ac:dyDescent="0.2">
      <c r="A97" s="5"/>
      <c r="F97" s="27"/>
      <c r="G97" s="27"/>
      <c r="H97" s="5"/>
      <c r="I97" s="5"/>
      <c r="J97" s="5"/>
      <c r="K97" s="5"/>
      <c r="L97" s="5"/>
      <c r="N97" s="89">
        <v>126316</v>
      </c>
      <c r="O97" s="106">
        <v>41244</v>
      </c>
      <c r="P97" s="107">
        <v>110.17025</v>
      </c>
    </row>
    <row r="98" spans="1:16" s="124" customFormat="1" x14ac:dyDescent="0.2">
      <c r="A98" s="5"/>
      <c r="F98" s="27"/>
      <c r="G98" s="27"/>
      <c r="H98" s="5"/>
      <c r="I98" s="5"/>
      <c r="J98" s="5"/>
      <c r="K98" s="5"/>
      <c r="L98" s="5"/>
      <c r="N98" s="89">
        <v>249652</v>
      </c>
      <c r="O98" s="106">
        <v>41275</v>
      </c>
      <c r="P98" s="107">
        <v>127.86675</v>
      </c>
    </row>
    <row r="99" spans="1:16" s="124" customFormat="1" x14ac:dyDescent="0.2">
      <c r="A99" s="5"/>
      <c r="F99" s="27"/>
      <c r="G99" s="27"/>
      <c r="H99" s="5"/>
      <c r="I99" s="5"/>
      <c r="J99" s="5"/>
      <c r="K99" s="5"/>
      <c r="L99" s="5"/>
      <c r="N99" s="89">
        <v>114563</v>
      </c>
      <c r="O99" s="106">
        <v>41306</v>
      </c>
      <c r="P99" s="107">
        <v>130.03291666666667</v>
      </c>
    </row>
    <row r="100" spans="1:16" s="124" customFormat="1" x14ac:dyDescent="0.2">
      <c r="A100" s="5"/>
      <c r="F100" s="27"/>
      <c r="G100" s="27"/>
      <c r="H100" s="5"/>
      <c r="I100" s="5"/>
      <c r="J100" s="5"/>
      <c r="K100" s="5"/>
      <c r="L100" s="5"/>
      <c r="N100" s="89">
        <v>243727</v>
      </c>
      <c r="O100" s="106">
        <v>41334</v>
      </c>
      <c r="P100" s="107">
        <v>146.45041666666665</v>
      </c>
    </row>
    <row r="101" spans="1:16" s="124" customFormat="1" x14ac:dyDescent="0.2">
      <c r="A101" s="5"/>
      <c r="F101" s="27"/>
      <c r="G101" s="27"/>
      <c r="H101" s="5"/>
      <c r="I101" s="5"/>
      <c r="J101" s="5"/>
      <c r="K101" s="5"/>
      <c r="L101" s="5"/>
      <c r="N101" s="89">
        <v>226625</v>
      </c>
      <c r="O101" s="106">
        <v>41365</v>
      </c>
      <c r="P101" s="107">
        <v>157.89916666666664</v>
      </c>
    </row>
    <row r="102" spans="1:16" s="124" customFormat="1" x14ac:dyDescent="0.2">
      <c r="A102" s="5"/>
      <c r="F102" s="27"/>
      <c r="G102" s="27"/>
      <c r="H102" s="5"/>
      <c r="I102" s="5"/>
      <c r="J102" s="5"/>
      <c r="K102" s="5"/>
      <c r="L102" s="5"/>
      <c r="N102" s="89">
        <v>126594</v>
      </c>
      <c r="O102" s="106">
        <v>41395</v>
      </c>
      <c r="P102" s="107">
        <v>161.24708333333334</v>
      </c>
    </row>
    <row r="103" spans="1:16" s="124" customFormat="1" x14ac:dyDescent="0.2">
      <c r="A103" s="5"/>
      <c r="F103" s="27"/>
      <c r="G103" s="27"/>
      <c r="H103" s="5"/>
      <c r="I103" s="5"/>
      <c r="J103" s="5"/>
      <c r="K103" s="5"/>
      <c r="L103" s="5"/>
      <c r="N103" s="89">
        <v>98250</v>
      </c>
      <c r="O103" s="106">
        <v>41426</v>
      </c>
      <c r="P103" s="107">
        <v>159.92699999999999</v>
      </c>
    </row>
    <row r="104" spans="1:16" s="124" customFormat="1" x14ac:dyDescent="0.2">
      <c r="A104" s="5"/>
      <c r="F104" s="27"/>
      <c r="G104" s="27"/>
      <c r="H104" s="5"/>
      <c r="I104" s="5"/>
      <c r="J104" s="5"/>
      <c r="K104" s="5"/>
      <c r="L104" s="5"/>
      <c r="N104" s="89">
        <v>140818</v>
      </c>
      <c r="O104" s="106">
        <v>41456</v>
      </c>
      <c r="P104" s="107">
        <v>159.74858333333333</v>
      </c>
    </row>
    <row r="105" spans="1:16" s="124" customFormat="1" x14ac:dyDescent="0.2">
      <c r="A105" s="5"/>
      <c r="F105" s="27"/>
      <c r="G105" s="27"/>
      <c r="H105" s="5"/>
      <c r="I105" s="5"/>
      <c r="J105" s="5"/>
      <c r="K105" s="5"/>
      <c r="L105" s="5"/>
      <c r="N105" s="89">
        <v>96880</v>
      </c>
      <c r="O105" s="106">
        <v>41487</v>
      </c>
      <c r="P105" s="107">
        <v>147.75366666666665</v>
      </c>
    </row>
    <row r="106" spans="1:16" s="124" customFormat="1" x14ac:dyDescent="0.2">
      <c r="A106" s="5"/>
      <c r="F106" s="27"/>
      <c r="G106" s="27"/>
      <c r="H106" s="5"/>
      <c r="I106" s="5"/>
      <c r="J106" s="5"/>
      <c r="K106" s="5"/>
      <c r="L106" s="5"/>
      <c r="N106" s="89">
        <v>436541</v>
      </c>
      <c r="O106" s="106">
        <v>41518</v>
      </c>
      <c r="P106" s="107">
        <v>178.77083333333334</v>
      </c>
    </row>
    <row r="107" spans="1:16" s="124" customFormat="1" x14ac:dyDescent="0.2">
      <c r="A107" s="5"/>
      <c r="F107" s="27"/>
      <c r="G107" s="27"/>
      <c r="H107" s="5"/>
      <c r="I107" s="5"/>
      <c r="J107" s="5"/>
      <c r="K107" s="5"/>
      <c r="L107" s="5"/>
      <c r="N107" s="89">
        <v>40803</v>
      </c>
      <c r="O107" s="106">
        <v>41548</v>
      </c>
      <c r="P107" s="107">
        <v>171.55850000000001</v>
      </c>
    </row>
    <row r="108" spans="1:16" s="124" customFormat="1" x14ac:dyDescent="0.2">
      <c r="A108" s="5"/>
      <c r="F108" s="27"/>
      <c r="G108" s="27"/>
      <c r="H108" s="5"/>
      <c r="I108" s="5"/>
      <c r="J108" s="5"/>
      <c r="K108" s="5"/>
      <c r="L108" s="5"/>
      <c r="N108" s="89">
        <v>144648</v>
      </c>
      <c r="O108" s="106">
        <v>41579</v>
      </c>
      <c r="P108" s="107">
        <v>170.45141666666666</v>
      </c>
    </row>
    <row r="109" spans="1:16" s="124" customFormat="1" x14ac:dyDescent="0.2">
      <c r="A109" s="5"/>
      <c r="F109" s="27"/>
      <c r="G109" s="27"/>
      <c r="H109" s="5"/>
      <c r="I109" s="5"/>
      <c r="J109" s="5"/>
      <c r="K109" s="5"/>
      <c r="L109" s="5"/>
      <c r="N109" s="89">
        <v>203636</v>
      </c>
      <c r="O109" s="106">
        <v>41609</v>
      </c>
      <c r="P109" s="107">
        <v>176.89474999999999</v>
      </c>
    </row>
    <row r="110" spans="1:16" s="124" customFormat="1" x14ac:dyDescent="0.2">
      <c r="A110" s="5"/>
      <c r="F110" s="27"/>
      <c r="G110" s="27"/>
      <c r="H110" s="5"/>
      <c r="I110" s="5"/>
      <c r="J110" s="5"/>
      <c r="K110" s="5"/>
      <c r="L110" s="5"/>
      <c r="N110" s="89">
        <v>199812</v>
      </c>
      <c r="O110" s="106">
        <v>41640</v>
      </c>
      <c r="P110" s="107">
        <v>172.74141666666665</v>
      </c>
    </row>
    <row r="111" spans="1:16" s="124" customFormat="1" x14ac:dyDescent="0.2">
      <c r="A111" s="5"/>
      <c r="F111" s="243"/>
      <c r="G111" s="243"/>
      <c r="H111" s="201"/>
      <c r="I111" s="201"/>
      <c r="J111" s="201"/>
      <c r="K111" s="201"/>
      <c r="L111" s="5"/>
      <c r="N111" s="89">
        <v>136639</v>
      </c>
      <c r="O111" s="106">
        <v>41671</v>
      </c>
      <c r="P111" s="107">
        <v>174.58108333333334</v>
      </c>
    </row>
    <row r="112" spans="1:16" s="124" customFormat="1" x14ac:dyDescent="0.2">
      <c r="A112" s="5"/>
      <c r="F112" s="243"/>
      <c r="G112" s="243"/>
      <c r="H112" s="201"/>
      <c r="I112" s="201"/>
      <c r="J112" s="201"/>
      <c r="K112" s="201"/>
      <c r="L112" s="5"/>
      <c r="N112" s="89">
        <v>244848</v>
      </c>
      <c r="O112" s="106">
        <v>41699</v>
      </c>
      <c r="P112" s="107">
        <v>174.67449999999999</v>
      </c>
    </row>
    <row r="113" spans="1:16" s="124" customFormat="1" x14ac:dyDescent="0.2">
      <c r="A113" s="5"/>
      <c r="F113" s="243"/>
      <c r="G113" s="243"/>
      <c r="H113" s="201"/>
      <c r="I113" s="201"/>
      <c r="J113" s="201"/>
      <c r="K113" s="201"/>
      <c r="L113" s="5"/>
      <c r="N113" s="89">
        <v>634473</v>
      </c>
      <c r="O113" s="106">
        <v>41730</v>
      </c>
      <c r="P113" s="107">
        <v>208.66183333333333</v>
      </c>
    </row>
    <row r="114" spans="1:16" s="124" customFormat="1" x14ac:dyDescent="0.2">
      <c r="A114" s="5"/>
      <c r="F114" s="243"/>
      <c r="G114" s="243"/>
      <c r="H114" s="201"/>
      <c r="I114" s="201"/>
      <c r="J114" s="201"/>
      <c r="K114" s="201"/>
      <c r="L114" s="5"/>
      <c r="N114" s="89">
        <v>328938</v>
      </c>
      <c r="O114" s="106">
        <v>41760</v>
      </c>
      <c r="P114" s="107">
        <v>225.52383333333336</v>
      </c>
    </row>
    <row r="115" spans="1:16" s="124" customFormat="1" x14ac:dyDescent="0.2">
      <c r="A115" s="5"/>
      <c r="F115" s="243"/>
      <c r="G115" s="243"/>
      <c r="H115" s="201"/>
      <c r="I115" s="201"/>
      <c r="J115" s="201"/>
      <c r="K115" s="201"/>
      <c r="L115" s="5"/>
      <c r="N115" s="89">
        <v>398814</v>
      </c>
      <c r="O115" s="106">
        <v>41791</v>
      </c>
      <c r="P115" s="107">
        <v>250.57083333333335</v>
      </c>
    </row>
    <row r="116" spans="1:16" s="124" customFormat="1" x14ac:dyDescent="0.2">
      <c r="A116" s="5"/>
      <c r="F116" s="243"/>
      <c r="G116" s="243"/>
      <c r="H116" s="201"/>
      <c r="I116" s="201"/>
      <c r="J116" s="201"/>
      <c r="K116" s="201"/>
      <c r="L116" s="5"/>
      <c r="N116" s="89">
        <v>125675</v>
      </c>
      <c r="O116" s="106">
        <v>41821</v>
      </c>
      <c r="P116" s="107">
        <v>249.30891666666665</v>
      </c>
    </row>
    <row r="117" spans="1:16" s="124" customFormat="1" x14ac:dyDescent="0.2">
      <c r="A117" s="5"/>
      <c r="F117" s="201"/>
      <c r="G117" s="243"/>
      <c r="H117" s="201"/>
      <c r="I117" s="201"/>
      <c r="J117" s="201"/>
      <c r="K117" s="201"/>
      <c r="L117" s="5"/>
      <c r="N117" s="89">
        <v>105360</v>
      </c>
      <c r="O117" s="106">
        <v>41852</v>
      </c>
      <c r="P117" s="107">
        <v>250.01558333333335</v>
      </c>
    </row>
    <row r="118" spans="1:16" s="124" customFormat="1" x14ac:dyDescent="0.2">
      <c r="A118" s="5"/>
      <c r="F118" s="201"/>
      <c r="G118" s="243"/>
      <c r="H118" s="201"/>
      <c r="I118" s="201"/>
      <c r="J118" s="201"/>
      <c r="K118" s="201"/>
      <c r="L118" s="5"/>
      <c r="N118" s="89">
        <v>21663</v>
      </c>
      <c r="O118" s="106">
        <v>41883</v>
      </c>
      <c r="P118" s="107">
        <v>215.44241666666665</v>
      </c>
    </row>
    <row r="119" spans="1:16" s="124" customFormat="1" x14ac:dyDescent="0.2">
      <c r="A119" s="5"/>
      <c r="F119" s="201"/>
      <c r="G119" s="243"/>
      <c r="H119" s="201"/>
      <c r="I119" s="201"/>
      <c r="J119" s="201"/>
      <c r="K119" s="201"/>
      <c r="L119" s="5"/>
      <c r="N119" s="89">
        <v>107322</v>
      </c>
      <c r="O119" s="106">
        <v>41913</v>
      </c>
      <c r="P119" s="107">
        <v>220.98566666666665</v>
      </c>
    </row>
    <row r="120" spans="1:16" s="124" customFormat="1" x14ac:dyDescent="0.2">
      <c r="A120" s="5"/>
      <c r="F120" s="201"/>
      <c r="G120" s="243"/>
      <c r="H120" s="201"/>
      <c r="I120" s="201"/>
      <c r="J120" s="201"/>
      <c r="K120" s="201"/>
      <c r="L120" s="5"/>
      <c r="N120" s="89">
        <v>68069</v>
      </c>
      <c r="O120" s="106">
        <v>41944</v>
      </c>
      <c r="P120" s="107">
        <v>214.60408333333334</v>
      </c>
    </row>
    <row r="121" spans="1:16" s="124" customFormat="1" x14ac:dyDescent="0.2">
      <c r="A121" s="5"/>
      <c r="F121" s="201"/>
      <c r="G121" s="243"/>
      <c r="H121" s="201"/>
      <c r="I121" s="201"/>
      <c r="J121" s="201"/>
      <c r="K121" s="201"/>
      <c r="L121" s="5"/>
      <c r="N121" s="89">
        <v>51774</v>
      </c>
      <c r="O121" s="106">
        <v>41974</v>
      </c>
      <c r="P121" s="107">
        <v>201.94891666666666</v>
      </c>
    </row>
    <row r="122" spans="1:16" s="124" customFormat="1" x14ac:dyDescent="0.2">
      <c r="A122" s="5"/>
      <c r="F122" s="201"/>
      <c r="G122" s="243"/>
      <c r="H122" s="201"/>
      <c r="I122" s="201"/>
      <c r="J122" s="201"/>
      <c r="K122" s="201"/>
      <c r="L122" s="5"/>
      <c r="N122" s="89">
        <v>228628</v>
      </c>
      <c r="O122" s="106">
        <v>42005</v>
      </c>
      <c r="P122" s="107">
        <v>204.35024999999999</v>
      </c>
    </row>
    <row r="123" spans="1:16" s="124" customFormat="1" x14ac:dyDescent="0.2">
      <c r="A123" s="5"/>
      <c r="F123" s="201"/>
      <c r="G123" s="243"/>
      <c r="H123" s="201"/>
      <c r="I123" s="201"/>
      <c r="J123" s="201"/>
      <c r="K123" s="5"/>
      <c r="L123" s="5"/>
      <c r="N123" s="89">
        <v>183639</v>
      </c>
      <c r="O123" s="106">
        <v>42036</v>
      </c>
      <c r="P123" s="107">
        <v>208.26691666666665</v>
      </c>
    </row>
    <row r="124" spans="1:16" s="124" customFormat="1" x14ac:dyDescent="0.2">
      <c r="A124" s="5"/>
      <c r="F124" s="201"/>
      <c r="G124" s="243"/>
      <c r="H124" s="201"/>
      <c r="I124" s="201"/>
      <c r="J124" s="201"/>
      <c r="K124" s="5"/>
      <c r="L124" s="5"/>
      <c r="N124" s="89">
        <v>227242</v>
      </c>
      <c r="O124" s="106">
        <v>42064</v>
      </c>
      <c r="P124" s="107">
        <v>206.79974999999999</v>
      </c>
    </row>
    <row r="125" spans="1:16" s="124" customFormat="1" x14ac:dyDescent="0.2">
      <c r="A125" s="5"/>
      <c r="F125" s="201"/>
      <c r="G125" s="243"/>
      <c r="H125" s="201"/>
      <c r="I125" s="201"/>
      <c r="J125" s="201"/>
      <c r="K125" s="5"/>
      <c r="L125" s="5"/>
      <c r="N125" s="89">
        <v>76854</v>
      </c>
      <c r="O125" s="106">
        <v>42095</v>
      </c>
      <c r="P125" s="107">
        <v>160.33150000000001</v>
      </c>
    </row>
    <row r="126" spans="1:16" s="124" customFormat="1" x14ac:dyDescent="0.2">
      <c r="A126" s="5"/>
      <c r="F126" s="201"/>
      <c r="G126" s="243"/>
      <c r="H126" s="201"/>
      <c r="I126" s="201"/>
      <c r="J126" s="201"/>
      <c r="K126" s="5"/>
      <c r="L126" s="5"/>
      <c r="N126" s="89">
        <v>93039</v>
      </c>
      <c r="O126" s="106">
        <v>42125</v>
      </c>
      <c r="P126" s="107">
        <v>140.67325</v>
      </c>
    </row>
    <row r="127" spans="1:16" s="124" customFormat="1" x14ac:dyDescent="0.2">
      <c r="A127" s="5"/>
      <c r="F127" s="201"/>
      <c r="G127" s="243"/>
      <c r="H127" s="201"/>
      <c r="I127" s="201"/>
      <c r="J127" s="201"/>
      <c r="K127" s="5"/>
      <c r="L127" s="5"/>
      <c r="N127" s="89">
        <v>48744</v>
      </c>
      <c r="O127" s="106">
        <v>42156</v>
      </c>
      <c r="P127" s="107">
        <v>111.50075</v>
      </c>
    </row>
    <row r="128" spans="1:16" s="124" customFormat="1" x14ac:dyDescent="0.2">
      <c r="A128" s="5"/>
      <c r="F128" s="201"/>
      <c r="G128" s="243"/>
      <c r="H128" s="201"/>
      <c r="I128" s="201"/>
      <c r="J128" s="201"/>
      <c r="K128" s="5"/>
      <c r="L128" s="5"/>
      <c r="N128" s="89">
        <v>123280</v>
      </c>
      <c r="O128" s="106">
        <v>42186</v>
      </c>
      <c r="P128" s="107">
        <v>111.30116666666667</v>
      </c>
    </row>
    <row r="129" spans="1:16" s="124" customFormat="1" x14ac:dyDescent="0.2">
      <c r="A129" s="5"/>
      <c r="F129" s="201"/>
      <c r="G129" s="243"/>
      <c r="H129" s="201"/>
      <c r="I129" s="201"/>
      <c r="J129" s="201"/>
      <c r="K129" s="5"/>
      <c r="L129" s="5"/>
      <c r="N129" s="89">
        <v>95457</v>
      </c>
      <c r="O129" s="106">
        <v>42217</v>
      </c>
      <c r="P129" s="107">
        <v>110.47591666666668</v>
      </c>
    </row>
    <row r="130" spans="1:16" s="124" customFormat="1" x14ac:dyDescent="0.2">
      <c r="A130" s="5"/>
      <c r="F130" s="201"/>
      <c r="G130" s="243"/>
      <c r="H130" s="201"/>
      <c r="I130" s="201"/>
      <c r="J130" s="201"/>
      <c r="K130" s="5"/>
      <c r="L130" s="5"/>
      <c r="N130" s="89">
        <v>116061</v>
      </c>
      <c r="O130" s="106">
        <v>42248</v>
      </c>
      <c r="P130" s="107">
        <v>118.34241666666667</v>
      </c>
    </row>
    <row r="131" spans="1:16" s="124" customFormat="1" x14ac:dyDescent="0.2">
      <c r="A131" s="5"/>
      <c r="F131" s="201"/>
      <c r="G131" s="243"/>
      <c r="H131" s="201"/>
      <c r="I131" s="201"/>
      <c r="J131" s="201"/>
      <c r="K131" s="5"/>
      <c r="L131" s="5"/>
      <c r="N131" s="89">
        <v>124936</v>
      </c>
      <c r="O131" s="106">
        <v>42278</v>
      </c>
      <c r="P131" s="107">
        <v>119.81025</v>
      </c>
    </row>
    <row r="132" spans="1:16" s="124" customFormat="1" x14ac:dyDescent="0.2">
      <c r="A132" s="5"/>
      <c r="F132" s="201"/>
      <c r="G132" s="243"/>
      <c r="H132" s="201"/>
      <c r="I132" s="201"/>
      <c r="J132" s="201"/>
      <c r="K132" s="5"/>
      <c r="L132" s="5"/>
      <c r="N132" s="89">
        <v>90876</v>
      </c>
      <c r="O132" s="106">
        <v>42309</v>
      </c>
      <c r="P132" s="107">
        <v>121.71083333333333</v>
      </c>
    </row>
    <row r="133" spans="1:16" s="124" customFormat="1" x14ac:dyDescent="0.2">
      <c r="A133" s="5"/>
      <c r="F133" s="201"/>
      <c r="G133" s="243"/>
      <c r="H133" s="201"/>
      <c r="I133" s="201"/>
      <c r="J133" s="201"/>
      <c r="K133" s="5"/>
      <c r="L133" s="5"/>
      <c r="N133" s="89">
        <v>137594</v>
      </c>
      <c r="O133" s="106">
        <v>42339</v>
      </c>
      <c r="P133" s="107">
        <v>128.86250000000001</v>
      </c>
    </row>
    <row r="134" spans="1:16" s="124" customFormat="1" x14ac:dyDescent="0.2">
      <c r="A134" s="5"/>
      <c r="F134" s="201"/>
      <c r="G134" s="243"/>
      <c r="H134" s="201"/>
      <c r="I134" s="201"/>
      <c r="J134" s="201"/>
      <c r="K134" s="5"/>
      <c r="L134" s="5"/>
      <c r="N134" s="89">
        <v>136786</v>
      </c>
      <c r="O134" s="106">
        <v>42370</v>
      </c>
      <c r="P134" s="107">
        <v>121.209</v>
      </c>
    </row>
    <row r="135" spans="1:16" s="124" customFormat="1" x14ac:dyDescent="0.2">
      <c r="A135" s="5"/>
      <c r="F135" s="201"/>
      <c r="G135" s="243"/>
      <c r="H135" s="201"/>
      <c r="I135" s="201"/>
      <c r="J135" s="5"/>
      <c r="K135" s="5"/>
      <c r="L135" s="5"/>
      <c r="N135" s="89">
        <v>117454</v>
      </c>
      <c r="O135" s="106">
        <v>42401</v>
      </c>
      <c r="P135" s="107">
        <v>115.69358333333332</v>
      </c>
    </row>
    <row r="136" spans="1:16" s="124" customFormat="1" x14ac:dyDescent="0.2">
      <c r="A136" s="5"/>
      <c r="F136" s="201"/>
      <c r="G136" s="243"/>
      <c r="H136" s="201"/>
      <c r="I136" s="201"/>
      <c r="J136" s="5"/>
      <c r="K136" s="5"/>
      <c r="L136" s="5"/>
      <c r="N136" s="89">
        <v>52489</v>
      </c>
      <c r="O136" s="106">
        <v>42430</v>
      </c>
      <c r="P136" s="107">
        <v>101.13083333333333</v>
      </c>
    </row>
    <row r="137" spans="1:16" s="124" customFormat="1" x14ac:dyDescent="0.2">
      <c r="A137" s="5"/>
      <c r="F137" s="201"/>
      <c r="G137" s="243"/>
      <c r="H137" s="201"/>
      <c r="I137" s="201"/>
      <c r="J137" s="5"/>
      <c r="K137" s="5"/>
      <c r="L137" s="5"/>
      <c r="N137" s="89">
        <v>143191</v>
      </c>
      <c r="O137" s="106">
        <v>42461</v>
      </c>
      <c r="P137" s="107">
        <v>106.65891666666667</v>
      </c>
    </row>
    <row r="138" spans="1:16" s="124" customFormat="1" x14ac:dyDescent="0.2">
      <c r="A138" s="5"/>
      <c r="F138" s="201"/>
      <c r="G138" s="243"/>
      <c r="H138" s="201"/>
      <c r="I138" s="201"/>
      <c r="J138" s="5"/>
      <c r="K138" s="5"/>
      <c r="L138" s="5"/>
      <c r="N138" s="89">
        <v>197806</v>
      </c>
      <c r="O138" s="106">
        <v>42491</v>
      </c>
      <c r="P138" s="107">
        <v>115.3895</v>
      </c>
    </row>
    <row r="139" spans="1:16" s="124" customFormat="1" x14ac:dyDescent="0.2">
      <c r="A139" s="5"/>
      <c r="F139" s="201"/>
      <c r="G139" s="243"/>
      <c r="H139" s="201"/>
      <c r="I139" s="201"/>
      <c r="J139" s="5"/>
      <c r="K139" s="5"/>
      <c r="L139" s="5"/>
      <c r="N139" s="89">
        <v>105027</v>
      </c>
      <c r="O139" s="106">
        <v>42522</v>
      </c>
      <c r="P139" s="107">
        <v>120.07975</v>
      </c>
    </row>
    <row r="140" spans="1:16" s="124" customFormat="1" x14ac:dyDescent="0.2">
      <c r="A140" s="5"/>
      <c r="F140" s="201"/>
      <c r="G140" s="243"/>
      <c r="H140" s="201"/>
      <c r="I140" s="201"/>
      <c r="J140" s="5"/>
      <c r="K140" s="5"/>
      <c r="L140" s="5"/>
      <c r="N140" s="89">
        <v>66784</v>
      </c>
      <c r="O140" s="106">
        <v>42552</v>
      </c>
      <c r="P140" s="107">
        <v>115.37175000000001</v>
      </c>
    </row>
    <row r="141" spans="1:16" s="124" customFormat="1" x14ac:dyDescent="0.2">
      <c r="A141" s="5"/>
      <c r="F141" s="201"/>
      <c r="G141" s="243"/>
      <c r="H141" s="201"/>
      <c r="I141" s="201"/>
      <c r="J141" s="5"/>
      <c r="K141" s="5"/>
      <c r="L141" s="5"/>
      <c r="N141" s="89"/>
      <c r="O141" s="106"/>
      <c r="P141" s="107"/>
    </row>
    <row r="142" spans="1:16" s="124" customFormat="1" x14ac:dyDescent="0.2">
      <c r="A142" s="5"/>
      <c r="F142" s="201"/>
      <c r="G142" s="243"/>
      <c r="H142" s="201"/>
      <c r="I142" s="201"/>
      <c r="J142" s="5"/>
      <c r="K142" s="5"/>
      <c r="L142" s="5"/>
      <c r="N142" s="166"/>
      <c r="O142" s="166"/>
      <c r="P142" s="166"/>
    </row>
    <row r="143" spans="1:16" s="124" customFormat="1" x14ac:dyDescent="0.2">
      <c r="A143" s="5"/>
      <c r="F143" s="201"/>
      <c r="G143" s="243"/>
      <c r="H143" s="201"/>
      <c r="I143" s="201"/>
      <c r="J143" s="5"/>
      <c r="K143" s="5"/>
      <c r="L143" s="5"/>
      <c r="N143" s="166"/>
      <c r="O143" s="166"/>
      <c r="P143" s="166"/>
    </row>
    <row r="144" spans="1:16" s="124" customFormat="1" x14ac:dyDescent="0.2">
      <c r="A144" s="5"/>
      <c r="F144" s="201"/>
      <c r="G144" s="243"/>
      <c r="H144" s="201"/>
      <c r="I144" s="201"/>
      <c r="J144" s="5"/>
      <c r="K144" s="5"/>
      <c r="L144" s="5"/>
      <c r="N144" s="166"/>
      <c r="O144" s="166"/>
      <c r="P144" s="166"/>
    </row>
    <row r="145" spans="1:25" s="124" customFormat="1" x14ac:dyDescent="0.2">
      <c r="A145" s="5"/>
      <c r="F145" s="201"/>
      <c r="G145" s="243"/>
      <c r="H145" s="201"/>
      <c r="I145" s="201"/>
      <c r="J145" s="5"/>
      <c r="K145" s="5"/>
      <c r="L145" s="5"/>
      <c r="N145" s="166"/>
      <c r="O145" s="166"/>
      <c r="P145" s="166"/>
    </row>
    <row r="146" spans="1:25" s="124" customFormat="1" x14ac:dyDescent="0.2">
      <c r="A146" s="5"/>
      <c r="F146" s="201"/>
      <c r="G146" s="243"/>
      <c r="H146" s="201"/>
      <c r="I146" s="201"/>
      <c r="J146" s="5"/>
      <c r="K146" s="5"/>
      <c r="L146" s="5"/>
      <c r="N146" s="166"/>
      <c r="O146" s="166"/>
      <c r="P146" s="166"/>
    </row>
    <row r="147" spans="1:25" s="124" customFormat="1" x14ac:dyDescent="0.2">
      <c r="A147" s="5"/>
      <c r="F147" s="201"/>
      <c r="G147" s="243"/>
      <c r="H147" s="201"/>
      <c r="I147" s="5"/>
      <c r="J147" s="5"/>
      <c r="K147" s="5"/>
      <c r="L147" s="5"/>
      <c r="N147" s="166"/>
      <c r="O147" s="166"/>
      <c r="P147" s="166"/>
    </row>
    <row r="148" spans="1:25" s="124" customFormat="1" x14ac:dyDescent="0.2">
      <c r="A148" s="5"/>
      <c r="F148" s="201"/>
      <c r="G148" s="243"/>
      <c r="H148" s="201"/>
      <c r="I148" s="5"/>
      <c r="J148" s="5"/>
      <c r="K148" s="5"/>
      <c r="L148" s="5"/>
      <c r="N148" s="166"/>
      <c r="O148" s="166"/>
      <c r="P148" s="166"/>
    </row>
    <row r="149" spans="1:25" s="124" customFormat="1" x14ac:dyDescent="0.2">
      <c r="A149" s="5"/>
      <c r="F149" s="201"/>
      <c r="G149" s="243"/>
      <c r="H149" s="201"/>
      <c r="I149" s="5"/>
      <c r="J149" s="5"/>
      <c r="K149" s="5"/>
      <c r="L149" s="5"/>
      <c r="N149" s="166"/>
      <c r="O149" s="166"/>
      <c r="P149" s="166"/>
    </row>
    <row r="150" spans="1:25" s="124" customFormat="1" x14ac:dyDescent="0.2">
      <c r="A150" s="5"/>
      <c r="F150" s="201"/>
      <c r="G150" s="243"/>
      <c r="H150" s="201"/>
      <c r="I150" s="5"/>
      <c r="J150" s="5"/>
      <c r="K150" s="5"/>
      <c r="L150" s="5"/>
      <c r="N150" s="166"/>
      <c r="O150" s="166"/>
      <c r="P150" s="166"/>
    </row>
    <row r="151" spans="1:25" s="124" customFormat="1" x14ac:dyDescent="0.2">
      <c r="A151" s="5"/>
      <c r="F151" s="201"/>
      <c r="G151" s="243"/>
      <c r="H151" s="201"/>
      <c r="I151" s="5"/>
      <c r="J151" s="5"/>
      <c r="K151" s="5"/>
      <c r="L151" s="5"/>
      <c r="N151" s="166"/>
      <c r="O151" s="166"/>
      <c r="P151" s="166"/>
    </row>
    <row r="152" spans="1:25" s="124" customFormat="1" x14ac:dyDescent="0.2">
      <c r="A152" s="5"/>
      <c r="F152" s="201"/>
      <c r="G152" s="243"/>
      <c r="H152" s="201"/>
      <c r="I152" s="5"/>
      <c r="J152" s="5"/>
      <c r="K152" s="5"/>
      <c r="L152" s="5"/>
      <c r="N152" s="166"/>
      <c r="O152" s="166"/>
      <c r="P152" s="166"/>
    </row>
    <row r="153" spans="1:25" s="124" customFormat="1" x14ac:dyDescent="0.2">
      <c r="A153" s="5"/>
      <c r="F153" s="201"/>
      <c r="G153" s="243"/>
      <c r="H153" s="201"/>
      <c r="I153" s="5"/>
      <c r="J153" s="5"/>
      <c r="K153" s="5"/>
      <c r="L153" s="5"/>
      <c r="N153" s="166"/>
      <c r="O153" s="166"/>
      <c r="P153" s="166"/>
    </row>
    <row r="154" spans="1:25" s="124" customFormat="1" x14ac:dyDescent="0.2">
      <c r="A154" s="5"/>
      <c r="F154" s="201"/>
      <c r="G154" s="243"/>
      <c r="H154" s="201"/>
      <c r="I154" s="5"/>
      <c r="J154" s="5"/>
      <c r="K154" s="5"/>
      <c r="L154" s="5"/>
      <c r="N154" s="166"/>
      <c r="O154" s="166"/>
      <c r="P154" s="166"/>
    </row>
    <row r="155" spans="1:25" s="124" customFormat="1" x14ac:dyDescent="0.2">
      <c r="A155" s="5"/>
      <c r="F155" s="201"/>
      <c r="G155" s="243"/>
      <c r="H155" s="201"/>
      <c r="I155" s="5"/>
      <c r="J155" s="5"/>
      <c r="K155" s="5"/>
      <c r="L155" s="5"/>
      <c r="N155" s="166"/>
      <c r="O155" s="166"/>
      <c r="P155" s="166"/>
    </row>
    <row r="156" spans="1:25" s="124" customFormat="1" x14ac:dyDescent="0.2">
      <c r="A156" s="5"/>
      <c r="F156" s="201"/>
      <c r="G156" s="243"/>
      <c r="H156" s="201"/>
      <c r="I156" s="5"/>
      <c r="J156" s="5"/>
      <c r="K156" s="5"/>
      <c r="L156" s="5"/>
      <c r="N156" s="166"/>
      <c r="O156" s="166"/>
      <c r="P156" s="166"/>
    </row>
    <row r="157" spans="1:25" s="137" customFormat="1" x14ac:dyDescent="0.2">
      <c r="A157" s="5"/>
      <c r="F157" s="201"/>
      <c r="G157" s="243"/>
      <c r="H157" s="201"/>
      <c r="I157" s="26"/>
      <c r="J157" s="26"/>
      <c r="K157" s="26"/>
      <c r="L157" s="26"/>
      <c r="M157" s="124"/>
      <c r="N157" s="166"/>
      <c r="O157" s="166"/>
      <c r="P157" s="166"/>
      <c r="Q157" s="124"/>
      <c r="R157" s="124"/>
      <c r="S157" s="124"/>
      <c r="T157" s="124"/>
      <c r="U157" s="124"/>
      <c r="V157" s="124"/>
      <c r="W157" s="124"/>
      <c r="X157" s="124"/>
      <c r="Y157" s="124"/>
    </row>
    <row r="158" spans="1:25" s="137" customFormat="1" x14ac:dyDescent="0.2">
      <c r="A158" s="5"/>
      <c r="F158" s="201"/>
      <c r="G158" s="243"/>
      <c r="H158" s="201"/>
      <c r="I158" s="26"/>
      <c r="J158" s="26"/>
      <c r="K158" s="26"/>
      <c r="L158" s="26"/>
      <c r="M158" s="124"/>
      <c r="N158" s="166"/>
      <c r="O158" s="166"/>
      <c r="P158" s="166"/>
      <c r="Q158" s="124"/>
      <c r="R158" s="124"/>
      <c r="S158" s="124"/>
      <c r="T158" s="124"/>
      <c r="U158" s="124"/>
      <c r="V158" s="124"/>
      <c r="W158" s="124"/>
      <c r="X158" s="124"/>
      <c r="Y158" s="124"/>
    </row>
    <row r="159" spans="1:25" s="137" customFormat="1" x14ac:dyDescent="0.2">
      <c r="A159" s="5"/>
      <c r="F159" s="201"/>
      <c r="G159" s="243"/>
      <c r="H159" s="26"/>
      <c r="I159" s="26"/>
      <c r="J159" s="26"/>
      <c r="K159" s="26"/>
      <c r="L159" s="26"/>
      <c r="M159" s="124"/>
      <c r="N159" s="166"/>
      <c r="O159" s="166"/>
      <c r="P159" s="166"/>
      <c r="Q159" s="124"/>
      <c r="R159" s="124"/>
      <c r="S159" s="124"/>
      <c r="T159" s="124"/>
      <c r="U159" s="124"/>
      <c r="V159" s="124"/>
      <c r="W159" s="124"/>
      <c r="X159" s="124"/>
      <c r="Y159" s="124"/>
    </row>
    <row r="160" spans="1:25" s="137" customFormat="1" x14ac:dyDescent="0.2">
      <c r="A160" s="5"/>
      <c r="F160" s="201"/>
      <c r="G160" s="243"/>
      <c r="H160" s="26"/>
      <c r="I160" s="26"/>
      <c r="J160" s="26"/>
      <c r="K160" s="26"/>
      <c r="L160" s="26"/>
      <c r="M160" s="124"/>
      <c r="N160" s="166"/>
      <c r="O160" s="166"/>
      <c r="P160" s="166"/>
      <c r="Q160" s="124"/>
      <c r="R160" s="124"/>
      <c r="S160" s="124"/>
      <c r="T160" s="124"/>
      <c r="U160" s="124"/>
      <c r="V160" s="124"/>
      <c r="W160" s="124"/>
      <c r="X160" s="124"/>
      <c r="Y160" s="124"/>
    </row>
    <row r="161" spans="1:25" s="137" customFormat="1" x14ac:dyDescent="0.2">
      <c r="A161" s="5"/>
      <c r="F161" s="201"/>
      <c r="G161" s="243"/>
      <c r="H161" s="26"/>
      <c r="I161" s="26"/>
      <c r="J161" s="26"/>
      <c r="K161" s="26"/>
      <c r="L161" s="26"/>
      <c r="M161" s="124"/>
      <c r="N161" s="166"/>
      <c r="O161" s="166"/>
      <c r="P161" s="166"/>
      <c r="Q161" s="124"/>
      <c r="R161" s="124"/>
      <c r="S161" s="124"/>
      <c r="T161" s="124"/>
      <c r="U161" s="124"/>
      <c r="V161" s="124"/>
      <c r="W161" s="124"/>
      <c r="X161" s="124"/>
      <c r="Y161" s="124"/>
    </row>
    <row r="162" spans="1:25" x14ac:dyDescent="0.2">
      <c r="A162" s="25"/>
      <c r="F162" s="201"/>
      <c r="G162" s="243"/>
    </row>
    <row r="163" spans="1:25" x14ac:dyDescent="0.2">
      <c r="A163" s="25"/>
      <c r="F163" s="201"/>
      <c r="G163" s="243"/>
    </row>
    <row r="164" spans="1:25" x14ac:dyDescent="0.2">
      <c r="A164" s="25"/>
      <c r="F164" s="201"/>
      <c r="G164" s="243"/>
    </row>
    <row r="165" spans="1:25" x14ac:dyDescent="0.2">
      <c r="A165" s="25"/>
      <c r="F165" s="201"/>
      <c r="G165" s="243"/>
    </row>
    <row r="166" spans="1:25" x14ac:dyDescent="0.2">
      <c r="A166" s="25"/>
      <c r="F166" s="201"/>
      <c r="G166" s="243"/>
    </row>
    <row r="167" spans="1:25" x14ac:dyDescent="0.2">
      <c r="A167" s="25"/>
      <c r="F167" s="201"/>
      <c r="G167" s="243"/>
    </row>
    <row r="168" spans="1:25" x14ac:dyDescent="0.2">
      <c r="A168" s="25"/>
      <c r="F168" s="201"/>
      <c r="G168" s="243"/>
    </row>
    <row r="169" spans="1:25" x14ac:dyDescent="0.2">
      <c r="A169" s="25"/>
      <c r="F169" s="201"/>
      <c r="G169" s="243"/>
    </row>
    <row r="170" spans="1:25" x14ac:dyDescent="0.2">
      <c r="A170" s="25"/>
      <c r="F170" s="201"/>
      <c r="G170" s="243"/>
    </row>
    <row r="171" spans="1:25" x14ac:dyDescent="0.2">
      <c r="A171" s="25"/>
      <c r="F171" s="201"/>
      <c r="G171" s="56"/>
    </row>
    <row r="172" spans="1:25" x14ac:dyDescent="0.2">
      <c r="A172" s="25"/>
      <c r="F172" s="201"/>
      <c r="G172" s="56"/>
    </row>
    <row r="173" spans="1:25" x14ac:dyDescent="0.2">
      <c r="A173" s="25"/>
      <c r="F173" s="201"/>
      <c r="G173" s="56"/>
    </row>
    <row r="174" spans="1:25" x14ac:dyDescent="0.2">
      <c r="A174" s="25"/>
      <c r="F174" s="201"/>
      <c r="G174" s="56"/>
    </row>
    <row r="175" spans="1:25" x14ac:dyDescent="0.2">
      <c r="A175" s="25"/>
      <c r="F175" s="201"/>
      <c r="G175" s="56"/>
    </row>
    <row r="176" spans="1:25" x14ac:dyDescent="0.2">
      <c r="A176" s="25"/>
      <c r="F176" s="201"/>
      <c r="G176" s="56"/>
    </row>
    <row r="177" spans="1:7" x14ac:dyDescent="0.2">
      <c r="A177" s="25"/>
      <c r="F177" s="25"/>
      <c r="G177" s="56"/>
    </row>
    <row r="178" spans="1:7" x14ac:dyDescent="0.2">
      <c r="A178" s="25"/>
      <c r="F178" s="25"/>
      <c r="G178" s="56"/>
    </row>
    <row r="179" spans="1:7" x14ac:dyDescent="0.2">
      <c r="A179" s="25"/>
      <c r="F179" s="25"/>
      <c r="G179" s="56"/>
    </row>
    <row r="180" spans="1:7" x14ac:dyDescent="0.2">
      <c r="A180" s="25"/>
      <c r="F180" s="25"/>
      <c r="G180" s="56"/>
    </row>
    <row r="181" spans="1:7" x14ac:dyDescent="0.2">
      <c r="A181" s="25"/>
      <c r="F181" s="25"/>
      <c r="G181" s="56"/>
    </row>
    <row r="182" spans="1:7" x14ac:dyDescent="0.2">
      <c r="A182" s="25"/>
      <c r="F182" s="25"/>
      <c r="G182" s="56"/>
    </row>
    <row r="183" spans="1:7" x14ac:dyDescent="0.2">
      <c r="A183" s="25"/>
      <c r="F183" s="25"/>
      <c r="G183" s="56"/>
    </row>
    <row r="184" spans="1:7" x14ac:dyDescent="0.2">
      <c r="A184" s="25"/>
      <c r="F184" s="25"/>
      <c r="G184" s="56"/>
    </row>
    <row r="185" spans="1:7" x14ac:dyDescent="0.2">
      <c r="A185" s="25"/>
      <c r="E185" s="56"/>
      <c r="F185" s="56"/>
      <c r="G185" s="56"/>
    </row>
    <row r="186" spans="1:7" x14ac:dyDescent="0.2">
      <c r="A186" s="25"/>
      <c r="E186" s="56"/>
      <c r="F186" s="56"/>
      <c r="G186" s="56"/>
    </row>
    <row r="187" spans="1:7" x14ac:dyDescent="0.2">
      <c r="A187" s="25"/>
      <c r="E187" s="25"/>
      <c r="F187" s="25"/>
      <c r="G187" s="25"/>
    </row>
    <row r="188" spans="1:7" x14ac:dyDescent="0.2">
      <c r="A188" s="25"/>
      <c r="E188" s="25"/>
      <c r="F188" s="25"/>
      <c r="G188" s="25"/>
    </row>
    <row r="189" spans="1:7" x14ac:dyDescent="0.2">
      <c r="A189" s="25"/>
      <c r="B189" s="25"/>
      <c r="C189" s="25"/>
      <c r="D189" s="25"/>
      <c r="E189" s="25"/>
      <c r="F189" s="25"/>
      <c r="G189" s="25"/>
    </row>
    <row r="190" spans="1:7" x14ac:dyDescent="0.2">
      <c r="A190" s="25"/>
      <c r="B190" s="25"/>
      <c r="C190" s="25"/>
      <c r="D190" s="25"/>
      <c r="E190" s="25"/>
      <c r="F190" s="25"/>
      <c r="G190" s="25"/>
    </row>
    <row r="191" spans="1:7" x14ac:dyDescent="0.2">
      <c r="A191" s="25"/>
      <c r="B191" s="25"/>
      <c r="C191" s="25"/>
      <c r="D191" s="25"/>
      <c r="E191" s="25"/>
      <c r="F191" s="25"/>
      <c r="G191" s="25"/>
    </row>
    <row r="192" spans="1:7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B201" s="163"/>
      <c r="C201" s="163"/>
      <c r="D201" s="163"/>
      <c r="E201" s="163"/>
    </row>
    <row r="202" spans="1:7" x14ac:dyDescent="0.2">
      <c r="B202" s="163"/>
      <c r="C202" s="163"/>
      <c r="D202" s="163"/>
      <c r="E202" s="163"/>
    </row>
    <row r="203" spans="1:7" x14ac:dyDescent="0.2">
      <c r="B203" s="163"/>
      <c r="C203" s="163"/>
      <c r="D203" s="163"/>
      <c r="E203" s="163"/>
    </row>
    <row r="204" spans="1:7" x14ac:dyDescent="0.2">
      <c r="B204" s="163"/>
      <c r="C204" s="163"/>
      <c r="D204" s="163"/>
      <c r="E204" s="163"/>
    </row>
    <row r="205" spans="1:7" x14ac:dyDescent="0.2">
      <c r="B205" s="163"/>
      <c r="C205" s="163"/>
      <c r="D205" s="163"/>
      <c r="E205" s="163"/>
    </row>
    <row r="206" spans="1:7" x14ac:dyDescent="0.2">
      <c r="B206" s="163"/>
      <c r="C206" s="163"/>
      <c r="D206" s="163"/>
      <c r="E206" s="163"/>
    </row>
    <row r="207" spans="1:7" x14ac:dyDescent="0.2">
      <c r="B207" s="163"/>
      <c r="C207" s="163"/>
      <c r="D207" s="163"/>
      <c r="E207" s="163"/>
    </row>
    <row r="208" spans="1:7" x14ac:dyDescent="0.2">
      <c r="B208" s="163"/>
      <c r="C208" s="163"/>
      <c r="D208" s="163"/>
      <c r="E208" s="163"/>
    </row>
    <row r="209" spans="2:5" x14ac:dyDescent="0.2">
      <c r="B209" s="163"/>
      <c r="C209" s="163"/>
      <c r="D209" s="163"/>
      <c r="E209" s="163"/>
    </row>
    <row r="210" spans="2:5" x14ac:dyDescent="0.2">
      <c r="B210" s="163"/>
      <c r="C210" s="163"/>
      <c r="D210" s="163"/>
      <c r="E210" s="163"/>
    </row>
    <row r="211" spans="2:5" x14ac:dyDescent="0.2">
      <c r="B211" s="163"/>
      <c r="C211" s="163"/>
      <c r="D211" s="163"/>
      <c r="E211" s="163"/>
    </row>
    <row r="212" spans="2:5" x14ac:dyDescent="0.2">
      <c r="B212" s="163"/>
      <c r="C212" s="163"/>
      <c r="D212" s="163"/>
      <c r="E212" s="163"/>
    </row>
    <row r="213" spans="2:5" x14ac:dyDescent="0.2">
      <c r="B213" s="163"/>
      <c r="C213" s="163"/>
      <c r="D213" s="163"/>
      <c r="E213" s="163"/>
    </row>
    <row r="214" spans="2:5" x14ac:dyDescent="0.2">
      <c r="B214" s="163"/>
      <c r="C214" s="163"/>
      <c r="D214" s="163"/>
      <c r="E214" s="163"/>
    </row>
    <row r="215" spans="2:5" x14ac:dyDescent="0.2">
      <c r="B215" s="163"/>
      <c r="C215" s="163"/>
      <c r="D215" s="163"/>
      <c r="E215" s="163"/>
    </row>
    <row r="216" spans="2:5" x14ac:dyDescent="0.2">
      <c r="B216" s="163"/>
      <c r="C216" s="163"/>
      <c r="D216" s="163"/>
      <c r="E216" s="163"/>
    </row>
    <row r="217" spans="2:5" x14ac:dyDescent="0.2">
      <c r="B217" s="163"/>
      <c r="C217" s="163"/>
      <c r="D217" s="163"/>
      <c r="E217" s="163"/>
    </row>
    <row r="218" spans="2:5" x14ac:dyDescent="0.2">
      <c r="B218" s="163"/>
      <c r="C218" s="163"/>
      <c r="D218" s="163"/>
      <c r="E218" s="163"/>
    </row>
    <row r="219" spans="2:5" x14ac:dyDescent="0.2">
      <c r="B219" s="163"/>
      <c r="C219" s="163"/>
      <c r="D219" s="163"/>
      <c r="E219" s="163"/>
    </row>
    <row r="220" spans="2:5" x14ac:dyDescent="0.2">
      <c r="B220" s="163"/>
      <c r="C220" s="163"/>
      <c r="D220" s="163"/>
      <c r="E220" s="163"/>
    </row>
    <row r="221" spans="2:5" x14ac:dyDescent="0.2">
      <c r="B221" s="163"/>
      <c r="C221" s="163"/>
      <c r="D221" s="163"/>
      <c r="E221" s="163"/>
    </row>
    <row r="222" spans="2:5" x14ac:dyDescent="0.2">
      <c r="B222" s="163"/>
      <c r="C222" s="163"/>
      <c r="D222" s="163"/>
      <c r="E222" s="163"/>
    </row>
    <row r="223" spans="2:5" x14ac:dyDescent="0.2">
      <c r="B223" s="163"/>
      <c r="C223" s="163"/>
      <c r="D223" s="163"/>
      <c r="E223" s="163"/>
    </row>
    <row r="224" spans="2:5" x14ac:dyDescent="0.2">
      <c r="B224" s="163"/>
      <c r="C224" s="163"/>
      <c r="D224" s="163"/>
      <c r="E224" s="163"/>
    </row>
    <row r="225" spans="2:5" x14ac:dyDescent="0.2">
      <c r="B225" s="163"/>
      <c r="C225" s="163"/>
      <c r="D225" s="163"/>
      <c r="E225" s="163"/>
    </row>
    <row r="226" spans="2:5" x14ac:dyDescent="0.2">
      <c r="B226" s="163"/>
      <c r="C226" s="163"/>
      <c r="D226" s="163"/>
      <c r="E226" s="163"/>
    </row>
    <row r="227" spans="2:5" x14ac:dyDescent="0.2">
      <c r="B227" s="163"/>
      <c r="C227" s="163"/>
      <c r="D227" s="163"/>
      <c r="E227" s="163"/>
    </row>
    <row r="228" spans="2:5" x14ac:dyDescent="0.2">
      <c r="B228" s="163"/>
      <c r="C228" s="163"/>
      <c r="D228" s="163"/>
      <c r="E228" s="163"/>
    </row>
    <row r="229" spans="2:5" x14ac:dyDescent="0.2">
      <c r="B229" s="163"/>
      <c r="C229" s="163"/>
      <c r="D229" s="163"/>
      <c r="E229" s="163"/>
    </row>
    <row r="230" spans="2:5" x14ac:dyDescent="0.2">
      <c r="B230" s="163"/>
      <c r="C230" s="163"/>
      <c r="D230" s="163"/>
      <c r="E230" s="163"/>
    </row>
    <row r="231" spans="2:5" x14ac:dyDescent="0.2">
      <c r="B231" s="163"/>
      <c r="C231" s="163"/>
      <c r="D231" s="163"/>
      <c r="E231" s="163"/>
    </row>
    <row r="232" spans="2:5" x14ac:dyDescent="0.2">
      <c r="B232" s="163"/>
      <c r="C232" s="163"/>
      <c r="D232" s="163"/>
      <c r="E232" s="163"/>
    </row>
    <row r="233" spans="2:5" x14ac:dyDescent="0.2">
      <c r="B233" s="163"/>
      <c r="C233" s="163"/>
      <c r="D233" s="163"/>
      <c r="E233" s="163"/>
    </row>
    <row r="234" spans="2:5" x14ac:dyDescent="0.2">
      <c r="B234" s="163"/>
      <c r="C234" s="163"/>
      <c r="D234" s="163"/>
      <c r="E234" s="163"/>
    </row>
    <row r="235" spans="2:5" x14ac:dyDescent="0.2">
      <c r="B235" s="163"/>
      <c r="C235" s="163"/>
      <c r="D235" s="163"/>
      <c r="E235" s="163"/>
    </row>
    <row r="236" spans="2:5" x14ac:dyDescent="0.2">
      <c r="B236" s="163"/>
      <c r="C236" s="163"/>
      <c r="D236" s="163"/>
      <c r="E236" s="163"/>
    </row>
    <row r="237" spans="2:5" x14ac:dyDescent="0.2">
      <c r="B237" s="163"/>
      <c r="C237" s="163"/>
      <c r="D237" s="163"/>
      <c r="E237" s="163"/>
    </row>
    <row r="238" spans="2:5" x14ac:dyDescent="0.2">
      <c r="B238" s="163"/>
      <c r="C238" s="163"/>
      <c r="D238" s="163"/>
      <c r="E238" s="163"/>
    </row>
    <row r="239" spans="2:5" x14ac:dyDescent="0.2">
      <c r="B239" s="163"/>
      <c r="C239" s="163"/>
      <c r="D239" s="163"/>
      <c r="E239" s="163"/>
    </row>
    <row r="240" spans="2:5" x14ac:dyDescent="0.2">
      <c r="B240" s="163"/>
      <c r="C240" s="163"/>
      <c r="D240" s="163"/>
      <c r="E240" s="163"/>
    </row>
    <row r="241" spans="2:5" x14ac:dyDescent="0.2">
      <c r="B241" s="163"/>
      <c r="C241" s="163"/>
      <c r="D241" s="163"/>
      <c r="E241" s="163"/>
    </row>
    <row r="242" spans="2:5" x14ac:dyDescent="0.2">
      <c r="B242" s="163"/>
      <c r="C242" s="163"/>
      <c r="D242" s="163"/>
      <c r="E242" s="163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79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34" customWidth="1"/>
    <col min="2" max="2" width="13" style="134" customWidth="1"/>
    <col min="3" max="5" width="10.42578125" style="134" customWidth="1"/>
    <col min="6" max="8" width="10.42578125" style="28" customWidth="1"/>
    <col min="9" max="11" width="10.85546875" style="28" customWidth="1"/>
    <col min="12" max="12" width="1.85546875" style="28" customWidth="1"/>
    <col min="13" max="13" width="2.140625" style="135" bestFit="1" customWidth="1"/>
    <col min="14" max="14" width="8.5703125" style="135" bestFit="1" customWidth="1"/>
    <col min="15" max="15" width="5.5703125" style="184" bestFit="1" customWidth="1"/>
    <col min="16" max="16" width="8.7109375" style="184" bestFit="1" customWidth="1"/>
    <col min="17" max="17" width="11.42578125" style="184"/>
    <col min="18" max="16384" width="11.42578125" style="135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89">
        <v>607</v>
      </c>
      <c r="P1" s="106">
        <v>38718</v>
      </c>
      <c r="Q1" s="107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89">
        <v>599</v>
      </c>
      <c r="P2" s="106">
        <v>38749</v>
      </c>
      <c r="Q2" s="107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89">
        <v>593</v>
      </c>
      <c r="P3" s="106">
        <v>38777</v>
      </c>
      <c r="Q3" s="107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89">
        <v>600</v>
      </c>
      <c r="P4" s="106">
        <v>38808</v>
      </c>
      <c r="Q4" s="107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89">
        <v>586</v>
      </c>
      <c r="P5" s="106">
        <v>38838</v>
      </c>
      <c r="Q5" s="107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89">
        <v>573</v>
      </c>
      <c r="P6" s="106">
        <v>38869</v>
      </c>
      <c r="Q6" s="107"/>
    </row>
    <row r="7" spans="1:17" ht="18.75" x14ac:dyDescent="0.25">
      <c r="A7" s="29"/>
      <c r="B7" s="30"/>
      <c r="C7" s="378" t="s">
        <v>238</v>
      </c>
      <c r="D7" s="378"/>
      <c r="E7" s="378"/>
      <c r="F7" s="378"/>
      <c r="G7" s="378"/>
      <c r="H7" s="378"/>
      <c r="I7" s="378"/>
      <c r="J7" s="378"/>
      <c r="K7" s="378"/>
      <c r="L7" s="32"/>
      <c r="O7" s="89">
        <v>568</v>
      </c>
      <c r="P7" s="106">
        <v>38899</v>
      </c>
      <c r="Q7" s="107"/>
    </row>
    <row r="8" spans="1:17" ht="15.75" x14ac:dyDescent="0.25">
      <c r="A8" s="29"/>
      <c r="B8" s="30"/>
      <c r="C8" s="379" t="s">
        <v>312</v>
      </c>
      <c r="D8" s="379"/>
      <c r="E8" s="379"/>
      <c r="F8" s="379"/>
      <c r="G8" s="379"/>
      <c r="H8" s="379"/>
      <c r="I8" s="379"/>
      <c r="J8" s="379"/>
      <c r="K8" s="379"/>
      <c r="L8" s="32"/>
      <c r="O8" s="89">
        <v>581</v>
      </c>
      <c r="P8" s="106">
        <v>38930</v>
      </c>
      <c r="Q8" s="107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O9" s="89">
        <v>574</v>
      </c>
      <c r="P9" s="106">
        <v>38961</v>
      </c>
      <c r="Q9" s="107"/>
    </row>
    <row r="10" spans="1:17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O10" s="89">
        <v>577</v>
      </c>
      <c r="P10" s="106">
        <v>38991</v>
      </c>
      <c r="Q10" s="107"/>
    </row>
    <row r="11" spans="1:17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41"/>
      <c r="N11" s="290"/>
      <c r="O11" s="89">
        <v>580</v>
      </c>
      <c r="P11" s="106">
        <v>39022</v>
      </c>
      <c r="Q11" s="107"/>
    </row>
    <row r="12" spans="1:17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89">
        <v>571</v>
      </c>
      <c r="P12" s="106">
        <v>39052</v>
      </c>
      <c r="Q12" s="107">
        <v>584.08333333333337</v>
      </c>
    </row>
    <row r="13" spans="1:17" s="136" customFormat="1" x14ac:dyDescent="0.2">
      <c r="A13" s="72"/>
      <c r="B13" s="61" t="s">
        <v>4</v>
      </c>
      <c r="C13" s="103">
        <v>548</v>
      </c>
      <c r="D13" s="103">
        <v>549</v>
      </c>
      <c r="E13" s="103">
        <v>546</v>
      </c>
      <c r="F13" s="103">
        <v>520</v>
      </c>
      <c r="G13" s="103">
        <v>558</v>
      </c>
      <c r="H13" s="103">
        <v>613</v>
      </c>
      <c r="I13" s="62">
        <v>9.8566308243727576</v>
      </c>
      <c r="J13" s="62">
        <v>109.85663082437276</v>
      </c>
      <c r="K13" s="62">
        <v>7.3076923076923039</v>
      </c>
      <c r="L13" s="73"/>
      <c r="M13" s="179"/>
      <c r="N13" s="289"/>
      <c r="O13" s="89">
        <v>571</v>
      </c>
      <c r="P13" s="106">
        <v>39083</v>
      </c>
      <c r="Q13" s="107">
        <v>581.08333333333337</v>
      </c>
    </row>
    <row r="14" spans="1:17" s="136" customFormat="1" x14ac:dyDescent="0.2">
      <c r="A14" s="72"/>
      <c r="B14" s="61" t="s">
        <v>5</v>
      </c>
      <c r="C14" s="103">
        <v>553</v>
      </c>
      <c r="D14" s="103">
        <v>551</v>
      </c>
      <c r="E14" s="103">
        <v>540</v>
      </c>
      <c r="F14" s="103">
        <v>528</v>
      </c>
      <c r="G14" s="103">
        <v>558</v>
      </c>
      <c r="H14" s="103">
        <v>615</v>
      </c>
      <c r="I14" s="62">
        <v>10.215053763440851</v>
      </c>
      <c r="J14" s="62">
        <v>110.21505376344085</v>
      </c>
      <c r="K14" s="62">
        <v>5.6818181818181879</v>
      </c>
      <c r="L14" s="73"/>
      <c r="M14" s="179"/>
      <c r="N14" s="289"/>
      <c r="O14" s="89">
        <v>562</v>
      </c>
      <c r="P14" s="106">
        <v>39114</v>
      </c>
      <c r="Q14" s="107">
        <v>578</v>
      </c>
    </row>
    <row r="15" spans="1:17" s="136" customFormat="1" x14ac:dyDescent="0.2">
      <c r="A15" s="72"/>
      <c r="B15" s="61" t="s">
        <v>6</v>
      </c>
      <c r="C15" s="103">
        <v>556</v>
      </c>
      <c r="D15" s="103">
        <v>545</v>
      </c>
      <c r="E15" s="103">
        <v>543</v>
      </c>
      <c r="F15" s="103">
        <v>527</v>
      </c>
      <c r="G15" s="103">
        <v>561</v>
      </c>
      <c r="H15" s="103">
        <v>613</v>
      </c>
      <c r="I15" s="62">
        <v>9.2691622103386884</v>
      </c>
      <c r="J15" s="62">
        <v>109.26916221033869</v>
      </c>
      <c r="K15" s="62">
        <v>6.4516129032258007</v>
      </c>
      <c r="L15" s="73"/>
      <c r="M15" s="179"/>
      <c r="N15" s="140"/>
      <c r="O15" s="89">
        <v>553</v>
      </c>
      <c r="P15" s="106">
        <v>39142</v>
      </c>
      <c r="Q15" s="107">
        <v>574.66666666666663</v>
      </c>
    </row>
    <row r="16" spans="1:17" s="136" customFormat="1" x14ac:dyDescent="0.2">
      <c r="A16" s="72"/>
      <c r="B16" s="61" t="s">
        <v>7</v>
      </c>
      <c r="C16" s="103">
        <v>544</v>
      </c>
      <c r="D16" s="103">
        <v>540</v>
      </c>
      <c r="E16" s="103">
        <v>541</v>
      </c>
      <c r="F16" s="103">
        <v>527</v>
      </c>
      <c r="G16" s="103">
        <v>564</v>
      </c>
      <c r="H16" s="103">
        <v>609</v>
      </c>
      <c r="I16" s="62">
        <v>7.9787234042553168</v>
      </c>
      <c r="J16" s="62">
        <v>107.97872340425532</v>
      </c>
      <c r="K16" s="62">
        <v>7.0208728652751518</v>
      </c>
      <c r="L16" s="73"/>
      <c r="M16" s="179"/>
      <c r="N16" s="140"/>
      <c r="O16" s="89">
        <v>548</v>
      </c>
      <c r="P16" s="106">
        <v>39173</v>
      </c>
      <c r="Q16" s="107">
        <v>570.33333333333337</v>
      </c>
    </row>
    <row r="17" spans="1:17" s="136" customFormat="1" x14ac:dyDescent="0.2">
      <c r="A17" s="72"/>
      <c r="B17" s="61" t="s">
        <v>8</v>
      </c>
      <c r="C17" s="103">
        <v>545</v>
      </c>
      <c r="D17" s="103">
        <v>551</v>
      </c>
      <c r="E17" s="103">
        <v>544</v>
      </c>
      <c r="F17" s="103">
        <v>522</v>
      </c>
      <c r="G17" s="103">
        <v>575</v>
      </c>
      <c r="H17" s="103">
        <v>608</v>
      </c>
      <c r="I17" s="62">
        <v>5.7391304347826022</v>
      </c>
      <c r="J17" s="62">
        <v>105.7391304347826</v>
      </c>
      <c r="K17" s="62">
        <v>10.153256704980841</v>
      </c>
      <c r="L17" s="73"/>
      <c r="M17" s="179"/>
      <c r="N17" s="140"/>
      <c r="O17" s="89">
        <v>545</v>
      </c>
      <c r="P17" s="106">
        <v>39203</v>
      </c>
      <c r="Q17" s="107">
        <v>566.91666666666663</v>
      </c>
    </row>
    <row r="18" spans="1:17" s="136" customFormat="1" x14ac:dyDescent="0.2">
      <c r="A18" s="72"/>
      <c r="B18" s="61" t="s">
        <v>9</v>
      </c>
      <c r="C18" s="103">
        <v>539</v>
      </c>
      <c r="D18" s="103">
        <v>560</v>
      </c>
      <c r="E18" s="103">
        <v>529</v>
      </c>
      <c r="F18" s="103">
        <v>528</v>
      </c>
      <c r="G18" s="103">
        <v>573</v>
      </c>
      <c r="H18" s="103">
        <v>611</v>
      </c>
      <c r="I18" s="62">
        <v>6.6317626527050644</v>
      </c>
      <c r="J18" s="62">
        <v>106.63176265270506</v>
      </c>
      <c r="K18" s="62">
        <v>8.5227272727272698</v>
      </c>
      <c r="L18" s="73"/>
      <c r="M18" s="179"/>
      <c r="N18" s="140"/>
      <c r="O18" s="89">
        <v>551</v>
      </c>
      <c r="P18" s="106">
        <v>39234</v>
      </c>
      <c r="Q18" s="107">
        <v>565.08333333333337</v>
      </c>
    </row>
    <row r="19" spans="1:17" s="136" customFormat="1" ht="15.75" x14ac:dyDescent="0.25">
      <c r="A19" s="72"/>
      <c r="B19" s="61" t="s">
        <v>10</v>
      </c>
      <c r="C19" s="103">
        <v>542</v>
      </c>
      <c r="D19" s="103">
        <v>545</v>
      </c>
      <c r="E19" s="103">
        <v>508</v>
      </c>
      <c r="F19" s="103">
        <v>535</v>
      </c>
      <c r="G19" s="103">
        <v>582</v>
      </c>
      <c r="H19" s="101">
        <v>613</v>
      </c>
      <c r="I19" s="63">
        <v>5.3264604810996596</v>
      </c>
      <c r="J19" s="63">
        <v>105.32646048109966</v>
      </c>
      <c r="K19" s="63">
        <v>8.785046728971956</v>
      </c>
      <c r="L19" s="73"/>
      <c r="M19" s="179"/>
      <c r="N19" s="140"/>
      <c r="O19" s="89">
        <v>567</v>
      </c>
      <c r="P19" s="106">
        <v>39264</v>
      </c>
      <c r="Q19" s="107">
        <v>565</v>
      </c>
    </row>
    <row r="20" spans="1:17" s="136" customFormat="1" x14ac:dyDescent="0.2">
      <c r="A20" s="72"/>
      <c r="B20" s="61" t="s">
        <v>11</v>
      </c>
      <c r="C20" s="103">
        <v>546</v>
      </c>
      <c r="D20" s="103">
        <v>549</v>
      </c>
      <c r="E20" s="103">
        <v>516</v>
      </c>
      <c r="F20" s="103">
        <v>538</v>
      </c>
      <c r="G20" s="103">
        <v>595</v>
      </c>
      <c r="H20" s="158"/>
      <c r="I20" s="62" t="s">
        <v>332</v>
      </c>
      <c r="J20" s="62" t="s">
        <v>332</v>
      </c>
      <c r="K20" s="62" t="s">
        <v>332</v>
      </c>
      <c r="L20" s="73"/>
      <c r="M20" s="140"/>
      <c r="N20" s="140"/>
      <c r="O20" s="89">
        <v>577</v>
      </c>
      <c r="P20" s="106">
        <v>39295</v>
      </c>
      <c r="Q20" s="107">
        <v>564.66666666666663</v>
      </c>
    </row>
    <row r="21" spans="1:17" s="136" customFormat="1" x14ac:dyDescent="0.2">
      <c r="A21" s="72"/>
      <c r="B21" s="61" t="s">
        <v>12</v>
      </c>
      <c r="C21" s="103">
        <v>545</v>
      </c>
      <c r="D21" s="103">
        <v>553</v>
      </c>
      <c r="E21" s="103">
        <v>512</v>
      </c>
      <c r="F21" s="103">
        <v>550</v>
      </c>
      <c r="G21" s="103">
        <v>596</v>
      </c>
      <c r="H21" s="158"/>
      <c r="I21" s="62" t="s">
        <v>332</v>
      </c>
      <c r="J21" s="62" t="s">
        <v>332</v>
      </c>
      <c r="K21" s="62" t="s">
        <v>332</v>
      </c>
      <c r="L21" s="73"/>
      <c r="M21" s="140"/>
      <c r="N21" s="140"/>
      <c r="O21" s="89">
        <v>590</v>
      </c>
      <c r="P21" s="106">
        <v>39326</v>
      </c>
      <c r="Q21" s="107">
        <v>566</v>
      </c>
    </row>
    <row r="22" spans="1:17" s="136" customFormat="1" x14ac:dyDescent="0.2">
      <c r="A22" s="72"/>
      <c r="B22" s="61" t="s">
        <v>13</v>
      </c>
      <c r="C22" s="103">
        <v>544</v>
      </c>
      <c r="D22" s="103">
        <v>555</v>
      </c>
      <c r="E22" s="103">
        <v>518</v>
      </c>
      <c r="F22" s="103">
        <v>555</v>
      </c>
      <c r="G22" s="103">
        <v>602</v>
      </c>
      <c r="H22" s="158"/>
      <c r="I22" s="62" t="s">
        <v>332</v>
      </c>
      <c r="J22" s="62" t="s">
        <v>332</v>
      </c>
      <c r="K22" s="62" t="s">
        <v>332</v>
      </c>
      <c r="L22" s="73"/>
      <c r="M22" s="140"/>
      <c r="N22" s="140"/>
      <c r="O22" s="89">
        <v>606</v>
      </c>
      <c r="P22" s="106">
        <v>39356</v>
      </c>
      <c r="Q22" s="107">
        <v>568.41666666666663</v>
      </c>
    </row>
    <row r="23" spans="1:17" s="136" customFormat="1" x14ac:dyDescent="0.2">
      <c r="A23" s="72"/>
      <c r="B23" s="61" t="s">
        <v>14</v>
      </c>
      <c r="C23" s="103">
        <v>557</v>
      </c>
      <c r="D23" s="103">
        <v>555</v>
      </c>
      <c r="E23" s="103">
        <v>520</v>
      </c>
      <c r="F23" s="103">
        <v>550</v>
      </c>
      <c r="G23" s="103">
        <v>604</v>
      </c>
      <c r="H23" s="158"/>
      <c r="I23" s="62" t="s">
        <v>332</v>
      </c>
      <c r="J23" s="62" t="s">
        <v>332</v>
      </c>
      <c r="K23" s="62" t="s">
        <v>332</v>
      </c>
      <c r="L23" s="73"/>
      <c r="M23" s="140"/>
      <c r="N23" s="140"/>
      <c r="O23" s="89">
        <v>610</v>
      </c>
      <c r="P23" s="106">
        <v>39387</v>
      </c>
      <c r="Q23" s="107">
        <v>570.91666666666663</v>
      </c>
    </row>
    <row r="24" spans="1:17" s="136" customFormat="1" x14ac:dyDescent="0.2">
      <c r="A24" s="72"/>
      <c r="B24" s="61" t="s">
        <v>15</v>
      </c>
      <c r="C24" s="103">
        <v>558</v>
      </c>
      <c r="D24" s="103">
        <v>545</v>
      </c>
      <c r="E24" s="103">
        <v>517</v>
      </c>
      <c r="F24" s="103">
        <v>540</v>
      </c>
      <c r="G24" s="103">
        <v>615</v>
      </c>
      <c r="H24" s="158"/>
      <c r="I24" s="62" t="s">
        <v>332</v>
      </c>
      <c r="J24" s="62" t="s">
        <v>332</v>
      </c>
      <c r="K24" s="62" t="s">
        <v>332</v>
      </c>
      <c r="L24" s="73"/>
      <c r="M24" s="140"/>
      <c r="N24" s="140"/>
      <c r="O24" s="89">
        <v>630</v>
      </c>
      <c r="P24" s="106">
        <v>39417</v>
      </c>
      <c r="Q24" s="107">
        <v>575.83333333333337</v>
      </c>
    </row>
    <row r="25" spans="1:17" s="136" customFormat="1" ht="15.75" x14ac:dyDescent="0.25">
      <c r="A25" s="72"/>
      <c r="B25" s="58" t="s">
        <v>331</v>
      </c>
      <c r="C25" s="105">
        <v>548.08333333333337</v>
      </c>
      <c r="D25" s="105">
        <v>549.83333333333337</v>
      </c>
      <c r="E25" s="105">
        <v>527.83333333333337</v>
      </c>
      <c r="F25" s="105">
        <v>535</v>
      </c>
      <c r="G25" s="105">
        <v>581.91666666666663</v>
      </c>
      <c r="H25" s="101">
        <v>611.71428571428567</v>
      </c>
      <c r="I25" s="111"/>
      <c r="J25" s="66"/>
      <c r="K25" s="66"/>
      <c r="L25" s="73"/>
      <c r="O25" s="89">
        <v>647</v>
      </c>
      <c r="P25" s="106">
        <v>39448</v>
      </c>
      <c r="Q25" s="107">
        <v>582.16666666666663</v>
      </c>
    </row>
    <row r="26" spans="1:17" s="136" customFormat="1" ht="15.75" x14ac:dyDescent="0.25">
      <c r="A26" s="72"/>
      <c r="B26" s="58" t="s">
        <v>16</v>
      </c>
      <c r="C26" s="291"/>
      <c r="D26" s="65">
        <v>0.31929451117531649</v>
      </c>
      <c r="E26" s="65">
        <v>-4.0012124886329214</v>
      </c>
      <c r="F26" s="65">
        <v>1.3577518155983404</v>
      </c>
      <c r="G26" s="65">
        <v>8.7694704049844141</v>
      </c>
      <c r="H26" s="127"/>
      <c r="I26" s="66"/>
      <c r="J26" s="66"/>
      <c r="K26" s="66"/>
      <c r="L26" s="73"/>
      <c r="O26" s="89">
        <v>663</v>
      </c>
      <c r="P26" s="106">
        <v>39479</v>
      </c>
      <c r="Q26" s="107">
        <v>590.58333333333337</v>
      </c>
    </row>
    <row r="27" spans="1:17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O27" s="89">
        <v>675</v>
      </c>
      <c r="P27" s="106">
        <v>39508</v>
      </c>
      <c r="Q27" s="107">
        <v>600.75</v>
      </c>
    </row>
    <row r="28" spans="1:17" s="136" customFormat="1" ht="15.75" x14ac:dyDescent="0.25">
      <c r="A28" s="72"/>
      <c r="B28" s="58" t="s">
        <v>17</v>
      </c>
      <c r="C28" s="105">
        <v>546.71428571428567</v>
      </c>
      <c r="D28" s="105">
        <v>548.71428571428567</v>
      </c>
      <c r="E28" s="105">
        <v>535.85714285714289</v>
      </c>
      <c r="F28" s="105">
        <v>526.71428571428567</v>
      </c>
      <c r="G28" s="105">
        <v>567.28571428571433</v>
      </c>
      <c r="H28" s="101">
        <v>611.71428571428567</v>
      </c>
      <c r="I28" s="64">
        <v>7.8317804079576669</v>
      </c>
      <c r="J28" s="63">
        <v>107.83178040795767</v>
      </c>
      <c r="K28" s="63">
        <v>7.7027393544887524</v>
      </c>
      <c r="L28" s="73"/>
      <c r="O28" s="89">
        <v>677</v>
      </c>
      <c r="P28" s="106">
        <v>39539</v>
      </c>
      <c r="Q28" s="107">
        <v>611.5</v>
      </c>
    </row>
    <row r="29" spans="1:17" s="136" customFormat="1" ht="15.75" x14ac:dyDescent="0.25">
      <c r="A29" s="72"/>
      <c r="B29" s="58" t="s">
        <v>16</v>
      </c>
      <c r="C29" s="291"/>
      <c r="D29" s="65">
        <v>0.36582179252677705</v>
      </c>
      <c r="E29" s="65">
        <v>-2.3431398073418208</v>
      </c>
      <c r="F29" s="65">
        <v>-1.7062116768861824</v>
      </c>
      <c r="G29" s="65">
        <v>7.7027393544887524</v>
      </c>
      <c r="H29" s="63">
        <v>7.8317804079576669</v>
      </c>
      <c r="I29" s="164"/>
      <c r="J29" s="164"/>
      <c r="K29" s="164"/>
      <c r="L29" s="73"/>
      <c r="O29" s="89">
        <v>682</v>
      </c>
      <c r="P29" s="106">
        <v>39569</v>
      </c>
      <c r="Q29" s="107">
        <v>622.91666666666663</v>
      </c>
    </row>
    <row r="30" spans="1:1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O30" s="89">
        <v>697</v>
      </c>
      <c r="P30" s="106">
        <v>39600</v>
      </c>
      <c r="Q30" s="107">
        <v>635.08333333333337</v>
      </c>
    </row>
    <row r="31" spans="1:1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O31" s="89">
        <v>697</v>
      </c>
      <c r="P31" s="106">
        <v>39630</v>
      </c>
      <c r="Q31" s="107">
        <v>645.91666666666663</v>
      </c>
    </row>
    <row r="32" spans="1:17" ht="18.75" x14ac:dyDescent="0.2">
      <c r="A32" s="29"/>
      <c r="B32" s="154"/>
      <c r="C32" s="399" t="s">
        <v>238</v>
      </c>
      <c r="D32" s="399"/>
      <c r="E32" s="399"/>
      <c r="F32" s="399"/>
      <c r="G32" s="399"/>
      <c r="H32" s="399"/>
      <c r="I32" s="399"/>
      <c r="J32" s="399"/>
      <c r="K32" s="399"/>
      <c r="L32" s="32"/>
      <c r="O32" s="89">
        <v>703</v>
      </c>
      <c r="P32" s="106">
        <v>39661</v>
      </c>
      <c r="Q32" s="107">
        <v>656.41666666666663</v>
      </c>
    </row>
    <row r="33" spans="1:17" ht="15.75" x14ac:dyDescent="0.25">
      <c r="A33" s="42"/>
      <c r="B33" s="34"/>
      <c r="C33" s="382" t="s">
        <v>313</v>
      </c>
      <c r="D33" s="382"/>
      <c r="E33" s="382"/>
      <c r="F33" s="382"/>
      <c r="G33" s="382"/>
      <c r="H33" s="382"/>
      <c r="I33" s="382"/>
      <c r="J33" s="382"/>
      <c r="K33" s="382"/>
      <c r="L33" s="32"/>
      <c r="O33" s="89">
        <v>704</v>
      </c>
      <c r="P33" s="106">
        <v>39692</v>
      </c>
      <c r="Q33" s="107">
        <v>665.91666666666663</v>
      </c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O34" s="89">
        <v>710</v>
      </c>
      <c r="P34" s="106">
        <v>39722</v>
      </c>
      <c r="Q34" s="107">
        <v>674.58333333333337</v>
      </c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O35" s="89">
        <v>727</v>
      </c>
      <c r="P35" s="106">
        <v>39753</v>
      </c>
      <c r="Q35" s="107">
        <v>684.33333333333337</v>
      </c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O36" s="89">
        <v>728</v>
      </c>
      <c r="P36" s="106">
        <v>39783</v>
      </c>
      <c r="Q36" s="107">
        <v>692.5</v>
      </c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O37" s="89">
        <v>723</v>
      </c>
      <c r="P37" s="106">
        <v>39814</v>
      </c>
      <c r="Q37" s="107">
        <v>698.83333333333337</v>
      </c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O38" s="89">
        <v>708</v>
      </c>
      <c r="P38" s="106">
        <v>39845</v>
      </c>
      <c r="Q38" s="107">
        <v>702.58333333333337</v>
      </c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O39" s="89">
        <v>713</v>
      </c>
      <c r="P39" s="106">
        <v>39873</v>
      </c>
      <c r="Q39" s="107">
        <v>705.75</v>
      </c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O40" s="89">
        <v>717</v>
      </c>
      <c r="P40" s="106">
        <v>39904</v>
      </c>
      <c r="Q40" s="107">
        <v>709.08333333333337</v>
      </c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O41" s="89">
        <v>717</v>
      </c>
      <c r="P41" s="106">
        <v>39934</v>
      </c>
      <c r="Q41" s="107">
        <v>712</v>
      </c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O42" s="89">
        <v>707</v>
      </c>
      <c r="P42" s="106">
        <v>39965</v>
      </c>
      <c r="Q42" s="107">
        <v>712.83333333333337</v>
      </c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O43" s="89">
        <v>691</v>
      </c>
      <c r="P43" s="106">
        <v>39995</v>
      </c>
      <c r="Q43" s="107">
        <v>712.33333333333337</v>
      </c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O44" s="89">
        <v>683</v>
      </c>
      <c r="P44" s="106">
        <v>40026</v>
      </c>
      <c r="Q44" s="107">
        <v>710.66666666666663</v>
      </c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O45" s="89">
        <v>670</v>
      </c>
      <c r="P45" s="106">
        <v>40057</v>
      </c>
      <c r="Q45" s="107">
        <v>707.83333333333337</v>
      </c>
    </row>
    <row r="46" spans="1:17" ht="15.75" x14ac:dyDescent="0.25">
      <c r="A46" s="120" t="s">
        <v>272</v>
      </c>
      <c r="B46" s="129"/>
      <c r="C46" s="44"/>
      <c r="D46" s="44"/>
      <c r="E46" s="44"/>
      <c r="F46" s="44"/>
      <c r="G46" s="44"/>
      <c r="H46" s="44"/>
      <c r="I46" s="46"/>
      <c r="J46" s="46"/>
      <c r="K46" s="46"/>
      <c r="L46" s="32"/>
      <c r="O46" s="89">
        <v>672</v>
      </c>
      <c r="P46" s="106">
        <v>40087</v>
      </c>
      <c r="Q46" s="107">
        <v>704.66666666666663</v>
      </c>
    </row>
    <row r="47" spans="1:17" x14ac:dyDescent="0.2">
      <c r="A47" s="122" t="s">
        <v>270</v>
      </c>
      <c r="B47" s="119"/>
      <c r="C47" s="232"/>
      <c r="D47" s="232"/>
      <c r="E47" s="232"/>
      <c r="F47" s="232"/>
      <c r="G47" s="232"/>
      <c r="H47" s="49"/>
      <c r="I47" s="49"/>
      <c r="J47" s="49"/>
      <c r="K47" s="49"/>
      <c r="L47" s="50"/>
      <c r="O47" s="89">
        <v>656</v>
      </c>
      <c r="P47" s="106">
        <v>40118</v>
      </c>
      <c r="Q47" s="107">
        <v>698.75</v>
      </c>
    </row>
    <row r="48" spans="1:17" s="137" customFormat="1" x14ac:dyDescent="0.2">
      <c r="A48" s="26"/>
      <c r="B48" s="5"/>
      <c r="C48" s="5"/>
      <c r="D48" s="5"/>
      <c r="E48" s="5"/>
      <c r="F48" s="5"/>
      <c r="G48" s="5"/>
      <c r="H48" s="5"/>
      <c r="I48" s="5"/>
      <c r="J48" s="5"/>
      <c r="K48" s="26"/>
      <c r="L48" s="26"/>
      <c r="O48" s="89">
        <v>652</v>
      </c>
      <c r="P48" s="106">
        <v>40148</v>
      </c>
      <c r="Q48" s="107">
        <v>692.41666666666663</v>
      </c>
    </row>
    <row r="49" spans="1:17" s="137" customFormat="1" x14ac:dyDescent="0.2">
      <c r="A49" s="27"/>
      <c r="B49" s="89"/>
      <c r="C49" s="27"/>
      <c r="D49" s="106"/>
      <c r="E49" s="107"/>
      <c r="F49" s="27"/>
      <c r="G49" s="5"/>
      <c r="H49" s="5"/>
      <c r="I49" s="5"/>
      <c r="J49" s="5"/>
      <c r="K49" s="26"/>
      <c r="L49" s="26"/>
      <c r="O49" s="89">
        <v>646</v>
      </c>
      <c r="P49" s="106">
        <v>40179</v>
      </c>
      <c r="Q49" s="107">
        <v>686</v>
      </c>
    </row>
    <row r="50" spans="1:17" s="124" customFormat="1" x14ac:dyDescent="0.2">
      <c r="A50" s="27"/>
      <c r="F50" s="27"/>
      <c r="G50" s="5"/>
      <c r="H50" s="5"/>
      <c r="I50" s="5"/>
      <c r="J50" s="5"/>
      <c r="K50" s="5"/>
      <c r="L50" s="5"/>
      <c r="O50" s="89">
        <v>627</v>
      </c>
      <c r="P50" s="106">
        <v>40210</v>
      </c>
      <c r="Q50" s="107">
        <v>679.25</v>
      </c>
    </row>
    <row r="51" spans="1:17" s="124" customFormat="1" x14ac:dyDescent="0.2">
      <c r="A51" s="27"/>
      <c r="F51" s="27"/>
      <c r="G51" s="5"/>
      <c r="H51" s="5"/>
      <c r="I51" s="5"/>
      <c r="J51" s="5"/>
      <c r="K51" s="5"/>
      <c r="L51" s="5"/>
      <c r="O51" s="89">
        <v>611</v>
      </c>
      <c r="P51" s="106">
        <v>40238</v>
      </c>
      <c r="Q51" s="107">
        <v>670.75</v>
      </c>
    </row>
    <row r="52" spans="1:17" s="124" customFormat="1" x14ac:dyDescent="0.2">
      <c r="A52" s="27"/>
      <c r="F52" s="27"/>
      <c r="G52" s="5"/>
      <c r="H52" s="5"/>
      <c r="I52" s="5"/>
      <c r="J52" s="5"/>
      <c r="K52" s="5"/>
      <c r="L52" s="5"/>
      <c r="O52" s="89">
        <v>600</v>
      </c>
      <c r="P52" s="106">
        <v>40269</v>
      </c>
      <c r="Q52" s="107">
        <v>661</v>
      </c>
    </row>
    <row r="53" spans="1:17" s="124" customFormat="1" x14ac:dyDescent="0.2">
      <c r="A53" s="27"/>
      <c r="F53" s="27"/>
      <c r="G53" s="5"/>
      <c r="H53" s="5"/>
      <c r="I53" s="5"/>
      <c r="J53" s="5"/>
      <c r="K53" s="5"/>
      <c r="L53" s="5"/>
      <c r="O53" s="89">
        <v>593</v>
      </c>
      <c r="P53" s="106">
        <v>40299</v>
      </c>
      <c r="Q53" s="107">
        <v>650.66666666666663</v>
      </c>
    </row>
    <row r="54" spans="1:17" s="124" customFormat="1" x14ac:dyDescent="0.2">
      <c r="A54" s="27"/>
      <c r="F54" s="27"/>
      <c r="G54" s="5"/>
      <c r="H54" s="5"/>
      <c r="I54" s="5"/>
      <c r="J54" s="5"/>
      <c r="K54" s="5"/>
      <c r="L54" s="5"/>
      <c r="O54" s="89">
        <v>580</v>
      </c>
      <c r="P54" s="106">
        <v>40330</v>
      </c>
      <c r="Q54" s="107">
        <v>640.08333333333337</v>
      </c>
    </row>
    <row r="55" spans="1:17" s="124" customFormat="1" x14ac:dyDescent="0.2">
      <c r="A55" s="27"/>
      <c r="F55" s="27"/>
      <c r="G55" s="5"/>
      <c r="H55" s="5"/>
      <c r="I55" s="5"/>
      <c r="J55" s="5"/>
      <c r="K55" s="5"/>
      <c r="L55" s="5"/>
      <c r="O55" s="89">
        <v>573</v>
      </c>
      <c r="P55" s="106">
        <v>40360</v>
      </c>
      <c r="Q55" s="107">
        <v>630.25</v>
      </c>
    </row>
    <row r="56" spans="1:17" s="124" customFormat="1" x14ac:dyDescent="0.2">
      <c r="A56" s="27"/>
      <c r="F56" s="27"/>
      <c r="G56" s="5"/>
      <c r="H56" s="5"/>
      <c r="I56" s="5"/>
      <c r="J56" s="5"/>
      <c r="K56" s="5"/>
      <c r="L56" s="5"/>
      <c r="O56" s="89">
        <v>562</v>
      </c>
      <c r="P56" s="106">
        <v>40391</v>
      </c>
      <c r="Q56" s="107">
        <v>620.16666666666663</v>
      </c>
    </row>
    <row r="57" spans="1:17" s="124" customFormat="1" x14ac:dyDescent="0.2">
      <c r="A57" s="27"/>
      <c r="F57" s="27"/>
      <c r="G57" s="5"/>
      <c r="H57" s="5"/>
      <c r="I57" s="5"/>
      <c r="J57" s="5"/>
      <c r="K57" s="5"/>
      <c r="L57" s="5"/>
      <c r="O57" s="89">
        <v>547</v>
      </c>
      <c r="P57" s="106">
        <v>40422</v>
      </c>
      <c r="Q57" s="107">
        <v>609.91666666666663</v>
      </c>
    </row>
    <row r="58" spans="1:17" s="124" customFormat="1" x14ac:dyDescent="0.2">
      <c r="A58" s="27"/>
      <c r="F58" s="27"/>
      <c r="G58" s="5"/>
      <c r="H58" s="5"/>
      <c r="I58" s="5"/>
      <c r="J58" s="5"/>
      <c r="K58" s="5"/>
      <c r="L58" s="5"/>
      <c r="O58" s="89">
        <v>550</v>
      </c>
      <c r="P58" s="106">
        <v>40452</v>
      </c>
      <c r="Q58" s="107">
        <v>599.75</v>
      </c>
    </row>
    <row r="59" spans="1:17" s="124" customFormat="1" x14ac:dyDescent="0.2">
      <c r="A59" s="27"/>
      <c r="F59" s="27"/>
      <c r="G59" s="5"/>
      <c r="H59" s="5"/>
      <c r="I59" s="5"/>
      <c r="J59" s="5"/>
      <c r="K59" s="5"/>
      <c r="L59" s="5"/>
      <c r="O59" s="89">
        <v>566</v>
      </c>
      <c r="P59" s="106">
        <v>40483</v>
      </c>
      <c r="Q59" s="107">
        <v>592.25</v>
      </c>
    </row>
    <row r="60" spans="1:17" s="124" customFormat="1" x14ac:dyDescent="0.2">
      <c r="A60" s="27"/>
      <c r="F60" s="27"/>
      <c r="G60" s="5"/>
      <c r="H60" s="5"/>
      <c r="I60" s="5"/>
      <c r="J60" s="5"/>
      <c r="K60" s="5"/>
      <c r="L60" s="5"/>
      <c r="O60" s="89">
        <v>557</v>
      </c>
      <c r="P60" s="106">
        <v>40513</v>
      </c>
      <c r="Q60" s="107">
        <v>584.33333333333337</v>
      </c>
    </row>
    <row r="61" spans="1:17" s="124" customFormat="1" x14ac:dyDescent="0.2">
      <c r="A61" s="27"/>
      <c r="F61" s="27"/>
      <c r="G61" s="5"/>
      <c r="H61" s="5"/>
      <c r="I61" s="5"/>
      <c r="J61" s="5"/>
      <c r="K61" s="5"/>
      <c r="L61" s="5"/>
      <c r="O61" s="89">
        <v>548</v>
      </c>
      <c r="P61" s="106">
        <v>40544</v>
      </c>
      <c r="Q61" s="107">
        <v>576.16666666666663</v>
      </c>
    </row>
    <row r="62" spans="1:17" s="124" customFormat="1" x14ac:dyDescent="0.2">
      <c r="A62" s="27"/>
      <c r="F62" s="27"/>
      <c r="G62" s="5"/>
      <c r="H62" s="5"/>
      <c r="I62" s="5"/>
      <c r="J62" s="5"/>
      <c r="K62" s="5"/>
      <c r="L62" s="5"/>
      <c r="O62" s="89">
        <v>553</v>
      </c>
      <c r="P62" s="106">
        <v>40575</v>
      </c>
      <c r="Q62" s="107">
        <v>570</v>
      </c>
    </row>
    <row r="63" spans="1:17" s="124" customFormat="1" x14ac:dyDescent="0.2">
      <c r="A63" s="27"/>
      <c r="F63" s="27"/>
      <c r="G63" s="5"/>
      <c r="H63" s="5"/>
      <c r="I63" s="5"/>
      <c r="J63" s="5"/>
      <c r="K63" s="5"/>
      <c r="L63" s="5"/>
      <c r="O63" s="89">
        <v>556</v>
      </c>
      <c r="P63" s="106">
        <v>40603</v>
      </c>
      <c r="Q63" s="107">
        <v>565.41666666666663</v>
      </c>
    </row>
    <row r="64" spans="1:17" s="124" customFormat="1" x14ac:dyDescent="0.2">
      <c r="A64" s="27"/>
      <c r="F64" s="27"/>
      <c r="G64" s="5"/>
      <c r="H64" s="5"/>
      <c r="I64" s="5"/>
      <c r="J64" s="5"/>
      <c r="K64" s="5"/>
      <c r="L64" s="5"/>
      <c r="O64" s="89">
        <v>544</v>
      </c>
      <c r="P64" s="106">
        <v>40634</v>
      </c>
      <c r="Q64" s="107">
        <v>560.75</v>
      </c>
    </row>
    <row r="65" spans="1:17" s="124" customFormat="1" x14ac:dyDescent="0.2">
      <c r="A65" s="27"/>
      <c r="F65" s="27"/>
      <c r="G65" s="5"/>
      <c r="H65" s="5"/>
      <c r="I65" s="5"/>
      <c r="J65" s="5"/>
      <c r="K65" s="5"/>
      <c r="L65" s="5"/>
      <c r="O65" s="89">
        <v>545</v>
      </c>
      <c r="P65" s="106">
        <v>40664</v>
      </c>
      <c r="Q65" s="107">
        <v>556.75</v>
      </c>
    </row>
    <row r="66" spans="1:17" s="124" customFormat="1" x14ac:dyDescent="0.2">
      <c r="A66" s="27"/>
      <c r="F66" s="27"/>
      <c r="G66" s="5"/>
      <c r="H66" s="5"/>
      <c r="I66" s="5"/>
      <c r="J66" s="5"/>
      <c r="K66" s="5"/>
      <c r="L66" s="5"/>
      <c r="O66" s="89">
        <v>539</v>
      </c>
      <c r="P66" s="106">
        <v>40695</v>
      </c>
      <c r="Q66" s="107">
        <v>553.33333333333337</v>
      </c>
    </row>
    <row r="67" spans="1:17" s="124" customFormat="1" x14ac:dyDescent="0.2">
      <c r="A67" s="27"/>
      <c r="F67" s="27"/>
      <c r="G67" s="5"/>
      <c r="H67" s="5"/>
      <c r="I67" s="5"/>
      <c r="J67" s="5"/>
      <c r="K67" s="5"/>
      <c r="L67" s="5"/>
      <c r="O67" s="89">
        <v>542</v>
      </c>
      <c r="P67" s="106">
        <v>40725</v>
      </c>
      <c r="Q67" s="107">
        <v>550.75</v>
      </c>
    </row>
    <row r="68" spans="1:17" s="124" customFormat="1" x14ac:dyDescent="0.2">
      <c r="A68" s="27"/>
      <c r="F68" s="27"/>
      <c r="G68" s="5"/>
      <c r="H68" s="5"/>
      <c r="I68" s="5"/>
      <c r="J68" s="5"/>
      <c r="K68" s="5"/>
      <c r="L68" s="5"/>
      <c r="O68" s="89">
        <v>546</v>
      </c>
      <c r="P68" s="106">
        <v>40756</v>
      </c>
      <c r="Q68" s="107">
        <v>549.41666666666663</v>
      </c>
    </row>
    <row r="69" spans="1:17" s="124" customFormat="1" x14ac:dyDescent="0.2">
      <c r="A69" s="27"/>
      <c r="F69" s="27"/>
      <c r="G69" s="5"/>
      <c r="H69" s="5"/>
      <c r="I69" s="5"/>
      <c r="J69" s="5"/>
      <c r="K69" s="5"/>
      <c r="L69" s="5"/>
      <c r="O69" s="89">
        <v>545</v>
      </c>
      <c r="P69" s="106">
        <v>40787</v>
      </c>
      <c r="Q69" s="107">
        <v>549.25</v>
      </c>
    </row>
    <row r="70" spans="1:17" s="124" customFormat="1" x14ac:dyDescent="0.2">
      <c r="A70" s="27"/>
      <c r="F70" s="27"/>
      <c r="G70" s="5"/>
      <c r="H70" s="5"/>
      <c r="I70" s="5"/>
      <c r="J70" s="5"/>
      <c r="K70" s="5"/>
      <c r="L70" s="5"/>
      <c r="O70" s="89">
        <v>544</v>
      </c>
      <c r="P70" s="106">
        <v>40817</v>
      </c>
      <c r="Q70" s="107">
        <v>548.75</v>
      </c>
    </row>
    <row r="71" spans="1:17" s="124" customFormat="1" x14ac:dyDescent="0.2">
      <c r="A71" s="27"/>
      <c r="F71" s="27"/>
      <c r="G71" s="5"/>
      <c r="H71" s="5"/>
      <c r="I71" s="5"/>
      <c r="J71" s="5"/>
      <c r="K71" s="5"/>
      <c r="L71" s="5"/>
      <c r="O71" s="89">
        <v>557</v>
      </c>
      <c r="P71" s="106">
        <v>40848</v>
      </c>
      <c r="Q71" s="107">
        <v>548</v>
      </c>
    </row>
    <row r="72" spans="1:17" s="124" customFormat="1" x14ac:dyDescent="0.2">
      <c r="A72" s="27"/>
      <c r="F72" s="27"/>
      <c r="G72" s="5"/>
      <c r="H72" s="5"/>
      <c r="I72" s="5"/>
      <c r="J72" s="5"/>
      <c r="K72" s="5"/>
      <c r="L72" s="5"/>
      <c r="O72" s="89">
        <v>558</v>
      </c>
      <c r="P72" s="106">
        <v>40878</v>
      </c>
      <c r="Q72" s="107">
        <v>548.08333333333337</v>
      </c>
    </row>
    <row r="73" spans="1:17" s="124" customFormat="1" x14ac:dyDescent="0.2">
      <c r="A73" s="27"/>
      <c r="F73" s="27"/>
      <c r="G73" s="5"/>
      <c r="H73" s="5"/>
      <c r="I73" s="5"/>
      <c r="J73" s="5"/>
      <c r="K73" s="5"/>
      <c r="L73" s="5"/>
      <c r="O73" s="89">
        <v>549</v>
      </c>
      <c r="P73" s="106">
        <v>40909</v>
      </c>
      <c r="Q73" s="107">
        <v>548.16666666666663</v>
      </c>
    </row>
    <row r="74" spans="1:17" s="124" customFormat="1" x14ac:dyDescent="0.2">
      <c r="A74" s="27"/>
      <c r="F74" s="27"/>
      <c r="G74" s="5"/>
      <c r="H74" s="5"/>
      <c r="I74" s="5"/>
      <c r="J74" s="5"/>
      <c r="K74" s="5"/>
      <c r="L74" s="5"/>
      <c r="O74" s="89">
        <v>551</v>
      </c>
      <c r="P74" s="106">
        <v>40940</v>
      </c>
      <c r="Q74" s="107">
        <v>548</v>
      </c>
    </row>
    <row r="75" spans="1:17" s="124" customFormat="1" x14ac:dyDescent="0.2">
      <c r="A75" s="27"/>
      <c r="F75" s="27"/>
      <c r="G75" s="5"/>
      <c r="H75" s="5"/>
      <c r="I75" s="5"/>
      <c r="J75" s="5"/>
      <c r="K75" s="5"/>
      <c r="L75" s="5"/>
      <c r="O75" s="89">
        <v>545</v>
      </c>
      <c r="P75" s="106">
        <v>40969</v>
      </c>
      <c r="Q75" s="107">
        <v>547.08333333333337</v>
      </c>
    </row>
    <row r="76" spans="1:17" s="124" customFormat="1" x14ac:dyDescent="0.2">
      <c r="A76" s="27"/>
      <c r="F76" s="27"/>
      <c r="G76" s="5"/>
      <c r="H76" s="5"/>
      <c r="I76" s="5"/>
      <c r="J76" s="5"/>
      <c r="K76" s="5"/>
      <c r="L76" s="5"/>
      <c r="O76" s="89">
        <v>540</v>
      </c>
      <c r="P76" s="106">
        <v>41000</v>
      </c>
      <c r="Q76" s="107">
        <v>546.75</v>
      </c>
    </row>
    <row r="77" spans="1:17" s="124" customFormat="1" x14ac:dyDescent="0.2">
      <c r="A77" s="27"/>
      <c r="F77" s="27"/>
      <c r="G77" s="5"/>
      <c r="H77" s="5"/>
      <c r="I77" s="5"/>
      <c r="J77" s="5"/>
      <c r="K77" s="5"/>
      <c r="L77" s="5"/>
      <c r="O77" s="89">
        <v>551</v>
      </c>
      <c r="P77" s="106">
        <v>41030</v>
      </c>
      <c r="Q77" s="107">
        <v>547.25</v>
      </c>
    </row>
    <row r="78" spans="1:17" s="124" customFormat="1" x14ac:dyDescent="0.2">
      <c r="A78" s="27"/>
      <c r="F78" s="27"/>
      <c r="G78" s="5"/>
      <c r="H78" s="5"/>
      <c r="I78" s="5"/>
      <c r="J78" s="5"/>
      <c r="K78" s="5"/>
      <c r="L78" s="5"/>
      <c r="O78" s="89">
        <v>560</v>
      </c>
      <c r="P78" s="106">
        <v>41061</v>
      </c>
      <c r="Q78" s="107">
        <v>549</v>
      </c>
    </row>
    <row r="79" spans="1:17" s="124" customFormat="1" x14ac:dyDescent="0.2">
      <c r="A79" s="27"/>
      <c r="F79" s="27"/>
      <c r="G79" s="5"/>
      <c r="H79" s="5"/>
      <c r="I79" s="5"/>
      <c r="J79" s="5"/>
      <c r="K79" s="5"/>
      <c r="L79" s="5"/>
      <c r="O79" s="89">
        <v>545</v>
      </c>
      <c r="P79" s="106">
        <v>41091</v>
      </c>
      <c r="Q79" s="107">
        <v>549.25</v>
      </c>
    </row>
    <row r="80" spans="1:17" s="124" customFormat="1" x14ac:dyDescent="0.2">
      <c r="A80" s="27"/>
      <c r="F80" s="27"/>
      <c r="G80" s="5"/>
      <c r="H80" s="5"/>
      <c r="I80" s="5"/>
      <c r="J80" s="5"/>
      <c r="K80" s="5"/>
      <c r="L80" s="5"/>
      <c r="O80" s="89">
        <v>549</v>
      </c>
      <c r="P80" s="106">
        <v>41122</v>
      </c>
      <c r="Q80" s="107">
        <v>549.5</v>
      </c>
    </row>
    <row r="81" spans="1:17" s="124" customFormat="1" x14ac:dyDescent="0.2">
      <c r="A81" s="27"/>
      <c r="F81" s="27"/>
      <c r="G81" s="5"/>
      <c r="H81" s="5"/>
      <c r="I81" s="5"/>
      <c r="J81" s="5"/>
      <c r="K81" s="5"/>
      <c r="L81" s="5"/>
      <c r="O81" s="89">
        <v>553</v>
      </c>
      <c r="P81" s="106">
        <v>41153</v>
      </c>
      <c r="Q81" s="107">
        <v>550.16666666666663</v>
      </c>
    </row>
    <row r="82" spans="1:17" s="124" customFormat="1" x14ac:dyDescent="0.2">
      <c r="A82" s="27"/>
      <c r="F82" s="27"/>
      <c r="G82" s="5"/>
      <c r="H82" s="5"/>
      <c r="I82" s="5"/>
      <c r="J82" s="5"/>
      <c r="K82" s="5"/>
      <c r="L82" s="5"/>
      <c r="O82" s="89">
        <v>555</v>
      </c>
      <c r="P82" s="106">
        <v>41183</v>
      </c>
      <c r="Q82" s="107">
        <v>551.08333333333337</v>
      </c>
    </row>
    <row r="83" spans="1:17" s="124" customFormat="1" x14ac:dyDescent="0.2">
      <c r="A83" s="27"/>
      <c r="F83" s="27"/>
      <c r="G83" s="5"/>
      <c r="H83" s="5"/>
      <c r="I83" s="5"/>
      <c r="J83" s="5"/>
      <c r="K83" s="5"/>
      <c r="L83" s="5"/>
      <c r="O83" s="89">
        <v>555</v>
      </c>
      <c r="P83" s="106">
        <v>41214</v>
      </c>
      <c r="Q83" s="107">
        <v>550.91666666666663</v>
      </c>
    </row>
    <row r="84" spans="1:17" s="124" customFormat="1" x14ac:dyDescent="0.2">
      <c r="A84" s="27"/>
      <c r="F84" s="27"/>
      <c r="G84" s="5"/>
      <c r="H84" s="5"/>
      <c r="I84" s="5"/>
      <c r="J84" s="5"/>
      <c r="K84" s="5"/>
      <c r="L84" s="5"/>
      <c r="O84" s="89">
        <v>545</v>
      </c>
      <c r="P84" s="106">
        <v>41244</v>
      </c>
      <c r="Q84" s="107">
        <v>549.83333333333337</v>
      </c>
    </row>
    <row r="85" spans="1:17" s="124" customFormat="1" x14ac:dyDescent="0.2">
      <c r="A85" s="27"/>
      <c r="F85" s="27"/>
      <c r="G85" s="5"/>
      <c r="H85" s="5"/>
      <c r="I85" s="5"/>
      <c r="J85" s="5"/>
      <c r="K85" s="5"/>
      <c r="L85" s="5"/>
      <c r="O85" s="89">
        <v>546</v>
      </c>
      <c r="P85" s="106">
        <v>41275</v>
      </c>
      <c r="Q85" s="107">
        <v>549.58333333333337</v>
      </c>
    </row>
    <row r="86" spans="1:17" s="124" customFormat="1" x14ac:dyDescent="0.2">
      <c r="A86" s="27"/>
      <c r="F86" s="27"/>
      <c r="G86" s="5"/>
      <c r="H86" s="5"/>
      <c r="I86" s="5"/>
      <c r="J86" s="5"/>
      <c r="K86" s="5"/>
      <c r="L86" s="5"/>
      <c r="O86" s="89">
        <v>540</v>
      </c>
      <c r="P86" s="106">
        <v>41306</v>
      </c>
      <c r="Q86" s="107">
        <v>548.66666666666663</v>
      </c>
    </row>
    <row r="87" spans="1:17" s="124" customFormat="1" x14ac:dyDescent="0.2">
      <c r="A87" s="27"/>
      <c r="F87" s="27"/>
      <c r="G87" s="5"/>
      <c r="H87" s="5"/>
      <c r="I87" s="5"/>
      <c r="J87" s="5"/>
      <c r="K87" s="5"/>
      <c r="L87" s="5"/>
      <c r="O87" s="89">
        <v>543</v>
      </c>
      <c r="P87" s="106">
        <v>41334</v>
      </c>
      <c r="Q87" s="107">
        <v>548.5</v>
      </c>
    </row>
    <row r="88" spans="1:17" s="124" customFormat="1" x14ac:dyDescent="0.2">
      <c r="A88" s="27"/>
      <c r="F88" s="27"/>
      <c r="G88" s="5"/>
      <c r="H88" s="5"/>
      <c r="I88" s="5"/>
      <c r="J88" s="5"/>
      <c r="K88" s="5"/>
      <c r="L88" s="5"/>
      <c r="O88" s="89">
        <v>541</v>
      </c>
      <c r="P88" s="106">
        <v>41365</v>
      </c>
      <c r="Q88" s="107">
        <v>548.58333333333337</v>
      </c>
    </row>
    <row r="89" spans="1:17" s="124" customFormat="1" x14ac:dyDescent="0.2">
      <c r="A89" s="27"/>
      <c r="F89" s="27"/>
      <c r="G89" s="5"/>
      <c r="H89" s="5"/>
      <c r="I89" s="5"/>
      <c r="J89" s="5"/>
      <c r="K89" s="5"/>
      <c r="L89" s="5"/>
      <c r="O89" s="89">
        <v>544</v>
      </c>
      <c r="P89" s="106">
        <v>41395</v>
      </c>
      <c r="Q89" s="107">
        <v>548</v>
      </c>
    </row>
    <row r="90" spans="1:17" s="124" customFormat="1" x14ac:dyDescent="0.2">
      <c r="A90" s="27"/>
      <c r="F90" s="27"/>
      <c r="G90" s="5"/>
      <c r="H90" s="5"/>
      <c r="I90" s="5"/>
      <c r="J90" s="5"/>
      <c r="K90" s="5"/>
      <c r="L90" s="5"/>
      <c r="O90" s="89">
        <v>529</v>
      </c>
      <c r="P90" s="106">
        <v>41426</v>
      </c>
      <c r="Q90" s="107">
        <v>545.41666666666663</v>
      </c>
    </row>
    <row r="91" spans="1:17" s="124" customFormat="1" x14ac:dyDescent="0.2">
      <c r="A91" s="27"/>
      <c r="F91" s="27"/>
      <c r="G91" s="5"/>
      <c r="H91" s="5"/>
      <c r="I91" s="5"/>
      <c r="J91" s="5"/>
      <c r="K91" s="5"/>
      <c r="L91" s="5"/>
      <c r="O91" s="89">
        <v>508</v>
      </c>
      <c r="P91" s="106">
        <v>41456</v>
      </c>
      <c r="Q91" s="107">
        <v>542.33333333333337</v>
      </c>
    </row>
    <row r="92" spans="1:17" s="124" customFormat="1" x14ac:dyDescent="0.2">
      <c r="A92" s="27"/>
      <c r="F92" s="27"/>
      <c r="G92" s="5"/>
      <c r="H92" s="5"/>
      <c r="I92" s="5"/>
      <c r="J92" s="5"/>
      <c r="K92" s="5"/>
      <c r="L92" s="5"/>
      <c r="O92" s="89">
        <v>516</v>
      </c>
      <c r="P92" s="106">
        <v>41487</v>
      </c>
      <c r="Q92" s="107">
        <v>539.58333333333337</v>
      </c>
    </row>
    <row r="93" spans="1:17" s="124" customFormat="1" x14ac:dyDescent="0.2">
      <c r="A93" s="27"/>
      <c r="F93" s="27"/>
      <c r="G93" s="5"/>
      <c r="H93" s="5"/>
      <c r="I93" s="5"/>
      <c r="J93" s="5"/>
      <c r="K93" s="5"/>
      <c r="L93" s="5"/>
      <c r="O93" s="89">
        <v>512</v>
      </c>
      <c r="P93" s="106">
        <v>41518</v>
      </c>
      <c r="Q93" s="107">
        <v>536.16666666666663</v>
      </c>
    </row>
    <row r="94" spans="1:17" s="124" customFormat="1" x14ac:dyDescent="0.2">
      <c r="A94" s="27"/>
      <c r="F94" s="27"/>
      <c r="G94" s="5"/>
      <c r="H94" s="5"/>
      <c r="I94" s="5"/>
      <c r="J94" s="5"/>
      <c r="K94" s="5"/>
      <c r="L94" s="5"/>
      <c r="O94" s="89">
        <v>518</v>
      </c>
      <c r="P94" s="106">
        <v>41548</v>
      </c>
      <c r="Q94" s="107">
        <v>533.08333333333337</v>
      </c>
    </row>
    <row r="95" spans="1:17" s="124" customFormat="1" x14ac:dyDescent="0.2">
      <c r="A95" s="27"/>
      <c r="F95" s="27"/>
      <c r="G95" s="5"/>
      <c r="H95" s="5"/>
      <c r="I95" s="5"/>
      <c r="J95" s="5"/>
      <c r="K95" s="5"/>
      <c r="L95" s="5"/>
      <c r="O95" s="89">
        <v>520</v>
      </c>
      <c r="P95" s="106">
        <v>41579</v>
      </c>
      <c r="Q95" s="107">
        <v>530.16666666666663</v>
      </c>
    </row>
    <row r="96" spans="1:17" s="124" customFormat="1" x14ac:dyDescent="0.2">
      <c r="A96" s="27"/>
      <c r="F96" s="27"/>
      <c r="G96" s="5"/>
      <c r="H96" s="5"/>
      <c r="I96" s="5"/>
      <c r="J96" s="5"/>
      <c r="K96" s="5"/>
      <c r="L96" s="5"/>
      <c r="O96" s="89">
        <v>517</v>
      </c>
      <c r="P96" s="106">
        <v>41609</v>
      </c>
      <c r="Q96" s="107">
        <v>527.83333333333337</v>
      </c>
    </row>
    <row r="97" spans="1:17" s="124" customFormat="1" x14ac:dyDescent="0.2">
      <c r="A97" s="27"/>
      <c r="F97" s="27"/>
      <c r="G97" s="5"/>
      <c r="H97" s="5"/>
      <c r="I97" s="5"/>
      <c r="J97" s="5"/>
      <c r="K97" s="5"/>
      <c r="L97" s="5"/>
      <c r="O97" s="89">
        <v>520</v>
      </c>
      <c r="P97" s="106">
        <v>41640</v>
      </c>
      <c r="Q97" s="107">
        <v>525.66666666666663</v>
      </c>
    </row>
    <row r="98" spans="1:17" s="124" customFormat="1" x14ac:dyDescent="0.2">
      <c r="A98" s="27"/>
      <c r="F98" s="179"/>
      <c r="L98" s="5"/>
      <c r="O98" s="89">
        <v>528</v>
      </c>
      <c r="P98" s="106">
        <v>41671</v>
      </c>
      <c r="Q98" s="107">
        <v>524.66666666666663</v>
      </c>
    </row>
    <row r="99" spans="1:17" s="124" customFormat="1" x14ac:dyDescent="0.2">
      <c r="A99" s="27"/>
      <c r="F99" s="179"/>
      <c r="L99" s="5"/>
      <c r="O99" s="89">
        <v>527</v>
      </c>
      <c r="P99" s="106">
        <v>41699</v>
      </c>
      <c r="Q99" s="107">
        <v>523.33333333333337</v>
      </c>
    </row>
    <row r="100" spans="1:17" s="124" customFormat="1" x14ac:dyDescent="0.2">
      <c r="A100" s="27"/>
      <c r="F100" s="179"/>
      <c r="L100" s="5"/>
      <c r="O100" s="89">
        <v>527</v>
      </c>
      <c r="P100" s="106">
        <v>41730</v>
      </c>
      <c r="Q100" s="107">
        <v>522.16666666666663</v>
      </c>
    </row>
    <row r="101" spans="1:17" s="124" customFormat="1" x14ac:dyDescent="0.2">
      <c r="A101" s="27"/>
      <c r="F101" s="179"/>
      <c r="L101" s="5"/>
      <c r="O101" s="89">
        <v>522</v>
      </c>
      <c r="P101" s="106">
        <v>41760</v>
      </c>
      <c r="Q101" s="107">
        <v>520.33333333333337</v>
      </c>
    </row>
    <row r="102" spans="1:17" s="124" customFormat="1" x14ac:dyDescent="0.2">
      <c r="A102" s="27"/>
      <c r="F102" s="179"/>
      <c r="L102" s="5"/>
      <c r="O102" s="89">
        <v>528</v>
      </c>
      <c r="P102" s="106">
        <v>41791</v>
      </c>
      <c r="Q102" s="107">
        <v>520.25</v>
      </c>
    </row>
    <row r="103" spans="1:17" s="124" customFormat="1" x14ac:dyDescent="0.2">
      <c r="A103" s="27"/>
      <c r="F103" s="179"/>
      <c r="L103" s="5"/>
      <c r="O103" s="89">
        <v>535</v>
      </c>
      <c r="P103" s="106">
        <v>41821</v>
      </c>
      <c r="Q103" s="107">
        <v>522.5</v>
      </c>
    </row>
    <row r="104" spans="1:17" s="124" customFormat="1" x14ac:dyDescent="0.2">
      <c r="A104" s="27"/>
      <c r="F104" s="179"/>
      <c r="L104" s="5"/>
      <c r="O104" s="89">
        <v>538</v>
      </c>
      <c r="P104" s="106">
        <v>41852</v>
      </c>
      <c r="Q104" s="107">
        <v>524.33333333333337</v>
      </c>
    </row>
    <row r="105" spans="1:17" s="124" customFormat="1" x14ac:dyDescent="0.2">
      <c r="A105" s="27"/>
      <c r="F105" s="179"/>
      <c r="L105" s="5"/>
      <c r="O105" s="89">
        <v>550</v>
      </c>
      <c r="P105" s="106">
        <v>41883</v>
      </c>
      <c r="Q105" s="107">
        <v>527.5</v>
      </c>
    </row>
    <row r="106" spans="1:17" s="124" customFormat="1" x14ac:dyDescent="0.2">
      <c r="A106" s="27"/>
      <c r="F106" s="140"/>
      <c r="L106" s="5"/>
      <c r="O106" s="89">
        <v>555</v>
      </c>
      <c r="P106" s="106">
        <v>41913</v>
      </c>
      <c r="Q106" s="107">
        <v>530.58333333333337</v>
      </c>
    </row>
    <row r="107" spans="1:17" s="124" customFormat="1" x14ac:dyDescent="0.2">
      <c r="A107" s="27"/>
      <c r="F107" s="140"/>
      <c r="L107" s="5"/>
      <c r="O107" s="89">
        <v>550</v>
      </c>
      <c r="P107" s="106">
        <v>41944</v>
      </c>
      <c r="Q107" s="107">
        <v>533.08333333333337</v>
      </c>
    </row>
    <row r="108" spans="1:17" s="124" customFormat="1" x14ac:dyDescent="0.2">
      <c r="A108" s="27"/>
      <c r="F108" s="140"/>
      <c r="L108" s="5"/>
      <c r="O108" s="89">
        <v>540</v>
      </c>
      <c r="P108" s="106">
        <v>41974</v>
      </c>
      <c r="Q108" s="107">
        <v>535</v>
      </c>
    </row>
    <row r="109" spans="1:17" s="124" customFormat="1" x14ac:dyDescent="0.2">
      <c r="A109" s="27"/>
      <c r="F109" s="140"/>
      <c r="L109" s="5"/>
      <c r="O109" s="89">
        <v>558</v>
      </c>
      <c r="P109" s="106">
        <v>42005</v>
      </c>
      <c r="Q109" s="107">
        <v>538.16666666666663</v>
      </c>
    </row>
    <row r="110" spans="1:17" s="124" customFormat="1" x14ac:dyDescent="0.2">
      <c r="A110" s="27"/>
      <c r="F110" s="140"/>
      <c r="K110" s="5"/>
      <c r="L110" s="5"/>
      <c r="O110" s="89">
        <v>558</v>
      </c>
      <c r="P110" s="106">
        <v>42036</v>
      </c>
      <c r="Q110" s="107">
        <v>540.66666666666663</v>
      </c>
    </row>
    <row r="111" spans="1:17" s="124" customFormat="1" x14ac:dyDescent="0.2">
      <c r="A111" s="27"/>
      <c r="F111" s="140"/>
      <c r="K111" s="5"/>
      <c r="L111" s="5"/>
      <c r="O111" s="89">
        <v>561</v>
      </c>
      <c r="P111" s="106">
        <v>42064</v>
      </c>
      <c r="Q111" s="107">
        <v>543.5</v>
      </c>
    </row>
    <row r="112" spans="1:17" s="124" customFormat="1" x14ac:dyDescent="0.2">
      <c r="A112" s="27"/>
      <c r="F112" s="140"/>
      <c r="K112" s="5"/>
      <c r="L112" s="5"/>
      <c r="O112" s="89">
        <v>564</v>
      </c>
      <c r="P112" s="106">
        <v>42095</v>
      </c>
      <c r="Q112" s="107">
        <v>546.58333333333337</v>
      </c>
    </row>
    <row r="113" spans="1:17" s="124" customFormat="1" x14ac:dyDescent="0.2">
      <c r="A113" s="27"/>
      <c r="F113" s="140"/>
      <c r="K113" s="5"/>
      <c r="L113" s="5"/>
      <c r="O113" s="89">
        <v>575</v>
      </c>
      <c r="P113" s="106">
        <v>42125</v>
      </c>
      <c r="Q113" s="107">
        <v>551</v>
      </c>
    </row>
    <row r="114" spans="1:17" s="124" customFormat="1" x14ac:dyDescent="0.2">
      <c r="A114" s="27"/>
      <c r="F114" s="140"/>
      <c r="K114" s="5"/>
      <c r="L114" s="5"/>
      <c r="O114" s="89">
        <v>573</v>
      </c>
      <c r="P114" s="106">
        <v>42156</v>
      </c>
      <c r="Q114" s="107">
        <v>554.75</v>
      </c>
    </row>
    <row r="115" spans="1:17" s="124" customFormat="1" x14ac:dyDescent="0.2">
      <c r="A115" s="27"/>
      <c r="F115" s="140"/>
      <c r="K115" s="5"/>
      <c r="L115" s="5"/>
      <c r="O115" s="89">
        <v>582</v>
      </c>
      <c r="P115" s="106">
        <v>42186</v>
      </c>
      <c r="Q115" s="107">
        <v>558.66666666666663</v>
      </c>
    </row>
    <row r="116" spans="1:17" s="124" customFormat="1" x14ac:dyDescent="0.2">
      <c r="A116" s="27"/>
      <c r="F116" s="140"/>
      <c r="K116" s="5"/>
      <c r="L116" s="5"/>
      <c r="O116" s="89">
        <v>595</v>
      </c>
      <c r="P116" s="106">
        <v>42217</v>
      </c>
      <c r="Q116" s="107">
        <v>563.41666666666663</v>
      </c>
    </row>
    <row r="117" spans="1:17" s="124" customFormat="1" x14ac:dyDescent="0.2">
      <c r="A117" s="27"/>
      <c r="F117" s="140"/>
      <c r="K117" s="5"/>
      <c r="L117" s="5"/>
      <c r="O117" s="89">
        <v>596</v>
      </c>
      <c r="P117" s="106">
        <v>42248</v>
      </c>
      <c r="Q117" s="107">
        <v>567.25</v>
      </c>
    </row>
    <row r="118" spans="1:17" s="124" customFormat="1" x14ac:dyDescent="0.2">
      <c r="A118" s="27"/>
      <c r="F118" s="140"/>
      <c r="K118" s="5"/>
      <c r="L118" s="5"/>
      <c r="O118" s="89">
        <v>602</v>
      </c>
      <c r="P118" s="106">
        <v>42278</v>
      </c>
      <c r="Q118" s="107">
        <v>571.16666666666663</v>
      </c>
    </row>
    <row r="119" spans="1:17" s="124" customFormat="1" x14ac:dyDescent="0.2">
      <c r="A119" s="27"/>
      <c r="F119" s="140"/>
      <c r="K119" s="5"/>
      <c r="L119" s="5"/>
      <c r="O119" s="89">
        <v>604</v>
      </c>
      <c r="P119" s="106">
        <v>42309</v>
      </c>
      <c r="Q119" s="107">
        <v>575.66666666666663</v>
      </c>
    </row>
    <row r="120" spans="1:17" s="124" customFormat="1" x14ac:dyDescent="0.2">
      <c r="A120" s="27"/>
      <c r="F120" s="140"/>
      <c r="K120" s="5"/>
      <c r="L120" s="5"/>
      <c r="O120" s="89">
        <v>615</v>
      </c>
      <c r="P120" s="106">
        <v>42339</v>
      </c>
      <c r="Q120" s="107">
        <v>581.91666666666663</v>
      </c>
    </row>
    <row r="121" spans="1:17" s="124" customFormat="1" x14ac:dyDescent="0.2">
      <c r="A121" s="27"/>
      <c r="F121" s="140"/>
      <c r="K121" s="5"/>
      <c r="L121" s="5"/>
      <c r="O121" s="332">
        <v>612</v>
      </c>
      <c r="P121" s="106">
        <v>42370</v>
      </c>
      <c r="Q121" s="107">
        <v>586.41666666666663</v>
      </c>
    </row>
    <row r="122" spans="1:17" s="124" customFormat="1" x14ac:dyDescent="0.2">
      <c r="A122" s="27"/>
      <c r="F122" s="140"/>
      <c r="J122" s="5"/>
      <c r="K122" s="5"/>
      <c r="L122" s="5"/>
      <c r="O122" s="332">
        <v>614</v>
      </c>
      <c r="P122" s="106">
        <v>42401</v>
      </c>
      <c r="Q122" s="107">
        <v>591.08333333333337</v>
      </c>
    </row>
    <row r="123" spans="1:17" s="124" customFormat="1" x14ac:dyDescent="0.2">
      <c r="A123" s="27"/>
      <c r="F123" s="140"/>
      <c r="J123" s="5"/>
      <c r="K123" s="5"/>
      <c r="L123" s="5"/>
      <c r="O123" s="332">
        <v>611</v>
      </c>
      <c r="P123" s="106">
        <v>42430</v>
      </c>
      <c r="Q123" s="107">
        <v>595.25</v>
      </c>
    </row>
    <row r="124" spans="1:17" s="124" customFormat="1" x14ac:dyDescent="0.2">
      <c r="A124" s="27"/>
      <c r="F124" s="140"/>
      <c r="J124" s="5"/>
      <c r="K124" s="5"/>
      <c r="L124" s="5"/>
      <c r="O124" s="332">
        <v>607</v>
      </c>
      <c r="P124" s="106">
        <v>42461</v>
      </c>
      <c r="Q124" s="107">
        <v>598.83333333333337</v>
      </c>
    </row>
    <row r="125" spans="1:17" s="124" customFormat="1" x14ac:dyDescent="0.2">
      <c r="A125" s="27"/>
      <c r="F125" s="140"/>
      <c r="J125" s="5"/>
      <c r="K125" s="5"/>
      <c r="L125" s="5"/>
      <c r="O125" s="332">
        <v>606</v>
      </c>
      <c r="P125" s="106">
        <v>42491</v>
      </c>
      <c r="Q125" s="107">
        <v>601.41666666666663</v>
      </c>
    </row>
    <row r="126" spans="1:17" s="124" customFormat="1" x14ac:dyDescent="0.2">
      <c r="A126" s="27"/>
      <c r="F126" s="140"/>
      <c r="J126" s="5"/>
      <c r="K126" s="5"/>
      <c r="L126" s="5"/>
      <c r="O126" s="332">
        <v>608</v>
      </c>
      <c r="P126" s="106">
        <v>42522</v>
      </c>
      <c r="Q126" s="107">
        <v>604.33333333333337</v>
      </c>
    </row>
    <row r="127" spans="1:17" s="124" customFormat="1" x14ac:dyDescent="0.2">
      <c r="A127" s="27"/>
      <c r="F127" s="140"/>
      <c r="J127" s="5"/>
      <c r="K127" s="5"/>
      <c r="L127" s="5"/>
      <c r="O127" s="166">
        <v>613</v>
      </c>
      <c r="P127" s="106">
        <v>42552</v>
      </c>
      <c r="Q127" s="337">
        <v>606.91666666666663</v>
      </c>
    </row>
    <row r="128" spans="1:17" s="124" customFormat="1" x14ac:dyDescent="0.2">
      <c r="A128" s="27"/>
      <c r="F128" s="140"/>
      <c r="J128" s="5"/>
      <c r="K128" s="5"/>
      <c r="L128" s="5"/>
      <c r="O128" s="184"/>
      <c r="P128" s="184"/>
      <c r="Q128" s="184"/>
    </row>
    <row r="129" spans="1:17" s="124" customFormat="1" x14ac:dyDescent="0.2">
      <c r="A129" s="27"/>
      <c r="F129" s="140"/>
      <c r="J129" s="5"/>
      <c r="K129" s="5"/>
      <c r="L129" s="5"/>
      <c r="O129" s="184"/>
      <c r="P129" s="184"/>
      <c r="Q129" s="184"/>
    </row>
    <row r="130" spans="1:17" s="124" customFormat="1" x14ac:dyDescent="0.2">
      <c r="A130" s="27"/>
      <c r="F130" s="140"/>
      <c r="J130" s="5"/>
      <c r="K130" s="5"/>
      <c r="L130" s="5"/>
      <c r="O130" s="184"/>
      <c r="P130" s="184"/>
      <c r="Q130" s="184"/>
    </row>
    <row r="131" spans="1:17" s="124" customFormat="1" x14ac:dyDescent="0.2">
      <c r="A131" s="27"/>
      <c r="F131" s="140"/>
      <c r="J131" s="5"/>
      <c r="K131" s="5"/>
      <c r="L131" s="5"/>
      <c r="O131" s="184"/>
      <c r="P131" s="184"/>
      <c r="Q131" s="184"/>
    </row>
    <row r="132" spans="1:17" s="124" customFormat="1" x14ac:dyDescent="0.2">
      <c r="A132" s="27"/>
      <c r="F132" s="140"/>
      <c r="J132" s="5"/>
      <c r="K132" s="5"/>
      <c r="L132" s="5"/>
      <c r="O132" s="184"/>
      <c r="P132" s="184"/>
      <c r="Q132" s="184"/>
    </row>
    <row r="133" spans="1:17" s="124" customFormat="1" x14ac:dyDescent="0.2">
      <c r="A133" s="27"/>
      <c r="F133" s="140"/>
      <c r="J133" s="5"/>
      <c r="K133" s="5"/>
      <c r="L133" s="5"/>
      <c r="O133" s="184"/>
      <c r="P133" s="184"/>
      <c r="Q133" s="184"/>
    </row>
    <row r="134" spans="1:17" s="124" customFormat="1" x14ac:dyDescent="0.2">
      <c r="A134" s="27"/>
      <c r="F134" s="140"/>
      <c r="I134" s="5"/>
      <c r="J134" s="5"/>
      <c r="K134" s="5"/>
      <c r="L134" s="5"/>
      <c r="O134" s="184"/>
      <c r="P134" s="184"/>
      <c r="Q134" s="184"/>
    </row>
    <row r="135" spans="1:17" s="124" customFormat="1" x14ac:dyDescent="0.2">
      <c r="A135" s="56"/>
      <c r="F135" s="140"/>
      <c r="I135" s="25"/>
      <c r="J135" s="25"/>
      <c r="K135" s="25"/>
      <c r="L135" s="25"/>
      <c r="O135" s="184"/>
      <c r="P135" s="184"/>
      <c r="Q135" s="184"/>
    </row>
    <row r="136" spans="1:17" s="124" customFormat="1" x14ac:dyDescent="0.2">
      <c r="A136" s="56"/>
      <c r="F136" s="140"/>
      <c r="I136" s="25"/>
      <c r="J136" s="25"/>
      <c r="K136" s="25"/>
      <c r="L136" s="25"/>
      <c r="O136" s="184"/>
      <c r="P136" s="184"/>
      <c r="Q136" s="184"/>
    </row>
    <row r="137" spans="1:17" s="124" customFormat="1" x14ac:dyDescent="0.2">
      <c r="A137" s="56"/>
      <c r="F137" s="140"/>
      <c r="I137" s="25"/>
      <c r="J137" s="25"/>
      <c r="K137" s="25"/>
      <c r="L137" s="25"/>
      <c r="O137" s="184"/>
      <c r="P137" s="184"/>
      <c r="Q137" s="184"/>
    </row>
    <row r="138" spans="1:17" s="124" customFormat="1" x14ac:dyDescent="0.2">
      <c r="A138" s="56"/>
      <c r="F138" s="140"/>
      <c r="I138" s="25"/>
      <c r="J138" s="25"/>
      <c r="K138" s="25"/>
      <c r="L138" s="25"/>
      <c r="O138" s="184"/>
      <c r="P138" s="184"/>
      <c r="Q138" s="184"/>
    </row>
    <row r="139" spans="1:17" s="124" customFormat="1" x14ac:dyDescent="0.2">
      <c r="A139" s="56"/>
      <c r="F139" s="140"/>
      <c r="I139" s="25"/>
      <c r="J139" s="25"/>
      <c r="K139" s="25"/>
      <c r="L139" s="25"/>
      <c r="O139" s="184"/>
      <c r="P139" s="184"/>
      <c r="Q139" s="184"/>
    </row>
    <row r="140" spans="1:17" s="124" customFormat="1" x14ac:dyDescent="0.2">
      <c r="A140" s="56"/>
      <c r="F140" s="140"/>
      <c r="I140" s="25"/>
      <c r="J140" s="25"/>
      <c r="K140" s="25"/>
      <c r="L140" s="25"/>
      <c r="O140" s="184"/>
      <c r="P140" s="184"/>
      <c r="Q140" s="184"/>
    </row>
    <row r="141" spans="1:17" s="124" customFormat="1" x14ac:dyDescent="0.2">
      <c r="A141" s="56"/>
      <c r="F141" s="140"/>
      <c r="I141" s="25"/>
      <c r="J141" s="25"/>
      <c r="K141" s="25"/>
      <c r="L141" s="25"/>
      <c r="O141" s="184"/>
      <c r="P141" s="184"/>
      <c r="Q141" s="184"/>
    </row>
    <row r="142" spans="1:17" s="124" customFormat="1" x14ac:dyDescent="0.2">
      <c r="A142" s="56"/>
      <c r="F142" s="140"/>
      <c r="I142" s="25"/>
      <c r="J142" s="25"/>
      <c r="K142" s="25"/>
      <c r="L142" s="25"/>
      <c r="O142" s="184"/>
      <c r="P142" s="184"/>
      <c r="Q142" s="184"/>
    </row>
    <row r="143" spans="1:17" s="124" customFormat="1" x14ac:dyDescent="0.2">
      <c r="A143" s="56"/>
      <c r="F143" s="140"/>
      <c r="I143" s="25"/>
      <c r="J143" s="25"/>
      <c r="K143" s="25"/>
      <c r="L143" s="25"/>
      <c r="O143" s="184"/>
      <c r="P143" s="184"/>
      <c r="Q143" s="184"/>
    </row>
    <row r="144" spans="1:17" s="124" customFormat="1" x14ac:dyDescent="0.2">
      <c r="A144" s="56"/>
      <c r="F144" s="140"/>
      <c r="I144" s="25"/>
      <c r="J144" s="25"/>
      <c r="K144" s="25"/>
      <c r="L144" s="25"/>
      <c r="O144" s="184"/>
      <c r="P144" s="184"/>
      <c r="Q144" s="184"/>
    </row>
    <row r="145" spans="1:17" s="137" customFormat="1" x14ac:dyDescent="0.2">
      <c r="A145" s="56"/>
      <c r="F145" s="140"/>
      <c r="G145" s="124"/>
      <c r="H145" s="124"/>
      <c r="I145" s="25"/>
      <c r="J145" s="25"/>
      <c r="K145" s="108"/>
      <c r="L145" s="108"/>
      <c r="O145" s="184"/>
      <c r="P145" s="184"/>
      <c r="Q145" s="184"/>
    </row>
    <row r="146" spans="1:17" s="137" customFormat="1" x14ac:dyDescent="0.2">
      <c r="A146" s="56"/>
      <c r="F146" s="140"/>
      <c r="G146" s="124"/>
      <c r="H146" s="25"/>
      <c r="I146" s="25"/>
      <c r="J146" s="25"/>
      <c r="K146" s="108"/>
      <c r="L146" s="108"/>
      <c r="O146" s="184"/>
      <c r="P146" s="184"/>
      <c r="Q146" s="184"/>
    </row>
    <row r="147" spans="1:17" s="137" customFormat="1" x14ac:dyDescent="0.2">
      <c r="A147" s="56"/>
      <c r="F147" s="140"/>
      <c r="G147" s="124"/>
      <c r="H147" s="25"/>
      <c r="I147" s="25"/>
      <c r="J147" s="25"/>
      <c r="K147" s="108"/>
      <c r="L147" s="108"/>
      <c r="O147" s="184"/>
      <c r="P147" s="184"/>
      <c r="Q147" s="184"/>
    </row>
    <row r="148" spans="1:17" s="137" customFormat="1" x14ac:dyDescent="0.2">
      <c r="A148" s="56"/>
      <c r="F148" s="140"/>
      <c r="G148" s="124"/>
      <c r="H148" s="25"/>
      <c r="I148" s="25"/>
      <c r="J148" s="25"/>
      <c r="K148" s="108"/>
      <c r="L148" s="108"/>
      <c r="O148" s="184"/>
      <c r="P148" s="184"/>
      <c r="Q148" s="184"/>
    </row>
    <row r="149" spans="1:17" x14ac:dyDescent="0.2">
      <c r="A149" s="56"/>
      <c r="F149" s="140"/>
      <c r="G149" s="25"/>
      <c r="H149" s="25"/>
      <c r="I149" s="25"/>
      <c r="J149" s="25"/>
    </row>
    <row r="150" spans="1:17" x14ac:dyDescent="0.2">
      <c r="A150" s="56"/>
      <c r="F150" s="140"/>
      <c r="G150" s="25"/>
      <c r="H150" s="25"/>
      <c r="I150" s="25"/>
      <c r="J150" s="25"/>
    </row>
    <row r="151" spans="1:17" x14ac:dyDescent="0.2">
      <c r="A151" s="56"/>
      <c r="F151" s="140"/>
      <c r="G151" s="25"/>
      <c r="H151" s="25"/>
      <c r="I151" s="25"/>
      <c r="J151" s="25"/>
    </row>
    <row r="152" spans="1:17" x14ac:dyDescent="0.2">
      <c r="A152" s="56"/>
      <c r="F152" s="140"/>
      <c r="G152" s="25"/>
      <c r="H152" s="25"/>
      <c r="I152" s="25"/>
      <c r="J152" s="25"/>
    </row>
    <row r="153" spans="1:17" x14ac:dyDescent="0.2">
      <c r="A153" s="56"/>
      <c r="F153" s="140"/>
      <c r="G153" s="140"/>
      <c r="H153" s="25"/>
      <c r="I153" s="25"/>
      <c r="J153" s="25"/>
    </row>
    <row r="154" spans="1:17" x14ac:dyDescent="0.2">
      <c r="A154" s="56"/>
      <c r="F154" s="140"/>
      <c r="G154" s="140"/>
      <c r="H154" s="25"/>
      <c r="I154" s="25"/>
      <c r="J154" s="25"/>
    </row>
    <row r="155" spans="1:17" x14ac:dyDescent="0.2">
      <c r="A155" s="56"/>
      <c r="F155" s="140"/>
      <c r="G155" s="140"/>
      <c r="H155" s="25"/>
      <c r="I155" s="25"/>
      <c r="J155" s="25"/>
    </row>
    <row r="156" spans="1:17" x14ac:dyDescent="0.2">
      <c r="A156" s="56"/>
      <c r="F156" s="140"/>
      <c r="G156" s="140"/>
      <c r="H156" s="25"/>
      <c r="I156" s="25"/>
      <c r="J156" s="25"/>
    </row>
    <row r="157" spans="1:17" x14ac:dyDescent="0.2">
      <c r="A157" s="56"/>
      <c r="F157" s="140"/>
      <c r="G157" s="140"/>
      <c r="H157" s="25"/>
      <c r="I157" s="25"/>
      <c r="J157" s="25"/>
    </row>
    <row r="158" spans="1:17" x14ac:dyDescent="0.2">
      <c r="A158" s="56"/>
      <c r="F158" s="140"/>
      <c r="G158" s="25"/>
      <c r="H158" s="25"/>
      <c r="I158" s="25"/>
      <c r="J158" s="25"/>
    </row>
    <row r="159" spans="1:17" x14ac:dyDescent="0.2">
      <c r="A159" s="56"/>
      <c r="F159" s="140"/>
      <c r="G159" s="25"/>
      <c r="H159" s="25"/>
      <c r="I159" s="25"/>
      <c r="J159" s="25"/>
    </row>
    <row r="160" spans="1:17" x14ac:dyDescent="0.2">
      <c r="A160" s="56"/>
      <c r="F160" s="140"/>
      <c r="G160" s="25"/>
      <c r="H160" s="25"/>
      <c r="I160" s="25"/>
      <c r="J160" s="25"/>
    </row>
    <row r="161" spans="1:10" x14ac:dyDescent="0.2">
      <c r="A161" s="56"/>
      <c r="F161" s="140"/>
      <c r="G161" s="25"/>
      <c r="H161" s="25"/>
      <c r="I161" s="25"/>
      <c r="J161" s="25"/>
    </row>
    <row r="162" spans="1:10" x14ac:dyDescent="0.2">
      <c r="A162" s="56"/>
      <c r="F162" s="140"/>
      <c r="G162" s="25"/>
      <c r="H162" s="25"/>
      <c r="I162" s="25"/>
      <c r="J162" s="25"/>
    </row>
    <row r="163" spans="1:10" x14ac:dyDescent="0.2">
      <c r="A163" s="56"/>
      <c r="F163" s="140"/>
      <c r="G163" s="25"/>
      <c r="H163" s="25"/>
      <c r="I163" s="25"/>
      <c r="J163" s="25"/>
    </row>
    <row r="164" spans="1:10" x14ac:dyDescent="0.2">
      <c r="A164" s="56"/>
      <c r="F164" s="140"/>
      <c r="G164" s="25"/>
      <c r="H164" s="25"/>
      <c r="I164" s="25"/>
      <c r="J164" s="25"/>
    </row>
    <row r="165" spans="1:10" x14ac:dyDescent="0.2">
      <c r="A165" s="56"/>
      <c r="F165" s="25"/>
      <c r="G165" s="25"/>
      <c r="H165" s="25"/>
      <c r="I165" s="25"/>
      <c r="J165" s="25"/>
    </row>
    <row r="166" spans="1:10" x14ac:dyDescent="0.2">
      <c r="A166" s="56"/>
      <c r="F166" s="25"/>
      <c r="G166" s="25"/>
      <c r="H166" s="25"/>
      <c r="I166" s="25"/>
      <c r="J166" s="25"/>
    </row>
    <row r="167" spans="1:10" x14ac:dyDescent="0.2">
      <c r="A167" s="56"/>
      <c r="F167" s="25"/>
      <c r="G167" s="25"/>
      <c r="H167" s="25"/>
      <c r="I167" s="25"/>
      <c r="J167" s="25"/>
    </row>
    <row r="168" spans="1:10" x14ac:dyDescent="0.2">
      <c r="A168" s="56"/>
      <c r="F168" s="25"/>
      <c r="G168" s="25"/>
      <c r="H168" s="25"/>
      <c r="I168" s="25"/>
      <c r="J168" s="25"/>
    </row>
    <row r="169" spans="1:10" x14ac:dyDescent="0.2">
      <c r="A169" s="56"/>
      <c r="F169" s="25"/>
      <c r="G169" s="25"/>
      <c r="H169" s="25"/>
      <c r="I169" s="25"/>
      <c r="J169" s="25"/>
    </row>
    <row r="170" spans="1:10" x14ac:dyDescent="0.2">
      <c r="A170" s="56"/>
      <c r="F170" s="25"/>
      <c r="G170" s="25"/>
      <c r="H170" s="25"/>
      <c r="I170" s="25"/>
      <c r="J170" s="25"/>
    </row>
    <row r="171" spans="1:10" x14ac:dyDescent="0.2">
      <c r="A171" s="56"/>
      <c r="F171" s="25"/>
      <c r="G171" s="25"/>
      <c r="H171" s="25"/>
      <c r="I171" s="25"/>
      <c r="J171" s="25"/>
    </row>
    <row r="172" spans="1:10" x14ac:dyDescent="0.2">
      <c r="A172" s="56"/>
      <c r="E172" s="56"/>
      <c r="F172" s="56"/>
      <c r="G172" s="25"/>
      <c r="H172" s="25"/>
      <c r="I172" s="25"/>
      <c r="J172" s="25"/>
    </row>
    <row r="173" spans="1:10" x14ac:dyDescent="0.2">
      <c r="E173" s="25"/>
      <c r="F173" s="25"/>
      <c r="G173" s="25"/>
      <c r="H173" s="25"/>
      <c r="I173" s="25"/>
      <c r="J173" s="25"/>
    </row>
    <row r="174" spans="1:10" x14ac:dyDescent="0.2">
      <c r="E174" s="25"/>
      <c r="F174" s="25"/>
      <c r="G174" s="25"/>
      <c r="H174" s="25"/>
      <c r="I174" s="25"/>
      <c r="J174" s="25"/>
    </row>
    <row r="175" spans="1:10" x14ac:dyDescent="0.2">
      <c r="E175" s="25"/>
      <c r="F175" s="25"/>
      <c r="G175" s="25"/>
      <c r="H175" s="25"/>
      <c r="I175" s="25"/>
      <c r="J175" s="25"/>
    </row>
    <row r="176" spans="1:10" x14ac:dyDescent="0.2">
      <c r="B176" s="25"/>
      <c r="C176" s="25"/>
      <c r="D176" s="25"/>
      <c r="E176" s="25"/>
      <c r="F176" s="25"/>
      <c r="G176" s="25"/>
      <c r="H176" s="25"/>
      <c r="I176" s="25"/>
      <c r="J176" s="25"/>
    </row>
    <row r="177" spans="2:10" x14ac:dyDescent="0.2">
      <c r="B177" s="25"/>
      <c r="C177" s="25"/>
      <c r="D177" s="25"/>
      <c r="E177" s="25"/>
      <c r="F177" s="25"/>
      <c r="G177" s="25"/>
      <c r="H177" s="25"/>
      <c r="I177" s="25"/>
      <c r="J177" s="25"/>
    </row>
    <row r="178" spans="2:10" x14ac:dyDescent="0.2">
      <c r="B178" s="163"/>
      <c r="C178" s="163"/>
      <c r="D178" s="163"/>
      <c r="E178" s="163"/>
      <c r="F178" s="163"/>
    </row>
    <row r="179" spans="2:10" x14ac:dyDescent="0.2">
      <c r="B179" s="163"/>
      <c r="C179" s="163"/>
      <c r="D179" s="163"/>
      <c r="E179" s="163"/>
      <c r="F179" s="163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7" bestFit="1" customWidth="1"/>
    <col min="14" max="14" width="6.140625" style="137" bestFit="1" customWidth="1"/>
    <col min="15" max="15" width="10.7109375" style="135" customWidth="1"/>
    <col min="16" max="16" width="8.85546875" style="135" customWidth="1"/>
    <col min="17" max="18" width="6.28515625" style="135" customWidth="1"/>
    <col min="19" max="19" width="6.7109375" style="135" customWidth="1"/>
    <col min="20" max="20" width="6.28515625" style="135" customWidth="1"/>
    <col min="21" max="16384" width="11.42578125" style="135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7" t="s">
        <v>74</v>
      </c>
      <c r="P1" s="27"/>
      <c r="Q1" s="27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333">
        <v>2418</v>
      </c>
      <c r="P2" s="106">
        <v>38353</v>
      </c>
      <c r="Q2" s="27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333">
        <v>2317</v>
      </c>
      <c r="P3" s="106">
        <v>38384</v>
      </c>
      <c r="Q3" s="27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333">
        <v>2866</v>
      </c>
      <c r="P4" s="106">
        <v>38412</v>
      </c>
      <c r="Q4" s="27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333">
        <v>2841</v>
      </c>
      <c r="P5" s="106">
        <v>38443</v>
      </c>
      <c r="Q5" s="27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333">
        <v>2441</v>
      </c>
      <c r="P6" s="106">
        <v>38473</v>
      </c>
      <c r="Q6" s="27"/>
    </row>
    <row r="7" spans="1:26" ht="18.75" x14ac:dyDescent="0.25">
      <c r="A7" s="29"/>
      <c r="B7" s="30"/>
      <c r="C7" s="378" t="s">
        <v>225</v>
      </c>
      <c r="D7" s="378"/>
      <c r="E7" s="378"/>
      <c r="F7" s="378"/>
      <c r="G7" s="378"/>
      <c r="H7" s="378"/>
      <c r="I7" s="378"/>
      <c r="J7" s="378"/>
      <c r="K7" s="378"/>
      <c r="L7" s="32"/>
      <c r="O7" s="333">
        <v>3239</v>
      </c>
      <c r="P7" s="106">
        <v>38504</v>
      </c>
      <c r="Q7" s="27"/>
    </row>
    <row r="8" spans="1:26" ht="15.75" x14ac:dyDescent="0.25">
      <c r="A8" s="29"/>
      <c r="B8" s="30"/>
      <c r="C8" s="379" t="s">
        <v>314</v>
      </c>
      <c r="D8" s="379"/>
      <c r="E8" s="379"/>
      <c r="F8" s="379"/>
      <c r="G8" s="379"/>
      <c r="H8" s="379"/>
      <c r="I8" s="379"/>
      <c r="J8" s="379"/>
      <c r="K8" s="379"/>
      <c r="L8" s="32"/>
      <c r="O8" s="333">
        <v>3442</v>
      </c>
      <c r="P8" s="106">
        <v>38534</v>
      </c>
      <c r="Q8" s="27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O9" s="333">
        <v>3654</v>
      </c>
      <c r="P9" s="106">
        <v>38565</v>
      </c>
      <c r="Q9" s="27"/>
    </row>
    <row r="10" spans="1:26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M10" s="141"/>
      <c r="N10" s="141"/>
      <c r="O10" s="333">
        <v>3560</v>
      </c>
      <c r="P10" s="106">
        <v>38596</v>
      </c>
      <c r="Q10" s="27"/>
    </row>
    <row r="11" spans="1:26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79"/>
      <c r="N11" s="317"/>
      <c r="O11" s="333">
        <v>3430</v>
      </c>
      <c r="P11" s="106">
        <v>38626</v>
      </c>
      <c r="Q11" s="27"/>
    </row>
    <row r="12" spans="1:26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333">
        <v>3584</v>
      </c>
      <c r="P12" s="106">
        <v>38657</v>
      </c>
      <c r="Q12" s="27"/>
    </row>
    <row r="13" spans="1:26" s="136" customFormat="1" x14ac:dyDescent="0.2">
      <c r="A13" s="72"/>
      <c r="B13" s="61" t="s">
        <v>4</v>
      </c>
      <c r="C13" s="62">
        <v>2.7269999999999999</v>
      </c>
      <c r="D13" s="62">
        <v>2.4220000000000002</v>
      </c>
      <c r="E13" s="62">
        <v>2.0939999999999999</v>
      </c>
      <c r="F13" s="62">
        <v>2.2919999999999998</v>
      </c>
      <c r="G13" s="62">
        <v>2.867</v>
      </c>
      <c r="H13" s="62">
        <v>1.827</v>
      </c>
      <c r="I13" s="62">
        <v>-36.274851761423086</v>
      </c>
      <c r="J13" s="62">
        <v>63.725148238576914</v>
      </c>
      <c r="K13" s="62">
        <v>25.087260034904023</v>
      </c>
      <c r="L13" s="73"/>
      <c r="M13" s="179"/>
      <c r="N13" s="329"/>
      <c r="O13" s="333">
        <v>3179</v>
      </c>
      <c r="P13" s="106">
        <v>38687</v>
      </c>
      <c r="Q13" s="326">
        <v>3.0809166666666665</v>
      </c>
      <c r="R13" s="202"/>
      <c r="S13" s="202"/>
      <c r="T13" s="202"/>
      <c r="U13" s="202"/>
      <c r="V13" s="202"/>
      <c r="W13" s="202"/>
      <c r="X13" s="202"/>
      <c r="Y13" s="202"/>
      <c r="Z13" s="202"/>
    </row>
    <row r="14" spans="1:26" s="136" customFormat="1" x14ac:dyDescent="0.2">
      <c r="A14" s="72"/>
      <c r="B14" s="61" t="s">
        <v>5</v>
      </c>
      <c r="C14" s="62">
        <v>3.5710000000000002</v>
      </c>
      <c r="D14" s="62">
        <v>2.7949999999999999</v>
      </c>
      <c r="E14" s="62">
        <v>2.3889999999999998</v>
      </c>
      <c r="F14" s="62">
        <v>2.423</v>
      </c>
      <c r="G14" s="62">
        <v>2.0830000000000002</v>
      </c>
      <c r="H14" s="62">
        <v>1.91</v>
      </c>
      <c r="I14" s="62">
        <v>-8.3053288526164337</v>
      </c>
      <c r="J14" s="62">
        <v>91.694671147383559</v>
      </c>
      <c r="K14" s="62">
        <v>-14.032191498142787</v>
      </c>
      <c r="L14" s="73"/>
      <c r="M14" s="179"/>
      <c r="N14" s="329"/>
      <c r="O14" s="333">
        <v>3516</v>
      </c>
      <c r="P14" s="106">
        <v>38718</v>
      </c>
      <c r="Q14" s="326">
        <v>3.1724166666666664</v>
      </c>
      <c r="R14" s="202"/>
      <c r="S14" s="202"/>
      <c r="T14" s="202"/>
      <c r="U14" s="202"/>
      <c r="V14" s="202"/>
      <c r="W14" s="202"/>
      <c r="X14" s="202"/>
      <c r="Y14" s="202"/>
      <c r="Z14" s="202"/>
    </row>
    <row r="15" spans="1:26" s="136" customFormat="1" x14ac:dyDescent="0.2">
      <c r="A15" s="72"/>
      <c r="B15" s="61" t="s">
        <v>6</v>
      </c>
      <c r="C15" s="62">
        <v>3.2490000000000001</v>
      </c>
      <c r="D15" s="62">
        <v>2.6970000000000001</v>
      </c>
      <c r="E15" s="62">
        <v>2.456</v>
      </c>
      <c r="F15" s="62">
        <v>3.1070000000000002</v>
      </c>
      <c r="G15" s="62">
        <v>1.978</v>
      </c>
      <c r="H15" s="62">
        <v>2.0960000000000001</v>
      </c>
      <c r="I15" s="62">
        <v>5.9656218402426742</v>
      </c>
      <c r="J15" s="62">
        <v>105.96562184024268</v>
      </c>
      <c r="K15" s="62">
        <v>-36.33730286449952</v>
      </c>
      <c r="L15" s="73"/>
      <c r="M15" s="179"/>
      <c r="N15" s="329"/>
      <c r="O15" s="333">
        <v>3410</v>
      </c>
      <c r="P15" s="106">
        <v>38749</v>
      </c>
      <c r="Q15" s="326">
        <v>3.2635000000000001</v>
      </c>
      <c r="R15" s="202"/>
      <c r="S15" s="202"/>
      <c r="T15" s="202"/>
      <c r="U15" s="202"/>
      <c r="V15" s="202"/>
      <c r="W15" s="202"/>
      <c r="X15" s="202"/>
      <c r="Y15" s="202"/>
      <c r="Z15" s="202"/>
    </row>
    <row r="16" spans="1:26" s="136" customFormat="1" x14ac:dyDescent="0.2">
      <c r="A16" s="72"/>
      <c r="B16" s="61" t="s">
        <v>7</v>
      </c>
      <c r="C16" s="62">
        <v>3.786</v>
      </c>
      <c r="D16" s="62">
        <v>2.6059999999999999</v>
      </c>
      <c r="E16" s="62">
        <v>1.9139999999999999</v>
      </c>
      <c r="F16" s="62">
        <v>2.2440000000000002</v>
      </c>
      <c r="G16" s="62">
        <v>2.5139999999999998</v>
      </c>
      <c r="H16" s="62">
        <v>2.19</v>
      </c>
      <c r="I16" s="62">
        <v>-12.887828162291159</v>
      </c>
      <c r="J16" s="62">
        <v>87.112171837708843</v>
      </c>
      <c r="K16" s="62">
        <v>12.032085561497308</v>
      </c>
      <c r="L16" s="73"/>
      <c r="M16" s="179"/>
      <c r="N16" s="329"/>
      <c r="O16" s="333">
        <v>4302</v>
      </c>
      <c r="P16" s="106">
        <v>38777</v>
      </c>
      <c r="Q16" s="326">
        <v>3.3831666666666664</v>
      </c>
      <c r="R16" s="202"/>
      <c r="S16" s="202"/>
      <c r="T16" s="202"/>
      <c r="U16" s="202"/>
      <c r="V16" s="202"/>
      <c r="W16" s="202"/>
      <c r="X16" s="202"/>
      <c r="Y16" s="202"/>
      <c r="Z16" s="202"/>
    </row>
    <row r="17" spans="1:26" s="136" customFormat="1" x14ac:dyDescent="0.2">
      <c r="A17" s="72"/>
      <c r="B17" s="61" t="s">
        <v>8</v>
      </c>
      <c r="C17" s="62">
        <v>3.1619999999999999</v>
      </c>
      <c r="D17" s="62">
        <v>2.3479999999999999</v>
      </c>
      <c r="E17" s="62">
        <v>2.3340000000000001</v>
      </c>
      <c r="F17" s="62">
        <v>2.5550000000000002</v>
      </c>
      <c r="G17" s="62">
        <v>2.0019999999999998</v>
      </c>
      <c r="H17" s="62">
        <v>3.085</v>
      </c>
      <c r="I17" s="62">
        <v>54.095904095904103</v>
      </c>
      <c r="J17" s="62">
        <v>154.0959040959041</v>
      </c>
      <c r="K17" s="62">
        <v>-21.643835616438366</v>
      </c>
      <c r="L17" s="73"/>
      <c r="M17" s="179"/>
      <c r="N17" s="329"/>
      <c r="O17" s="333">
        <v>3830</v>
      </c>
      <c r="P17" s="106">
        <v>38808</v>
      </c>
      <c r="Q17" s="326">
        <v>3.4655833333333335</v>
      </c>
      <c r="R17" s="202"/>
      <c r="S17" s="202"/>
      <c r="T17" s="202"/>
      <c r="U17" s="202"/>
      <c r="V17" s="202"/>
      <c r="W17" s="202"/>
      <c r="X17" s="202"/>
      <c r="Y17" s="202"/>
      <c r="Z17" s="202"/>
    </row>
    <row r="18" spans="1:26" s="136" customFormat="1" x14ac:dyDescent="0.2">
      <c r="A18" s="72"/>
      <c r="B18" s="61" t="s">
        <v>9</v>
      </c>
      <c r="C18" s="62">
        <v>3.585</v>
      </c>
      <c r="D18" s="62">
        <v>2.7210000000000001</v>
      </c>
      <c r="E18" s="62">
        <v>2.629</v>
      </c>
      <c r="F18" s="62">
        <v>2.7919999999999998</v>
      </c>
      <c r="G18" s="62">
        <v>2.06</v>
      </c>
      <c r="H18" s="62">
        <v>3.1</v>
      </c>
      <c r="I18" s="62">
        <v>50.485436893203882</v>
      </c>
      <c r="J18" s="62">
        <v>150.48543689320388</v>
      </c>
      <c r="K18" s="62">
        <v>-26.217765042979934</v>
      </c>
      <c r="L18" s="73"/>
      <c r="M18" s="179"/>
      <c r="N18" s="329"/>
      <c r="O18" s="333">
        <v>3769</v>
      </c>
      <c r="P18" s="106">
        <v>38838</v>
      </c>
      <c r="Q18" s="326">
        <v>3.5762499999999999</v>
      </c>
      <c r="R18" s="202"/>
      <c r="S18" s="202"/>
      <c r="T18" s="202"/>
      <c r="U18" s="202"/>
      <c r="V18" s="202"/>
      <c r="W18" s="202"/>
      <c r="X18" s="202"/>
      <c r="Y18" s="202"/>
      <c r="Z18" s="202"/>
    </row>
    <row r="19" spans="1:26" s="136" customFormat="1" ht="15.75" x14ac:dyDescent="0.25">
      <c r="A19" s="72"/>
      <c r="B19" s="61" t="s">
        <v>10</v>
      </c>
      <c r="C19" s="62">
        <v>3.4420000000000002</v>
      </c>
      <c r="D19" s="62">
        <v>2.5430000000000001</v>
      </c>
      <c r="E19" s="62">
        <v>2.2970000000000002</v>
      </c>
      <c r="F19" s="62">
        <v>2.157</v>
      </c>
      <c r="G19" s="62">
        <v>1.984</v>
      </c>
      <c r="H19" s="63">
        <v>4.8739999999999997</v>
      </c>
      <c r="I19" s="63">
        <v>145.66532258064515</v>
      </c>
      <c r="J19" s="63">
        <v>245.66532258064515</v>
      </c>
      <c r="K19" s="63">
        <v>-8.0203987019007883</v>
      </c>
      <c r="L19" s="73"/>
      <c r="M19" s="179"/>
      <c r="N19" s="329"/>
      <c r="O19" s="333">
        <v>4402</v>
      </c>
      <c r="P19" s="106">
        <v>38869</v>
      </c>
      <c r="Q19" s="326">
        <v>3.6731666666666665</v>
      </c>
      <c r="R19" s="202"/>
      <c r="S19" s="202"/>
      <c r="T19" s="202"/>
      <c r="U19" s="202"/>
      <c r="V19" s="202"/>
      <c r="W19" s="202"/>
      <c r="X19" s="202"/>
      <c r="Y19" s="202"/>
      <c r="Z19" s="202"/>
    </row>
    <row r="20" spans="1:26" s="136" customFormat="1" x14ac:dyDescent="0.2">
      <c r="A20" s="72"/>
      <c r="B20" s="61" t="s">
        <v>11</v>
      </c>
      <c r="C20" s="62">
        <v>3.4449999999999998</v>
      </c>
      <c r="D20" s="62">
        <v>2.6640000000000001</v>
      </c>
      <c r="E20" s="62">
        <v>2.83</v>
      </c>
      <c r="F20" s="62">
        <v>2.1930000000000001</v>
      </c>
      <c r="G20" s="62">
        <v>2.0059999999999998</v>
      </c>
      <c r="H20" s="62"/>
      <c r="I20" s="62" t="s">
        <v>332</v>
      </c>
      <c r="J20" s="62" t="s">
        <v>332</v>
      </c>
      <c r="K20" s="62" t="s">
        <v>332</v>
      </c>
      <c r="L20" s="73"/>
      <c r="M20" s="179"/>
      <c r="N20" s="329"/>
      <c r="O20" s="333">
        <v>4483</v>
      </c>
      <c r="P20" s="106">
        <v>38899</v>
      </c>
      <c r="Q20" s="326">
        <v>3.7599166666666664</v>
      </c>
      <c r="R20" s="202"/>
      <c r="S20" s="202"/>
      <c r="T20" s="202"/>
      <c r="U20" s="202"/>
      <c r="V20" s="202"/>
      <c r="W20" s="202"/>
      <c r="X20" s="202"/>
      <c r="Y20" s="202"/>
      <c r="Z20" s="202"/>
    </row>
    <row r="21" spans="1:26" s="136" customFormat="1" x14ac:dyDescent="0.2">
      <c r="A21" s="72"/>
      <c r="B21" s="61" t="s">
        <v>12</v>
      </c>
      <c r="C21" s="62">
        <v>2.9950000000000001</v>
      </c>
      <c r="D21" s="62">
        <v>2.3130000000000002</v>
      </c>
      <c r="E21" s="62">
        <v>2.754</v>
      </c>
      <c r="F21" s="62">
        <v>2.0249999999999999</v>
      </c>
      <c r="G21" s="62">
        <v>2.71</v>
      </c>
      <c r="H21" s="62"/>
      <c r="I21" s="62" t="s">
        <v>332</v>
      </c>
      <c r="J21" s="62" t="s">
        <v>332</v>
      </c>
      <c r="K21" s="62" t="s">
        <v>332</v>
      </c>
      <c r="L21" s="73"/>
      <c r="M21" s="179"/>
      <c r="N21" s="329"/>
      <c r="O21" s="333">
        <v>4551</v>
      </c>
      <c r="P21" s="106">
        <v>38930</v>
      </c>
      <c r="Q21" s="326">
        <v>3.8346666666666667</v>
      </c>
      <c r="R21" s="202"/>
      <c r="S21" s="202"/>
      <c r="T21" s="202"/>
      <c r="U21" s="202"/>
      <c r="V21" s="202"/>
      <c r="W21" s="202"/>
      <c r="X21" s="202"/>
      <c r="Y21" s="202"/>
      <c r="Z21" s="202"/>
    </row>
    <row r="22" spans="1:26" s="136" customFormat="1" x14ac:dyDescent="0.2">
      <c r="A22" s="72"/>
      <c r="B22" s="61" t="s">
        <v>13</v>
      </c>
      <c r="C22" s="62">
        <v>3.117</v>
      </c>
      <c r="D22" s="62">
        <v>2.1760000000000002</v>
      </c>
      <c r="E22" s="62">
        <v>3.04</v>
      </c>
      <c r="F22" s="62">
        <v>1.7689999999999999</v>
      </c>
      <c r="G22" s="62">
        <v>2.097</v>
      </c>
      <c r="H22" s="62"/>
      <c r="I22" s="62" t="s">
        <v>332</v>
      </c>
      <c r="J22" s="62" t="s">
        <v>332</v>
      </c>
      <c r="K22" s="62" t="s">
        <v>332</v>
      </c>
      <c r="L22" s="73"/>
      <c r="M22" s="179"/>
      <c r="N22" s="329"/>
      <c r="O22" s="333">
        <v>4268</v>
      </c>
      <c r="P22" s="106">
        <v>38961</v>
      </c>
      <c r="Q22" s="326">
        <v>3.8936666666666664</v>
      </c>
      <c r="R22" s="202"/>
      <c r="S22" s="202"/>
      <c r="T22" s="202"/>
      <c r="U22" s="202"/>
      <c r="V22" s="202"/>
      <c r="W22" s="202"/>
      <c r="X22" s="202"/>
      <c r="Y22" s="202"/>
      <c r="Z22" s="202"/>
    </row>
    <row r="23" spans="1:26" s="136" customFormat="1" x14ac:dyDescent="0.2">
      <c r="A23" s="72"/>
      <c r="B23" s="61" t="s">
        <v>14</v>
      </c>
      <c r="C23" s="62">
        <v>2.8260000000000001</v>
      </c>
      <c r="D23" s="62">
        <v>2.14</v>
      </c>
      <c r="E23" s="62">
        <v>2.3679999999999999</v>
      </c>
      <c r="F23" s="62">
        <v>1.883</v>
      </c>
      <c r="G23" s="62">
        <v>1.8779999999999999</v>
      </c>
      <c r="H23" s="62"/>
      <c r="I23" s="62" t="s">
        <v>332</v>
      </c>
      <c r="J23" s="62" t="s">
        <v>332</v>
      </c>
      <c r="K23" s="62" t="s">
        <v>332</v>
      </c>
      <c r="L23" s="73"/>
      <c r="M23" s="179"/>
      <c r="N23" s="329"/>
      <c r="O23" s="333">
        <v>3967</v>
      </c>
      <c r="P23" s="106">
        <v>38991</v>
      </c>
      <c r="Q23" s="326">
        <v>3.9384166666666665</v>
      </c>
      <c r="R23" s="202"/>
      <c r="S23" s="202"/>
      <c r="T23" s="202"/>
      <c r="U23" s="202"/>
      <c r="V23" s="202"/>
      <c r="W23" s="202"/>
      <c r="X23" s="202"/>
      <c r="Y23" s="202"/>
      <c r="Z23" s="202"/>
    </row>
    <row r="24" spans="1:26" s="136" customFormat="1" x14ac:dyDescent="0.2">
      <c r="A24" s="72"/>
      <c r="B24" s="61" t="s">
        <v>15</v>
      </c>
      <c r="C24" s="62">
        <v>2.2010000000000001</v>
      </c>
      <c r="D24" s="62">
        <v>1.82</v>
      </c>
      <c r="E24" s="62">
        <v>1.994</v>
      </c>
      <c r="F24" s="62">
        <v>1.534</v>
      </c>
      <c r="G24" s="62">
        <v>1.704</v>
      </c>
      <c r="H24" s="62"/>
      <c r="I24" s="62" t="s">
        <v>332</v>
      </c>
      <c r="J24" s="62" t="s">
        <v>332</v>
      </c>
      <c r="K24" s="62" t="s">
        <v>332</v>
      </c>
      <c r="L24" s="73"/>
      <c r="M24" s="179"/>
      <c r="N24" s="329"/>
      <c r="O24" s="333">
        <v>3602</v>
      </c>
      <c r="P24" s="106">
        <v>39022</v>
      </c>
      <c r="Q24" s="326">
        <v>3.9399166666666665</v>
      </c>
      <c r="R24" s="202"/>
      <c r="S24" s="202"/>
      <c r="T24" s="202"/>
      <c r="U24" s="202"/>
      <c r="V24" s="202"/>
      <c r="W24" s="202"/>
      <c r="X24" s="202"/>
      <c r="Y24" s="202"/>
      <c r="Z24" s="202"/>
    </row>
    <row r="25" spans="1:26" s="136" customFormat="1" ht="15.75" x14ac:dyDescent="0.25">
      <c r="A25" s="72"/>
      <c r="B25" s="58" t="s">
        <v>19</v>
      </c>
      <c r="C25" s="65">
        <v>38.106000000000002</v>
      </c>
      <c r="D25" s="65">
        <v>29.244999999999997</v>
      </c>
      <c r="E25" s="65">
        <v>29.098999999999997</v>
      </c>
      <c r="F25" s="65">
        <v>26.973999999999997</v>
      </c>
      <c r="G25" s="65">
        <v>25.883000000000003</v>
      </c>
      <c r="H25" s="63">
        <v>19.082000000000001</v>
      </c>
      <c r="I25" s="111"/>
      <c r="J25" s="66"/>
      <c r="K25" s="66"/>
      <c r="L25" s="73"/>
      <c r="M25" s="198"/>
      <c r="N25" s="198"/>
      <c r="O25" s="333">
        <v>3308</v>
      </c>
      <c r="P25" s="106">
        <v>39052</v>
      </c>
      <c r="Q25" s="326">
        <v>3.9506666666666663</v>
      </c>
      <c r="R25" s="198"/>
    </row>
    <row r="26" spans="1:26" s="136" customFormat="1" ht="15.75" x14ac:dyDescent="0.25">
      <c r="A26" s="72"/>
      <c r="B26" s="58" t="s">
        <v>16</v>
      </c>
      <c r="C26" s="291"/>
      <c r="D26" s="65">
        <v>-23.253555870466602</v>
      </c>
      <c r="E26" s="65">
        <v>-0.49923063771585285</v>
      </c>
      <c r="F26" s="65">
        <v>-7.302656448675215</v>
      </c>
      <c r="G26" s="65">
        <v>-4.0446355749981233</v>
      </c>
      <c r="H26" s="127"/>
      <c r="I26" s="66"/>
      <c r="J26" s="66"/>
      <c r="K26" s="66"/>
      <c r="L26" s="73"/>
      <c r="M26" s="198"/>
      <c r="N26" s="198"/>
      <c r="O26" s="333">
        <v>3561</v>
      </c>
      <c r="P26" s="106">
        <v>39083</v>
      </c>
      <c r="Q26" s="326">
        <v>3.9544166666666665</v>
      </c>
      <c r="R26" s="198"/>
    </row>
    <row r="27" spans="1:26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98"/>
      <c r="N27" s="198"/>
      <c r="O27" s="333">
        <v>3185</v>
      </c>
      <c r="P27" s="106">
        <v>39114</v>
      </c>
      <c r="Q27" s="326">
        <v>3.9356666666666666</v>
      </c>
      <c r="R27" s="198"/>
    </row>
    <row r="28" spans="1:26" s="136" customFormat="1" ht="15.75" x14ac:dyDescent="0.25">
      <c r="A28" s="72"/>
      <c r="B28" s="62" t="s">
        <v>17</v>
      </c>
      <c r="C28" s="65">
        <v>23.522000000000002</v>
      </c>
      <c r="D28" s="65">
        <v>18.131999999999998</v>
      </c>
      <c r="E28" s="65">
        <v>16.113</v>
      </c>
      <c r="F28" s="65">
        <v>17.57</v>
      </c>
      <c r="G28" s="65">
        <v>15.488</v>
      </c>
      <c r="H28" s="63">
        <v>19.082000000000001</v>
      </c>
      <c r="I28" s="63">
        <v>23.205061983471076</v>
      </c>
      <c r="J28" s="63">
        <v>123.20506198347107</v>
      </c>
      <c r="K28" s="63">
        <v>-11.849743881616392</v>
      </c>
      <c r="L28" s="73"/>
      <c r="M28" s="198"/>
      <c r="N28" s="198"/>
      <c r="O28" s="333">
        <v>3942</v>
      </c>
      <c r="P28" s="106">
        <v>39142</v>
      </c>
      <c r="Q28" s="326">
        <v>3.9056666666666664</v>
      </c>
      <c r="R28" s="198"/>
    </row>
    <row r="29" spans="1:26" s="136" customFormat="1" ht="15.75" x14ac:dyDescent="0.25">
      <c r="A29" s="72"/>
      <c r="B29" s="62" t="s">
        <v>16</v>
      </c>
      <c r="C29" s="65"/>
      <c r="D29" s="65">
        <v>-22.914718136212919</v>
      </c>
      <c r="E29" s="65">
        <v>-11.135009927200523</v>
      </c>
      <c r="F29" s="65">
        <v>9.0423881338050016</v>
      </c>
      <c r="G29" s="65">
        <v>-11.849743881616392</v>
      </c>
      <c r="H29" s="63">
        <v>23.205061983471076</v>
      </c>
      <c r="I29" s="316"/>
      <c r="J29" s="316"/>
      <c r="K29" s="316"/>
      <c r="L29" s="73"/>
      <c r="M29" s="198"/>
      <c r="N29" s="198"/>
      <c r="O29" s="333">
        <v>3879</v>
      </c>
      <c r="P29" s="106">
        <v>39173</v>
      </c>
      <c r="Q29" s="326">
        <v>3.9097499999999998</v>
      </c>
    </row>
    <row r="30" spans="1:26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98"/>
      <c r="N30" s="198"/>
      <c r="O30" s="333">
        <v>3199</v>
      </c>
      <c r="P30" s="106">
        <v>39203</v>
      </c>
      <c r="Q30" s="326">
        <v>3.86225</v>
      </c>
    </row>
    <row r="31" spans="1:26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98"/>
      <c r="N31" s="198"/>
      <c r="O31" s="333">
        <v>3313</v>
      </c>
      <c r="P31" s="106">
        <v>39234</v>
      </c>
      <c r="Q31" s="326">
        <v>3.7715000000000001</v>
      </c>
    </row>
    <row r="32" spans="1:26" ht="18.75" x14ac:dyDescent="0.25">
      <c r="A32" s="29"/>
      <c r="B32" s="34"/>
      <c r="C32" s="378" t="s">
        <v>225</v>
      </c>
      <c r="D32" s="378"/>
      <c r="E32" s="378"/>
      <c r="F32" s="378"/>
      <c r="G32" s="378"/>
      <c r="H32" s="378"/>
      <c r="I32" s="378"/>
      <c r="J32" s="378"/>
      <c r="K32" s="378"/>
      <c r="L32" s="32"/>
      <c r="M32" s="198"/>
      <c r="N32" s="198"/>
      <c r="O32" s="333">
        <v>3016</v>
      </c>
      <c r="P32" s="106">
        <v>39264</v>
      </c>
      <c r="Q32" s="326">
        <v>3.6492499999999999</v>
      </c>
    </row>
    <row r="33" spans="1:17" s="166" customFormat="1" ht="15.75" x14ac:dyDescent="0.25">
      <c r="A33" s="42"/>
      <c r="B33" s="34"/>
      <c r="C33" s="382" t="s">
        <v>315</v>
      </c>
      <c r="D33" s="382"/>
      <c r="E33" s="382"/>
      <c r="F33" s="382"/>
      <c r="G33" s="382"/>
      <c r="H33" s="382"/>
      <c r="I33" s="382"/>
      <c r="J33" s="382"/>
      <c r="K33" s="382"/>
      <c r="L33" s="32"/>
      <c r="M33" s="198"/>
      <c r="N33" s="198"/>
      <c r="O33" s="333">
        <v>3478</v>
      </c>
      <c r="P33" s="106">
        <v>39295</v>
      </c>
      <c r="Q33" s="326">
        <v>3.5598333333333336</v>
      </c>
    </row>
    <row r="34" spans="1:17" s="166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98"/>
      <c r="N34" s="198"/>
      <c r="O34" s="333">
        <v>3398</v>
      </c>
      <c r="P34" s="106">
        <v>39326</v>
      </c>
      <c r="Q34" s="326">
        <v>3.4873333333333334</v>
      </c>
    </row>
    <row r="35" spans="1:17" s="166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98"/>
      <c r="N35" s="198"/>
      <c r="O35" s="333">
        <v>2889</v>
      </c>
      <c r="P35" s="106">
        <v>39356</v>
      </c>
      <c r="Q35" s="326">
        <v>3.3975</v>
      </c>
    </row>
    <row r="36" spans="1:17" s="166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98"/>
      <c r="N36" s="198"/>
      <c r="O36" s="333">
        <v>3254</v>
      </c>
      <c r="P36" s="106">
        <v>39387</v>
      </c>
      <c r="Q36" s="326">
        <v>3.3685</v>
      </c>
    </row>
    <row r="37" spans="1:17" s="166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98"/>
      <c r="N37" s="198"/>
      <c r="O37" s="333">
        <v>2803</v>
      </c>
      <c r="P37" s="106">
        <v>39417</v>
      </c>
      <c r="Q37" s="326">
        <v>3.3264166666666664</v>
      </c>
    </row>
    <row r="38" spans="1:17" s="166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333">
        <v>2733</v>
      </c>
      <c r="P38" s="106">
        <v>39448</v>
      </c>
      <c r="Q38" s="326">
        <v>3.2574166666666664</v>
      </c>
    </row>
    <row r="39" spans="1:17" s="166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333">
        <v>4095</v>
      </c>
      <c r="P39" s="106">
        <v>39479</v>
      </c>
      <c r="Q39" s="326">
        <v>3.33325</v>
      </c>
    </row>
    <row r="40" spans="1:17" s="166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7"/>
      <c r="N40" s="137"/>
      <c r="O40" s="333">
        <v>3186</v>
      </c>
      <c r="P40" s="106">
        <v>39508</v>
      </c>
      <c r="Q40" s="326">
        <v>3.2702499999999999</v>
      </c>
    </row>
    <row r="41" spans="1:17" s="166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7"/>
      <c r="N41" s="137"/>
      <c r="O41" s="333">
        <v>3202</v>
      </c>
      <c r="P41" s="106">
        <v>39539</v>
      </c>
      <c r="Q41" s="326">
        <v>3.2138333333333335</v>
      </c>
    </row>
    <row r="42" spans="1:17" s="166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37"/>
      <c r="N42" s="137"/>
      <c r="O42" s="333">
        <v>3398</v>
      </c>
      <c r="P42" s="106">
        <v>39569</v>
      </c>
      <c r="Q42" s="326">
        <v>3.2304166666666667</v>
      </c>
    </row>
    <row r="43" spans="1:17" s="166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37"/>
      <c r="N43" s="137"/>
      <c r="O43" s="333">
        <v>2348</v>
      </c>
      <c r="P43" s="106">
        <v>39600</v>
      </c>
      <c r="Q43" s="326">
        <v>3.15</v>
      </c>
    </row>
    <row r="44" spans="1:17" s="166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37"/>
      <c r="N44" s="137"/>
      <c r="O44" s="333">
        <v>2481</v>
      </c>
      <c r="P44" s="106">
        <v>39630</v>
      </c>
      <c r="Q44" s="326">
        <v>3.1054166666666667</v>
      </c>
    </row>
    <row r="45" spans="1:17" s="166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37"/>
      <c r="N45" s="137"/>
      <c r="O45" s="333">
        <v>2349</v>
      </c>
      <c r="P45" s="106">
        <v>39661</v>
      </c>
      <c r="Q45" s="326">
        <v>3.0113333333333334</v>
      </c>
    </row>
    <row r="46" spans="1:17" s="166" customFormat="1" ht="15.75" x14ac:dyDescent="0.25">
      <c r="A46" s="120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M46" s="137"/>
      <c r="N46" s="137"/>
      <c r="O46" s="333">
        <v>2055</v>
      </c>
      <c r="P46" s="106">
        <v>39692</v>
      </c>
      <c r="Q46" s="326">
        <v>2.8994166666666663</v>
      </c>
    </row>
    <row r="47" spans="1:17" x14ac:dyDescent="0.2">
      <c r="A47" s="122" t="s">
        <v>226</v>
      </c>
      <c r="B47" s="19"/>
      <c r="C47" s="232"/>
      <c r="D47" s="232"/>
      <c r="E47" s="232"/>
      <c r="F47" s="232"/>
      <c r="G47" s="49"/>
      <c r="H47" s="49"/>
      <c r="I47" s="49"/>
      <c r="J47" s="49"/>
      <c r="K47" s="49"/>
      <c r="L47" s="50"/>
      <c r="O47" s="333">
        <v>1915</v>
      </c>
      <c r="P47" s="106">
        <v>39722</v>
      </c>
      <c r="Q47" s="326">
        <v>2.8182499999999999</v>
      </c>
    </row>
    <row r="48" spans="1:17" s="137" customFormat="1" x14ac:dyDescent="0.2">
      <c r="A48" s="5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  <c r="O48" s="333">
        <v>1881</v>
      </c>
      <c r="P48" s="106">
        <v>39753</v>
      </c>
      <c r="Q48" s="326">
        <v>2.7038333333333333</v>
      </c>
    </row>
    <row r="49" spans="1:17" s="124" customFormat="1" x14ac:dyDescent="0.2">
      <c r="A49" s="5"/>
      <c r="E49" s="27"/>
      <c r="F49" s="5"/>
      <c r="G49" s="5"/>
      <c r="H49" s="5"/>
      <c r="I49" s="5"/>
      <c r="J49" s="5"/>
      <c r="K49" s="5"/>
      <c r="L49" s="5"/>
      <c r="M49" s="137"/>
      <c r="N49" s="137"/>
      <c r="O49" s="333">
        <v>1376</v>
      </c>
      <c r="P49" s="106">
        <v>39783</v>
      </c>
      <c r="Q49" s="326">
        <v>2.5849166666666665</v>
      </c>
    </row>
    <row r="50" spans="1:17" s="124" customFormat="1" x14ac:dyDescent="0.2">
      <c r="A50" s="5"/>
      <c r="F50" s="5"/>
      <c r="G50" s="5"/>
      <c r="H50" s="5"/>
      <c r="I50" s="5"/>
      <c r="J50" s="5"/>
      <c r="K50" s="5"/>
      <c r="L50" s="5"/>
      <c r="M50" s="137"/>
      <c r="N50" s="137"/>
      <c r="O50" s="333">
        <v>1792</v>
      </c>
      <c r="P50" s="106">
        <v>39814</v>
      </c>
      <c r="Q50" s="326">
        <v>2.5065</v>
      </c>
    </row>
    <row r="51" spans="1:17" s="124" customFormat="1" x14ac:dyDescent="0.2">
      <c r="A51" s="5"/>
      <c r="F51" s="5"/>
      <c r="G51" s="5"/>
      <c r="H51" s="5"/>
      <c r="I51" s="5"/>
      <c r="J51" s="5"/>
      <c r="K51" s="5"/>
      <c r="L51" s="5"/>
      <c r="M51" s="137"/>
      <c r="N51" s="137"/>
      <c r="O51" s="333">
        <v>2351</v>
      </c>
      <c r="P51" s="106">
        <v>39845</v>
      </c>
      <c r="Q51" s="326">
        <v>2.3611666666666666</v>
      </c>
    </row>
    <row r="52" spans="1:17" s="124" customFormat="1" x14ac:dyDescent="0.2">
      <c r="A52" s="5"/>
      <c r="F52" s="5"/>
      <c r="G52" s="5"/>
      <c r="H52" s="5"/>
      <c r="I52" s="5"/>
      <c r="J52" s="5"/>
      <c r="K52" s="5"/>
      <c r="L52" s="5"/>
      <c r="M52" s="137"/>
      <c r="N52" s="137"/>
      <c r="O52" s="333">
        <v>2020</v>
      </c>
      <c r="P52" s="106">
        <v>39873</v>
      </c>
      <c r="Q52" s="326">
        <v>2.2639999999999998</v>
      </c>
    </row>
    <row r="53" spans="1:17" s="124" customFormat="1" x14ac:dyDescent="0.2">
      <c r="A53" s="5"/>
      <c r="F53" s="5"/>
      <c r="G53" s="5"/>
      <c r="H53" s="5"/>
      <c r="I53" s="5"/>
      <c r="J53" s="5"/>
      <c r="K53" s="5"/>
      <c r="L53" s="5"/>
      <c r="M53" s="137"/>
      <c r="N53" s="137"/>
      <c r="O53" s="333">
        <v>2298</v>
      </c>
      <c r="P53" s="106">
        <v>39904</v>
      </c>
      <c r="Q53" s="326">
        <v>2.1886666666666663</v>
      </c>
    </row>
    <row r="54" spans="1:17" s="124" customFormat="1" x14ac:dyDescent="0.2">
      <c r="A54" s="5"/>
      <c r="F54" s="5"/>
      <c r="G54" s="5"/>
      <c r="H54" s="5"/>
      <c r="I54" s="5"/>
      <c r="J54" s="5"/>
      <c r="K54" s="5"/>
      <c r="L54" s="5"/>
      <c r="M54" s="137"/>
      <c r="N54" s="137"/>
      <c r="O54" s="333">
        <v>2980</v>
      </c>
      <c r="P54" s="106">
        <v>39934</v>
      </c>
      <c r="Q54" s="326">
        <v>2.1538333333333335</v>
      </c>
    </row>
    <row r="55" spans="1:17" s="124" customFormat="1" x14ac:dyDescent="0.2">
      <c r="A55" s="27"/>
      <c r="F55" s="27"/>
      <c r="G55" s="5"/>
      <c r="H55" s="5"/>
      <c r="I55" s="5"/>
      <c r="J55" s="5"/>
      <c r="K55" s="5"/>
      <c r="L55" s="5"/>
      <c r="M55" s="137"/>
      <c r="N55" s="137"/>
      <c r="O55" s="333">
        <v>3469</v>
      </c>
      <c r="P55" s="106">
        <v>39965</v>
      </c>
      <c r="Q55" s="326">
        <v>2.2472500000000002</v>
      </c>
    </row>
    <row r="56" spans="1:17" s="124" customFormat="1" x14ac:dyDescent="0.2">
      <c r="A56" s="27"/>
      <c r="F56" s="27"/>
      <c r="G56" s="5"/>
      <c r="H56" s="5"/>
      <c r="I56" s="5"/>
      <c r="J56" s="5"/>
      <c r="K56" s="5"/>
      <c r="L56" s="5"/>
      <c r="M56" s="137"/>
      <c r="N56" s="137"/>
      <c r="O56" s="333">
        <v>3646</v>
      </c>
      <c r="P56" s="106">
        <v>39995</v>
      </c>
      <c r="Q56" s="326">
        <v>2.3443333333333336</v>
      </c>
    </row>
    <row r="57" spans="1:17" s="124" customFormat="1" x14ac:dyDescent="0.2">
      <c r="A57" s="27"/>
      <c r="F57" s="27"/>
      <c r="G57" s="5"/>
      <c r="H57" s="5"/>
      <c r="I57" s="5"/>
      <c r="J57" s="5"/>
      <c r="K57" s="5"/>
      <c r="L57" s="5"/>
      <c r="M57" s="137"/>
      <c r="N57" s="137"/>
      <c r="O57" s="333">
        <v>3490</v>
      </c>
      <c r="P57" s="106">
        <v>40026</v>
      </c>
      <c r="Q57" s="326">
        <v>2.4394166666666663</v>
      </c>
    </row>
    <row r="58" spans="1:17" s="124" customFormat="1" x14ac:dyDescent="0.2">
      <c r="A58" s="27"/>
      <c r="F58" s="27"/>
      <c r="G58" s="5"/>
      <c r="H58" s="5"/>
      <c r="I58" s="5"/>
      <c r="J58" s="5"/>
      <c r="K58" s="5"/>
      <c r="L58" s="5"/>
      <c r="M58" s="137"/>
      <c r="N58" s="137"/>
      <c r="O58" s="333">
        <v>5188</v>
      </c>
      <c r="P58" s="106">
        <v>40057</v>
      </c>
      <c r="Q58" s="326">
        <v>2.7004999999999999</v>
      </c>
    </row>
    <row r="59" spans="1:17" s="124" customFormat="1" x14ac:dyDescent="0.2">
      <c r="A59" s="27"/>
      <c r="F59" s="27"/>
      <c r="G59" s="5"/>
      <c r="H59" s="5"/>
      <c r="I59" s="5"/>
      <c r="J59" s="5"/>
      <c r="K59" s="5"/>
      <c r="L59" s="5"/>
      <c r="M59" s="137"/>
      <c r="N59" s="137"/>
      <c r="O59" s="333">
        <v>3807</v>
      </c>
      <c r="P59" s="106">
        <v>40087</v>
      </c>
      <c r="Q59" s="326">
        <v>2.8581666666666665</v>
      </c>
    </row>
    <row r="60" spans="1:17" s="124" customFormat="1" x14ac:dyDescent="0.2">
      <c r="A60" s="27"/>
      <c r="F60" s="27"/>
      <c r="G60" s="5"/>
      <c r="H60" s="5"/>
      <c r="I60" s="5"/>
      <c r="J60" s="5"/>
      <c r="K60" s="5"/>
      <c r="L60" s="5"/>
      <c r="M60" s="137"/>
      <c r="N60" s="137"/>
      <c r="O60" s="333">
        <v>3603</v>
      </c>
      <c r="P60" s="106">
        <v>40118</v>
      </c>
      <c r="Q60" s="326">
        <v>3.0016666666666665</v>
      </c>
    </row>
    <row r="61" spans="1:17" s="124" customFormat="1" x14ac:dyDescent="0.2">
      <c r="A61" s="27"/>
      <c r="F61" s="27"/>
      <c r="G61" s="5"/>
      <c r="H61" s="5"/>
      <c r="I61" s="5"/>
      <c r="J61" s="5"/>
      <c r="K61" s="5"/>
      <c r="L61" s="5"/>
      <c r="M61" s="137"/>
      <c r="N61" s="137"/>
      <c r="O61" s="333">
        <v>2526</v>
      </c>
      <c r="P61" s="106">
        <v>40148</v>
      </c>
      <c r="Q61" s="326">
        <v>3.0975000000000001</v>
      </c>
    </row>
    <row r="62" spans="1:17" s="124" customFormat="1" x14ac:dyDescent="0.2">
      <c r="A62" s="27"/>
      <c r="F62" s="27"/>
      <c r="G62" s="5"/>
      <c r="H62" s="5"/>
      <c r="I62" s="5"/>
      <c r="J62" s="5"/>
      <c r="K62" s="5"/>
      <c r="L62" s="5"/>
      <c r="M62" s="137"/>
      <c r="N62" s="137"/>
      <c r="O62" s="333">
        <v>2988</v>
      </c>
      <c r="P62" s="106">
        <v>40179</v>
      </c>
      <c r="Q62" s="326">
        <v>3.1971666666666665</v>
      </c>
    </row>
    <row r="63" spans="1:17" s="124" customFormat="1" x14ac:dyDescent="0.2">
      <c r="A63" s="27"/>
      <c r="F63" s="27"/>
      <c r="G63" s="5"/>
      <c r="H63" s="5"/>
      <c r="I63" s="5"/>
      <c r="J63" s="5"/>
      <c r="K63" s="5"/>
      <c r="L63" s="5"/>
      <c r="M63" s="137"/>
      <c r="N63" s="137"/>
      <c r="O63" s="333">
        <v>3365</v>
      </c>
      <c r="P63" s="106">
        <v>40210</v>
      </c>
      <c r="Q63" s="326">
        <v>3.2816666666666667</v>
      </c>
    </row>
    <row r="64" spans="1:17" s="124" customFormat="1" x14ac:dyDescent="0.2">
      <c r="A64" s="27"/>
      <c r="F64" s="27"/>
      <c r="G64" s="5"/>
      <c r="H64" s="5"/>
      <c r="I64" s="5"/>
      <c r="J64" s="5"/>
      <c r="K64" s="5"/>
      <c r="L64" s="5"/>
      <c r="M64" s="137"/>
      <c r="N64" s="137"/>
      <c r="O64" s="333">
        <v>3886</v>
      </c>
      <c r="P64" s="106">
        <v>40238</v>
      </c>
      <c r="Q64" s="326">
        <v>3.4371666666666667</v>
      </c>
    </row>
    <row r="65" spans="1:17" s="124" customFormat="1" x14ac:dyDescent="0.2">
      <c r="A65" s="27"/>
      <c r="F65" s="27"/>
      <c r="G65" s="5"/>
      <c r="H65" s="5"/>
      <c r="I65" s="5"/>
      <c r="J65" s="5"/>
      <c r="K65" s="5"/>
      <c r="L65" s="5"/>
      <c r="M65" s="137"/>
      <c r="N65" s="137"/>
      <c r="O65" s="333">
        <v>3464</v>
      </c>
      <c r="P65" s="106">
        <v>40269</v>
      </c>
      <c r="Q65" s="326">
        <v>3.5343333333333335</v>
      </c>
    </row>
    <row r="66" spans="1:17" s="124" customFormat="1" x14ac:dyDescent="0.2">
      <c r="A66" s="27"/>
      <c r="F66" s="27"/>
      <c r="G66" s="5"/>
      <c r="H66" s="5"/>
      <c r="I66" s="5"/>
      <c r="J66" s="5"/>
      <c r="K66" s="5"/>
      <c r="L66" s="5"/>
      <c r="M66" s="137"/>
      <c r="N66" s="137"/>
      <c r="O66" s="333">
        <v>2884</v>
      </c>
      <c r="P66" s="106">
        <v>40299</v>
      </c>
      <c r="Q66" s="326">
        <v>3.5263333333333335</v>
      </c>
    </row>
    <row r="67" spans="1:17" s="124" customFormat="1" x14ac:dyDescent="0.2">
      <c r="A67" s="27"/>
      <c r="F67" s="27"/>
      <c r="G67" s="5"/>
      <c r="H67" s="5"/>
      <c r="I67" s="5"/>
      <c r="J67" s="5"/>
      <c r="K67" s="5"/>
      <c r="L67" s="5"/>
      <c r="M67" s="137"/>
      <c r="N67" s="137"/>
      <c r="O67" s="333">
        <v>2847</v>
      </c>
      <c r="P67" s="106">
        <v>40330</v>
      </c>
      <c r="Q67" s="326">
        <v>3.4744999999999999</v>
      </c>
    </row>
    <row r="68" spans="1:17" s="124" customFormat="1" x14ac:dyDescent="0.2">
      <c r="A68" s="27"/>
      <c r="F68" s="27"/>
      <c r="G68" s="5"/>
      <c r="H68" s="5"/>
      <c r="I68" s="5"/>
      <c r="J68" s="5"/>
      <c r="K68" s="5"/>
      <c r="L68" s="5"/>
      <c r="M68" s="137"/>
      <c r="N68" s="137"/>
      <c r="O68" s="333">
        <v>2898</v>
      </c>
      <c r="P68" s="106">
        <v>40360</v>
      </c>
      <c r="Q68" s="326">
        <v>3.4121666666666663</v>
      </c>
    </row>
    <row r="69" spans="1:17" s="124" customFormat="1" x14ac:dyDescent="0.2">
      <c r="A69" s="27"/>
      <c r="F69" s="27"/>
      <c r="G69" s="5"/>
      <c r="H69" s="5"/>
      <c r="I69" s="5"/>
      <c r="J69" s="5"/>
      <c r="K69" s="5"/>
      <c r="L69" s="5"/>
      <c r="M69" s="137"/>
      <c r="N69" s="137"/>
      <c r="O69" s="333">
        <v>3404</v>
      </c>
      <c r="P69" s="106">
        <v>40391</v>
      </c>
      <c r="Q69" s="326">
        <v>3.4049999999999998</v>
      </c>
    </row>
    <row r="70" spans="1:17" s="124" customFormat="1" x14ac:dyDescent="0.2">
      <c r="A70" s="27"/>
      <c r="F70" s="27"/>
      <c r="G70" s="5"/>
      <c r="H70" s="5"/>
      <c r="I70" s="5"/>
      <c r="J70" s="5"/>
      <c r="K70" s="5"/>
      <c r="L70" s="5"/>
      <c r="M70" s="137"/>
      <c r="N70" s="137"/>
      <c r="O70" s="333">
        <v>3190</v>
      </c>
      <c r="P70" s="106">
        <v>40422</v>
      </c>
      <c r="Q70" s="326">
        <v>3.2385000000000002</v>
      </c>
    </row>
    <row r="71" spans="1:17" s="124" customFormat="1" x14ac:dyDescent="0.2">
      <c r="A71" s="27"/>
      <c r="F71" s="27"/>
      <c r="G71" s="5"/>
      <c r="H71" s="5"/>
      <c r="I71" s="5"/>
      <c r="J71" s="5"/>
      <c r="K71" s="5"/>
      <c r="L71" s="5"/>
      <c r="M71" s="137"/>
      <c r="N71" s="137"/>
      <c r="O71" s="333">
        <v>2956</v>
      </c>
      <c r="P71" s="106">
        <v>40452</v>
      </c>
      <c r="Q71" s="326">
        <v>3.1675833333333334</v>
      </c>
    </row>
    <row r="72" spans="1:17" s="124" customFormat="1" x14ac:dyDescent="0.2">
      <c r="A72" s="27"/>
      <c r="F72" s="27"/>
      <c r="G72" s="5"/>
      <c r="H72" s="5"/>
      <c r="I72" s="5"/>
      <c r="J72" s="5"/>
      <c r="K72" s="5"/>
      <c r="L72" s="5"/>
      <c r="M72" s="137"/>
      <c r="N72" s="137"/>
      <c r="O72" s="333">
        <v>3934</v>
      </c>
      <c r="P72" s="106">
        <v>40483</v>
      </c>
      <c r="Q72" s="326">
        <v>3.1951666666666667</v>
      </c>
    </row>
    <row r="73" spans="1:17" s="124" customFormat="1" x14ac:dyDescent="0.2">
      <c r="A73" s="27"/>
      <c r="F73" s="27"/>
      <c r="G73" s="5"/>
      <c r="H73" s="5"/>
      <c r="I73" s="5"/>
      <c r="J73" s="5"/>
      <c r="K73" s="5"/>
      <c r="L73" s="5"/>
      <c r="M73" s="137"/>
      <c r="N73" s="137"/>
      <c r="O73" s="333">
        <v>3074</v>
      </c>
      <c r="P73" s="106">
        <v>40513</v>
      </c>
      <c r="Q73" s="326">
        <v>3.2408333333333337</v>
      </c>
    </row>
    <row r="74" spans="1:17" s="124" customFormat="1" x14ac:dyDescent="0.2">
      <c r="A74" s="27"/>
      <c r="F74" s="27"/>
      <c r="G74" s="5"/>
      <c r="H74" s="5"/>
      <c r="I74" s="5"/>
      <c r="J74" s="5"/>
      <c r="K74" s="5"/>
      <c r="L74" s="5"/>
      <c r="M74" s="137"/>
      <c r="N74" s="137"/>
      <c r="O74" s="333">
        <v>2727</v>
      </c>
      <c r="P74" s="106">
        <v>40544</v>
      </c>
      <c r="Q74" s="326">
        <v>3.2190833333333333</v>
      </c>
    </row>
    <row r="75" spans="1:17" s="124" customFormat="1" x14ac:dyDescent="0.2">
      <c r="A75" s="27"/>
      <c r="F75" s="27"/>
      <c r="G75" s="5"/>
      <c r="H75" s="5"/>
      <c r="I75" s="5"/>
      <c r="J75" s="5"/>
      <c r="K75" s="5"/>
      <c r="L75" s="5"/>
      <c r="M75" s="137"/>
      <c r="N75" s="137"/>
      <c r="O75" s="333">
        <v>3571</v>
      </c>
      <c r="P75" s="106">
        <v>40575</v>
      </c>
      <c r="Q75" s="326">
        <v>3.2362500000000001</v>
      </c>
    </row>
    <row r="76" spans="1:17" s="124" customFormat="1" x14ac:dyDescent="0.2">
      <c r="A76" s="27"/>
      <c r="F76" s="27"/>
      <c r="G76" s="5"/>
      <c r="H76" s="5"/>
      <c r="I76" s="5"/>
      <c r="J76" s="5"/>
      <c r="K76" s="5"/>
      <c r="L76" s="5"/>
      <c r="M76" s="137"/>
      <c r="N76" s="137"/>
      <c r="O76" s="333">
        <v>3249</v>
      </c>
      <c r="P76" s="106">
        <v>40603</v>
      </c>
      <c r="Q76" s="326">
        <v>3.1831666666666667</v>
      </c>
    </row>
    <row r="77" spans="1:17" s="124" customFormat="1" x14ac:dyDescent="0.2">
      <c r="A77" s="27"/>
      <c r="F77" s="27"/>
      <c r="G77" s="5"/>
      <c r="H77" s="5"/>
      <c r="I77" s="5"/>
      <c r="J77" s="5"/>
      <c r="K77" s="5"/>
      <c r="L77" s="5"/>
      <c r="M77" s="137"/>
      <c r="N77" s="137"/>
      <c r="O77" s="333">
        <v>3786</v>
      </c>
      <c r="P77" s="106">
        <v>40634</v>
      </c>
      <c r="Q77" s="326">
        <v>3.21</v>
      </c>
    </row>
    <row r="78" spans="1:17" s="124" customFormat="1" x14ac:dyDescent="0.2">
      <c r="A78" s="27"/>
      <c r="F78" s="27"/>
      <c r="G78" s="5"/>
      <c r="H78" s="5"/>
      <c r="I78" s="5"/>
      <c r="J78" s="5"/>
      <c r="K78" s="5"/>
      <c r="L78" s="5"/>
      <c r="M78" s="137"/>
      <c r="N78" s="137"/>
      <c r="O78" s="333">
        <v>3162</v>
      </c>
      <c r="P78" s="106">
        <v>40664</v>
      </c>
      <c r="Q78" s="326">
        <v>3.2331666666666665</v>
      </c>
    </row>
    <row r="79" spans="1:17" s="124" customFormat="1" x14ac:dyDescent="0.2">
      <c r="A79" s="27"/>
      <c r="F79" s="27"/>
      <c r="G79" s="5"/>
      <c r="H79" s="5"/>
      <c r="I79" s="5"/>
      <c r="J79" s="5"/>
      <c r="K79" s="5"/>
      <c r="L79" s="5"/>
      <c r="M79" s="137"/>
      <c r="N79" s="137"/>
      <c r="O79" s="333">
        <v>3585</v>
      </c>
      <c r="P79" s="106">
        <v>40695</v>
      </c>
      <c r="Q79" s="326">
        <v>3.2946666666666666</v>
      </c>
    </row>
    <row r="80" spans="1:17" s="124" customFormat="1" x14ac:dyDescent="0.2">
      <c r="A80" s="27"/>
      <c r="F80" s="27"/>
      <c r="G80" s="5"/>
      <c r="H80" s="5"/>
      <c r="I80" s="5"/>
      <c r="J80" s="5"/>
      <c r="K80" s="5"/>
      <c r="L80" s="5"/>
      <c r="M80" s="137"/>
      <c r="N80" s="137"/>
      <c r="O80" s="333">
        <v>3442</v>
      </c>
      <c r="P80" s="106">
        <v>40725</v>
      </c>
      <c r="Q80" s="326">
        <v>3.34</v>
      </c>
    </row>
    <row r="81" spans="1:17" s="124" customFormat="1" x14ac:dyDescent="0.2">
      <c r="A81" s="27"/>
      <c r="F81" s="27"/>
      <c r="G81" s="5"/>
      <c r="H81" s="5"/>
      <c r="I81" s="5"/>
      <c r="J81" s="5"/>
      <c r="K81" s="5"/>
      <c r="L81" s="5"/>
      <c r="M81" s="137"/>
      <c r="N81" s="137"/>
      <c r="O81" s="333">
        <v>3445</v>
      </c>
      <c r="P81" s="106">
        <v>40756</v>
      </c>
      <c r="Q81" s="326">
        <v>3.3434166666666667</v>
      </c>
    </row>
    <row r="82" spans="1:17" s="124" customFormat="1" x14ac:dyDescent="0.2">
      <c r="A82" s="27"/>
      <c r="F82" s="27"/>
      <c r="G82" s="5"/>
      <c r="H82" s="5"/>
      <c r="I82" s="5"/>
      <c r="J82" s="5"/>
      <c r="K82" s="5"/>
      <c r="L82" s="5"/>
      <c r="M82" s="137"/>
      <c r="N82" s="137"/>
      <c r="O82" s="333">
        <v>2995</v>
      </c>
      <c r="P82" s="106">
        <v>40787</v>
      </c>
      <c r="Q82" s="326">
        <v>3.3271666666666664</v>
      </c>
    </row>
    <row r="83" spans="1:17" s="124" customFormat="1" x14ac:dyDescent="0.2">
      <c r="A83" s="27"/>
      <c r="F83" s="27"/>
      <c r="G83" s="5"/>
      <c r="H83" s="5"/>
      <c r="I83" s="5"/>
      <c r="J83" s="5"/>
      <c r="K83" s="5"/>
      <c r="L83" s="5"/>
      <c r="M83" s="137"/>
      <c r="N83" s="137"/>
      <c r="O83" s="333">
        <v>3117</v>
      </c>
      <c r="P83" s="106">
        <v>40817</v>
      </c>
      <c r="Q83" s="326">
        <v>3.3405833333333335</v>
      </c>
    </row>
    <row r="84" spans="1:17" s="124" customFormat="1" x14ac:dyDescent="0.2">
      <c r="A84" s="27"/>
      <c r="F84" s="27"/>
      <c r="G84" s="5"/>
      <c r="H84" s="5"/>
      <c r="I84" s="5"/>
      <c r="J84" s="5"/>
      <c r="K84" s="5"/>
      <c r="L84" s="5"/>
      <c r="M84" s="137"/>
      <c r="N84" s="137"/>
      <c r="O84" s="333">
        <v>2826</v>
      </c>
      <c r="P84" s="106">
        <v>40848</v>
      </c>
      <c r="Q84" s="326">
        <v>3.2482500000000001</v>
      </c>
    </row>
    <row r="85" spans="1:17" s="124" customFormat="1" x14ac:dyDescent="0.2">
      <c r="A85" s="27"/>
      <c r="F85" s="27"/>
      <c r="G85" s="5"/>
      <c r="H85" s="5"/>
      <c r="I85" s="5"/>
      <c r="J85" s="5"/>
      <c r="K85" s="5"/>
      <c r="L85" s="5"/>
      <c r="M85" s="137"/>
      <c r="N85" s="137"/>
      <c r="O85" s="333">
        <v>2201</v>
      </c>
      <c r="P85" s="106">
        <v>40878</v>
      </c>
      <c r="Q85" s="326">
        <v>3.1755</v>
      </c>
    </row>
    <row r="86" spans="1:17" s="124" customFormat="1" x14ac:dyDescent="0.2">
      <c r="A86" s="27"/>
      <c r="F86" s="27"/>
      <c r="G86" s="5"/>
      <c r="H86" s="5"/>
      <c r="I86" s="5"/>
      <c r="J86" s="5"/>
      <c r="K86" s="5"/>
      <c r="L86" s="5"/>
      <c r="M86" s="137"/>
      <c r="N86" s="137"/>
      <c r="O86" s="333">
        <v>2422</v>
      </c>
      <c r="P86" s="106">
        <v>40909</v>
      </c>
      <c r="Q86" s="326">
        <v>3.1500833333333333</v>
      </c>
    </row>
    <row r="87" spans="1:17" s="124" customFormat="1" x14ac:dyDescent="0.2">
      <c r="A87" s="27"/>
      <c r="F87" s="27"/>
      <c r="G87" s="5"/>
      <c r="H87" s="5"/>
      <c r="I87" s="5"/>
      <c r="J87" s="5"/>
      <c r="K87" s="5"/>
      <c r="L87" s="5"/>
      <c r="M87" s="137"/>
      <c r="N87" s="137"/>
      <c r="O87" s="333">
        <v>2795</v>
      </c>
      <c r="P87" s="106">
        <v>40940</v>
      </c>
      <c r="Q87" s="326">
        <v>3.0854166666666667</v>
      </c>
    </row>
    <row r="88" spans="1:17" s="124" customFormat="1" x14ac:dyDescent="0.2">
      <c r="A88" s="27"/>
      <c r="F88" s="27"/>
      <c r="G88" s="5"/>
      <c r="H88" s="5"/>
      <c r="I88" s="5"/>
      <c r="J88" s="5"/>
      <c r="K88" s="5"/>
      <c r="L88" s="5"/>
      <c r="M88" s="137"/>
      <c r="N88" s="137"/>
      <c r="O88" s="333">
        <v>2697</v>
      </c>
      <c r="P88" s="106">
        <v>40969</v>
      </c>
      <c r="Q88" s="326">
        <v>3.0394166666666664</v>
      </c>
    </row>
    <row r="89" spans="1:17" s="124" customFormat="1" x14ac:dyDescent="0.2">
      <c r="A89" s="27"/>
      <c r="F89" s="27"/>
      <c r="G89" s="5"/>
      <c r="H89" s="5"/>
      <c r="I89" s="5"/>
      <c r="J89" s="5"/>
      <c r="K89" s="5"/>
      <c r="L89" s="5"/>
      <c r="M89" s="137"/>
      <c r="N89" s="137"/>
      <c r="O89" s="333">
        <v>2606</v>
      </c>
      <c r="P89" s="106">
        <v>41000</v>
      </c>
      <c r="Q89" s="326">
        <v>2.9410833333333333</v>
      </c>
    </row>
    <row r="90" spans="1:17" s="124" customFormat="1" x14ac:dyDescent="0.2">
      <c r="A90" s="27"/>
      <c r="F90" s="27"/>
      <c r="G90" s="5"/>
      <c r="H90" s="5"/>
      <c r="I90" s="5"/>
      <c r="J90" s="5"/>
      <c r="K90" s="5"/>
      <c r="L90" s="5"/>
      <c r="M90" s="137"/>
      <c r="N90" s="137"/>
      <c r="O90" s="333">
        <v>2348</v>
      </c>
      <c r="P90" s="106">
        <v>41030</v>
      </c>
      <c r="Q90" s="326">
        <v>2.8732500000000001</v>
      </c>
    </row>
    <row r="91" spans="1:17" s="124" customFormat="1" x14ac:dyDescent="0.2">
      <c r="A91" s="27"/>
      <c r="F91" s="27"/>
      <c r="G91" s="5"/>
      <c r="H91" s="5"/>
      <c r="I91" s="5"/>
      <c r="J91" s="5"/>
      <c r="K91" s="5"/>
      <c r="L91" s="5"/>
      <c r="M91" s="137"/>
      <c r="N91" s="137"/>
      <c r="O91" s="333">
        <v>2721</v>
      </c>
      <c r="P91" s="106">
        <v>41061</v>
      </c>
      <c r="Q91" s="326">
        <v>2.80125</v>
      </c>
    </row>
    <row r="92" spans="1:17" s="124" customFormat="1" x14ac:dyDescent="0.2">
      <c r="A92" s="27"/>
      <c r="F92" s="27"/>
      <c r="G92" s="5"/>
      <c r="H92" s="5"/>
      <c r="I92" s="5"/>
      <c r="J92" s="5"/>
      <c r="K92" s="5"/>
      <c r="L92" s="5"/>
      <c r="M92" s="137"/>
      <c r="N92" s="137"/>
      <c r="O92" s="333">
        <v>2543</v>
      </c>
      <c r="P92" s="106">
        <v>41091</v>
      </c>
      <c r="Q92" s="326">
        <v>2.7263333333333333</v>
      </c>
    </row>
    <row r="93" spans="1:17" s="124" customFormat="1" x14ac:dyDescent="0.2">
      <c r="A93" s="27"/>
      <c r="F93" s="27"/>
      <c r="G93" s="5"/>
      <c r="H93" s="5"/>
      <c r="I93" s="5"/>
      <c r="J93" s="5"/>
      <c r="K93" s="5"/>
      <c r="L93" s="5"/>
      <c r="M93" s="137"/>
      <c r="N93" s="137"/>
      <c r="O93" s="333">
        <v>2664</v>
      </c>
      <c r="P93" s="106">
        <v>41122</v>
      </c>
      <c r="Q93" s="326">
        <v>2.6612499999999999</v>
      </c>
    </row>
    <row r="94" spans="1:17" s="124" customFormat="1" x14ac:dyDescent="0.2">
      <c r="A94" s="27"/>
      <c r="F94" s="27"/>
      <c r="G94" s="5"/>
      <c r="H94" s="5"/>
      <c r="I94" s="5"/>
      <c r="J94" s="5"/>
      <c r="K94" s="5"/>
      <c r="L94" s="5"/>
      <c r="M94" s="137"/>
      <c r="N94" s="137"/>
      <c r="O94" s="333">
        <v>2313</v>
      </c>
      <c r="P94" s="106">
        <v>41153</v>
      </c>
      <c r="Q94" s="326">
        <v>2.6044166666666664</v>
      </c>
    </row>
    <row r="95" spans="1:17" s="124" customFormat="1" x14ac:dyDescent="0.2">
      <c r="A95" s="27"/>
      <c r="F95" s="27"/>
      <c r="G95" s="5"/>
      <c r="H95" s="5"/>
      <c r="I95" s="5"/>
      <c r="J95" s="5"/>
      <c r="K95" s="5"/>
      <c r="L95" s="5"/>
      <c r="M95" s="137"/>
      <c r="N95" s="137"/>
      <c r="O95" s="333">
        <v>2176</v>
      </c>
      <c r="P95" s="106">
        <v>41183</v>
      </c>
      <c r="Q95" s="326">
        <v>2.5259999999999998</v>
      </c>
    </row>
    <row r="96" spans="1:17" s="124" customFormat="1" x14ac:dyDescent="0.2">
      <c r="A96" s="27"/>
      <c r="F96" s="27"/>
      <c r="G96" s="5"/>
      <c r="H96" s="5"/>
      <c r="I96" s="5"/>
      <c r="J96" s="5"/>
      <c r="K96" s="5"/>
      <c r="L96" s="5"/>
      <c r="M96" s="137"/>
      <c r="N96" s="137"/>
      <c r="O96" s="333">
        <v>2140</v>
      </c>
      <c r="P96" s="106">
        <v>41214</v>
      </c>
      <c r="Q96" s="326">
        <v>2.4688333333333334</v>
      </c>
    </row>
    <row r="97" spans="1:17" s="124" customFormat="1" x14ac:dyDescent="0.2">
      <c r="A97" s="27"/>
      <c r="F97" s="27"/>
      <c r="G97" s="5"/>
      <c r="H97" s="5"/>
      <c r="I97" s="5"/>
      <c r="J97" s="5"/>
      <c r="K97" s="5"/>
      <c r="L97" s="5"/>
      <c r="M97" s="137"/>
      <c r="N97" s="137"/>
      <c r="O97" s="333">
        <v>1820</v>
      </c>
      <c r="P97" s="106">
        <v>41244</v>
      </c>
      <c r="Q97" s="326">
        <v>2.4370833333333333</v>
      </c>
    </row>
    <row r="98" spans="1:17" s="124" customFormat="1" x14ac:dyDescent="0.2">
      <c r="A98" s="27"/>
      <c r="F98" s="27"/>
      <c r="G98" s="5"/>
      <c r="H98" s="5"/>
      <c r="I98" s="5"/>
      <c r="J98" s="5"/>
      <c r="K98" s="5"/>
      <c r="L98" s="5"/>
      <c r="M98" s="137"/>
      <c r="N98" s="137"/>
      <c r="O98" s="333">
        <v>2094</v>
      </c>
      <c r="P98" s="106">
        <v>41275</v>
      </c>
      <c r="Q98" s="326">
        <v>2.4097499999999998</v>
      </c>
    </row>
    <row r="99" spans="1:17" s="124" customFormat="1" x14ac:dyDescent="0.2">
      <c r="A99" s="27"/>
      <c r="F99" s="27"/>
      <c r="G99" s="5"/>
      <c r="H99" s="5"/>
      <c r="I99" s="5"/>
      <c r="J99" s="5"/>
      <c r="K99" s="5"/>
      <c r="L99" s="5"/>
      <c r="M99" s="137"/>
      <c r="N99" s="137"/>
      <c r="O99" s="333">
        <v>2389</v>
      </c>
      <c r="P99" s="106">
        <v>41306</v>
      </c>
      <c r="Q99" s="326">
        <v>2.3759166666666665</v>
      </c>
    </row>
    <row r="100" spans="1:17" s="124" customFormat="1" x14ac:dyDescent="0.2">
      <c r="A100" s="27"/>
      <c r="F100" s="27"/>
      <c r="G100" s="5"/>
      <c r="H100" s="5"/>
      <c r="I100" s="5"/>
      <c r="J100" s="5"/>
      <c r="K100" s="5"/>
      <c r="L100" s="5"/>
      <c r="M100" s="137"/>
      <c r="N100" s="137"/>
      <c r="O100" s="333">
        <v>2456</v>
      </c>
      <c r="P100" s="106">
        <v>41334</v>
      </c>
      <c r="Q100" s="326">
        <v>2.3558333333333334</v>
      </c>
    </row>
    <row r="101" spans="1:17" s="124" customFormat="1" x14ac:dyDescent="0.2">
      <c r="A101" s="27"/>
      <c r="F101" s="27"/>
      <c r="G101" s="5"/>
      <c r="H101" s="5"/>
      <c r="I101" s="5"/>
      <c r="J101" s="5"/>
      <c r="K101" s="5"/>
      <c r="L101" s="5"/>
      <c r="M101" s="137"/>
      <c r="N101" s="137"/>
      <c r="O101" s="333">
        <v>1914</v>
      </c>
      <c r="P101" s="106">
        <v>41365</v>
      </c>
      <c r="Q101" s="326">
        <v>2.2981666666666665</v>
      </c>
    </row>
    <row r="102" spans="1:17" s="124" customFormat="1" x14ac:dyDescent="0.2">
      <c r="A102" s="27"/>
      <c r="F102" s="27"/>
      <c r="G102" s="5"/>
      <c r="H102" s="5"/>
      <c r="I102" s="5"/>
      <c r="J102" s="5"/>
      <c r="K102" s="5"/>
      <c r="L102" s="5"/>
      <c r="M102" s="137"/>
      <c r="N102" s="137"/>
      <c r="O102" s="333">
        <v>2334</v>
      </c>
      <c r="P102" s="106">
        <v>41395</v>
      </c>
      <c r="Q102" s="326">
        <v>2.2970000000000002</v>
      </c>
    </row>
    <row r="103" spans="1:17" s="124" customFormat="1" x14ac:dyDescent="0.2">
      <c r="A103" s="27"/>
      <c r="F103" s="27"/>
      <c r="G103" s="5"/>
      <c r="H103" s="5"/>
      <c r="I103" s="5"/>
      <c r="J103" s="5"/>
      <c r="K103" s="5"/>
      <c r="L103" s="5"/>
      <c r="M103" s="137"/>
      <c r="N103" s="137"/>
      <c r="O103" s="333">
        <v>2629</v>
      </c>
      <c r="P103" s="106">
        <v>41426</v>
      </c>
      <c r="Q103" s="326">
        <v>2.2893333333333334</v>
      </c>
    </row>
    <row r="104" spans="1:17" s="124" customFormat="1" x14ac:dyDescent="0.2">
      <c r="A104" s="27"/>
      <c r="F104" s="27"/>
      <c r="G104" s="5"/>
      <c r="H104" s="5"/>
      <c r="I104" s="5"/>
      <c r="J104" s="5"/>
      <c r="K104" s="5"/>
      <c r="L104" s="5"/>
      <c r="M104" s="137"/>
      <c r="N104" s="137"/>
      <c r="O104" s="333">
        <v>2297</v>
      </c>
      <c r="P104" s="106">
        <v>41456</v>
      </c>
      <c r="Q104" s="326">
        <v>2.2688333333333337</v>
      </c>
    </row>
    <row r="105" spans="1:17" s="124" customFormat="1" x14ac:dyDescent="0.2">
      <c r="A105" s="27"/>
      <c r="F105" s="27"/>
      <c r="G105" s="5"/>
      <c r="H105" s="5"/>
      <c r="I105" s="5"/>
      <c r="J105" s="5"/>
      <c r="K105" s="5"/>
      <c r="L105" s="5"/>
      <c r="M105" s="137"/>
      <c r="N105" s="137"/>
      <c r="O105" s="333">
        <v>2830</v>
      </c>
      <c r="P105" s="106">
        <v>41487</v>
      </c>
      <c r="Q105" s="326">
        <v>2.2826666666666666</v>
      </c>
    </row>
    <row r="106" spans="1:17" s="124" customFormat="1" x14ac:dyDescent="0.2">
      <c r="A106" s="27"/>
      <c r="F106" s="27"/>
      <c r="G106" s="5"/>
      <c r="H106" s="5"/>
      <c r="I106" s="5"/>
      <c r="J106" s="5"/>
      <c r="K106" s="5"/>
      <c r="L106" s="5"/>
      <c r="M106" s="137"/>
      <c r="N106" s="137"/>
      <c r="O106" s="333">
        <v>2754</v>
      </c>
      <c r="P106" s="106">
        <v>41518</v>
      </c>
      <c r="Q106" s="326">
        <v>2.3194166666666667</v>
      </c>
    </row>
    <row r="107" spans="1:17" s="124" customFormat="1" x14ac:dyDescent="0.2">
      <c r="A107" s="27"/>
      <c r="F107" s="27"/>
      <c r="G107" s="5"/>
      <c r="H107" s="5"/>
      <c r="I107" s="5"/>
      <c r="J107" s="5"/>
      <c r="K107" s="5"/>
      <c r="L107" s="5"/>
      <c r="M107" s="137"/>
      <c r="N107" s="137"/>
      <c r="O107" s="333">
        <v>3040</v>
      </c>
      <c r="P107" s="106">
        <v>41548</v>
      </c>
      <c r="Q107" s="326">
        <v>2.3914166666666663</v>
      </c>
    </row>
    <row r="108" spans="1:17" s="124" customFormat="1" x14ac:dyDescent="0.2">
      <c r="A108" s="27"/>
      <c r="F108" s="27"/>
      <c r="G108" s="5"/>
      <c r="H108" s="5"/>
      <c r="I108" s="5"/>
      <c r="J108" s="5"/>
      <c r="K108" s="5"/>
      <c r="L108" s="5"/>
      <c r="M108" s="137"/>
      <c r="N108" s="137"/>
      <c r="O108" s="333">
        <v>2368</v>
      </c>
      <c r="P108" s="106">
        <v>41579</v>
      </c>
      <c r="Q108" s="326">
        <v>2.4104166666666664</v>
      </c>
    </row>
    <row r="109" spans="1:17" s="124" customFormat="1" x14ac:dyDescent="0.2">
      <c r="A109" s="27"/>
      <c r="F109" s="27"/>
      <c r="G109" s="5"/>
      <c r="H109" s="5"/>
      <c r="I109" s="5"/>
      <c r="J109" s="5"/>
      <c r="K109" s="5"/>
      <c r="L109" s="5"/>
      <c r="M109" s="137"/>
      <c r="N109" s="137"/>
      <c r="O109" s="333">
        <v>1994</v>
      </c>
      <c r="P109" s="106">
        <v>41609</v>
      </c>
      <c r="Q109" s="326">
        <v>2.4249166666666664</v>
      </c>
    </row>
    <row r="110" spans="1:17" s="124" customFormat="1" x14ac:dyDescent="0.2">
      <c r="A110" s="27"/>
      <c r="F110" s="265"/>
      <c r="L110" s="5"/>
      <c r="M110" s="137"/>
      <c r="N110" s="137"/>
      <c r="O110" s="333">
        <v>2292</v>
      </c>
      <c r="P110" s="106">
        <v>41640</v>
      </c>
      <c r="Q110" s="326">
        <v>2.4414166666666666</v>
      </c>
    </row>
    <row r="111" spans="1:17" s="124" customFormat="1" x14ac:dyDescent="0.2">
      <c r="A111" s="27"/>
      <c r="F111" s="265"/>
      <c r="L111" s="5"/>
      <c r="M111" s="137"/>
      <c r="N111" s="137"/>
      <c r="O111" s="333">
        <v>2423</v>
      </c>
      <c r="P111" s="106">
        <v>41671</v>
      </c>
      <c r="Q111" s="326">
        <v>2.4442499999999998</v>
      </c>
    </row>
    <row r="112" spans="1:17" s="124" customFormat="1" x14ac:dyDescent="0.2">
      <c r="A112" s="27"/>
      <c r="F112" s="265"/>
      <c r="L112" s="5"/>
      <c r="M112" s="137"/>
      <c r="N112" s="137"/>
      <c r="O112" s="333">
        <v>3107</v>
      </c>
      <c r="P112" s="106">
        <v>41699</v>
      </c>
      <c r="Q112" s="326">
        <v>2.4984999999999999</v>
      </c>
    </row>
    <row r="113" spans="1:17" s="124" customFormat="1" x14ac:dyDescent="0.2">
      <c r="A113" s="27"/>
      <c r="F113" s="281"/>
      <c r="L113" s="5"/>
      <c r="M113" s="137"/>
      <c r="N113" s="137"/>
      <c r="O113" s="333">
        <v>2244</v>
      </c>
      <c r="P113" s="106">
        <v>41730</v>
      </c>
      <c r="Q113" s="326">
        <v>2.5259999999999998</v>
      </c>
    </row>
    <row r="114" spans="1:17" s="124" customFormat="1" x14ac:dyDescent="0.2">
      <c r="A114" s="27"/>
      <c r="F114" s="281"/>
      <c r="L114" s="5"/>
      <c r="M114" s="137"/>
      <c r="N114" s="137"/>
      <c r="O114" s="333">
        <v>2555</v>
      </c>
      <c r="P114" s="106">
        <v>41760</v>
      </c>
      <c r="Q114" s="326">
        <v>2.5444166666666663</v>
      </c>
    </row>
    <row r="115" spans="1:17" s="124" customFormat="1" x14ac:dyDescent="0.2">
      <c r="A115" s="27"/>
      <c r="F115" s="281"/>
      <c r="L115" s="5"/>
      <c r="M115" s="137"/>
      <c r="N115" s="137"/>
      <c r="O115" s="333">
        <v>2792</v>
      </c>
      <c r="P115" s="106">
        <v>41791</v>
      </c>
      <c r="Q115" s="326">
        <v>2.5579999999999998</v>
      </c>
    </row>
    <row r="116" spans="1:17" s="124" customFormat="1" x14ac:dyDescent="0.2">
      <c r="A116" s="27"/>
      <c r="F116" s="281"/>
      <c r="L116" s="5"/>
      <c r="M116" s="137"/>
      <c r="N116" s="137"/>
      <c r="O116" s="333">
        <v>2157</v>
      </c>
      <c r="P116" s="106">
        <v>41821</v>
      </c>
      <c r="Q116" s="326">
        <v>2.5463333333333336</v>
      </c>
    </row>
    <row r="117" spans="1:17" s="124" customFormat="1" x14ac:dyDescent="0.2">
      <c r="A117" s="27"/>
      <c r="F117" s="281"/>
      <c r="L117" s="5"/>
      <c r="M117" s="137"/>
      <c r="N117" s="137"/>
      <c r="O117" s="333">
        <v>2193</v>
      </c>
      <c r="P117" s="106">
        <v>41852</v>
      </c>
      <c r="Q117" s="326">
        <v>2.4932500000000002</v>
      </c>
    </row>
    <row r="118" spans="1:17" s="124" customFormat="1" x14ac:dyDescent="0.2">
      <c r="A118" s="27"/>
      <c r="F118" s="281"/>
      <c r="L118" s="5"/>
      <c r="M118" s="137"/>
      <c r="N118" s="137"/>
      <c r="O118" s="333">
        <v>2025</v>
      </c>
      <c r="P118" s="106">
        <v>41883</v>
      </c>
      <c r="Q118" s="326">
        <v>2.4325000000000001</v>
      </c>
    </row>
    <row r="119" spans="1:17" s="124" customFormat="1" x14ac:dyDescent="0.2">
      <c r="A119" s="27"/>
      <c r="F119" s="281"/>
      <c r="L119" s="5"/>
      <c r="M119" s="137"/>
      <c r="N119" s="137"/>
      <c r="O119" s="333">
        <v>1769</v>
      </c>
      <c r="P119" s="106">
        <v>41913</v>
      </c>
      <c r="Q119" s="326">
        <v>2.3265833333333337</v>
      </c>
    </row>
    <row r="120" spans="1:17" s="124" customFormat="1" x14ac:dyDescent="0.2">
      <c r="A120" s="27"/>
      <c r="F120" s="281"/>
      <c r="L120" s="5"/>
      <c r="M120" s="137"/>
      <c r="N120" s="137"/>
      <c r="O120" s="333">
        <v>1883</v>
      </c>
      <c r="P120" s="106">
        <v>41944</v>
      </c>
      <c r="Q120" s="326">
        <v>2.2861666666666665</v>
      </c>
    </row>
    <row r="121" spans="1:17" s="124" customFormat="1" x14ac:dyDescent="0.2">
      <c r="A121" s="27"/>
      <c r="F121" s="281"/>
      <c r="L121" s="5"/>
      <c r="M121" s="137"/>
      <c r="N121" s="137"/>
      <c r="O121" s="333">
        <v>1534</v>
      </c>
      <c r="P121" s="106">
        <v>41974</v>
      </c>
      <c r="Q121" s="326">
        <v>2.2478333333333333</v>
      </c>
    </row>
    <row r="122" spans="1:17" s="124" customFormat="1" x14ac:dyDescent="0.2">
      <c r="A122" s="27"/>
      <c r="F122" s="282"/>
      <c r="K122" s="5"/>
      <c r="L122" s="5"/>
      <c r="M122" s="137"/>
      <c r="N122" s="137"/>
      <c r="O122" s="333">
        <v>2867</v>
      </c>
      <c r="P122" s="106">
        <v>42005</v>
      </c>
      <c r="Q122" s="326">
        <v>2.29575</v>
      </c>
    </row>
    <row r="123" spans="1:17" s="124" customFormat="1" x14ac:dyDescent="0.2">
      <c r="A123" s="27"/>
      <c r="F123" s="282"/>
      <c r="K123" s="5"/>
      <c r="L123" s="5"/>
      <c r="M123" s="137"/>
      <c r="N123" s="137"/>
      <c r="O123" s="333">
        <v>2083</v>
      </c>
      <c r="P123" s="106">
        <v>42036</v>
      </c>
      <c r="Q123" s="326">
        <v>2.2674166666666666</v>
      </c>
    </row>
    <row r="124" spans="1:17" s="124" customFormat="1" x14ac:dyDescent="0.2">
      <c r="A124" s="27"/>
      <c r="F124" s="282"/>
      <c r="K124" s="5"/>
      <c r="L124" s="5"/>
      <c r="M124" s="137"/>
      <c r="N124" s="137"/>
      <c r="O124" s="333">
        <v>1978</v>
      </c>
      <c r="P124" s="106">
        <v>42064</v>
      </c>
      <c r="Q124" s="326">
        <v>2.1733333333333333</v>
      </c>
    </row>
    <row r="125" spans="1:17" s="124" customFormat="1" x14ac:dyDescent="0.2">
      <c r="A125" s="27"/>
      <c r="F125" s="282"/>
      <c r="K125" s="5"/>
      <c r="L125" s="5"/>
      <c r="M125" s="137"/>
      <c r="N125" s="137"/>
      <c r="O125" s="333">
        <v>2514</v>
      </c>
      <c r="P125" s="106">
        <v>42095</v>
      </c>
      <c r="Q125" s="326">
        <v>2.1958333333333333</v>
      </c>
    </row>
    <row r="126" spans="1:17" s="124" customFormat="1" x14ac:dyDescent="0.2">
      <c r="A126" s="27"/>
      <c r="F126" s="282"/>
      <c r="K126" s="5"/>
      <c r="L126" s="5"/>
      <c r="M126" s="137"/>
      <c r="N126" s="137"/>
      <c r="O126" s="333">
        <v>2001.9999999999998</v>
      </c>
      <c r="P126" s="106">
        <v>42125</v>
      </c>
      <c r="Q126" s="326">
        <v>2.14975</v>
      </c>
    </row>
    <row r="127" spans="1:17" s="124" customFormat="1" x14ac:dyDescent="0.2">
      <c r="A127" s="27"/>
      <c r="F127" s="282"/>
      <c r="K127" s="5"/>
      <c r="L127" s="5"/>
      <c r="M127" s="137"/>
      <c r="N127" s="137"/>
      <c r="O127" s="333">
        <v>2060</v>
      </c>
      <c r="P127" s="106">
        <v>42156</v>
      </c>
      <c r="Q127" s="326">
        <v>2.0887500000000001</v>
      </c>
    </row>
    <row r="128" spans="1:17" s="124" customFormat="1" x14ac:dyDescent="0.2">
      <c r="A128" s="27"/>
      <c r="F128" s="282"/>
      <c r="K128" s="5"/>
      <c r="L128" s="5"/>
      <c r="M128" s="137"/>
      <c r="N128" s="137"/>
      <c r="O128" s="333">
        <v>1984</v>
      </c>
      <c r="P128" s="106">
        <v>42186</v>
      </c>
      <c r="Q128" s="326">
        <v>2.0743333333333336</v>
      </c>
    </row>
    <row r="129" spans="1:17" s="124" customFormat="1" x14ac:dyDescent="0.2">
      <c r="A129" s="27"/>
      <c r="F129" s="282"/>
      <c r="K129" s="5"/>
      <c r="L129" s="5"/>
      <c r="M129" s="137"/>
      <c r="N129" s="137"/>
      <c r="O129" s="333">
        <v>2005.9999999999998</v>
      </c>
      <c r="P129" s="106">
        <v>42217</v>
      </c>
      <c r="Q129" s="326">
        <v>2.0587499999999999</v>
      </c>
    </row>
    <row r="130" spans="1:17" s="124" customFormat="1" x14ac:dyDescent="0.2">
      <c r="A130" s="27"/>
      <c r="F130" s="282"/>
      <c r="K130" s="5"/>
      <c r="L130" s="5"/>
      <c r="M130" s="137"/>
      <c r="N130" s="137"/>
      <c r="O130" s="333">
        <v>2710</v>
      </c>
      <c r="P130" s="106">
        <v>42248</v>
      </c>
      <c r="Q130" s="326">
        <v>2.1158333333333337</v>
      </c>
    </row>
    <row r="131" spans="1:17" s="124" customFormat="1" x14ac:dyDescent="0.2">
      <c r="A131" s="27"/>
      <c r="F131" s="282"/>
      <c r="K131" s="5"/>
      <c r="L131" s="5"/>
      <c r="M131" s="137"/>
      <c r="N131" s="137"/>
      <c r="O131" s="333">
        <v>2097</v>
      </c>
      <c r="P131" s="106">
        <v>42278</v>
      </c>
      <c r="Q131" s="326">
        <v>2.1431666666666667</v>
      </c>
    </row>
    <row r="132" spans="1:17" s="124" customFormat="1" x14ac:dyDescent="0.2">
      <c r="A132" s="27"/>
      <c r="F132" s="282"/>
      <c r="K132" s="5"/>
      <c r="L132" s="5"/>
      <c r="M132" s="137"/>
      <c r="N132" s="137"/>
      <c r="O132" s="333">
        <v>1878</v>
      </c>
      <c r="P132" s="106">
        <v>42309</v>
      </c>
      <c r="Q132" s="326">
        <v>2.1427499999999999</v>
      </c>
    </row>
    <row r="133" spans="1:17" s="124" customFormat="1" x14ac:dyDescent="0.2">
      <c r="A133" s="27"/>
      <c r="F133" s="282"/>
      <c r="K133" s="5"/>
      <c r="L133" s="5"/>
      <c r="M133" s="137"/>
      <c r="N133" s="137"/>
      <c r="O133" s="333">
        <v>1704</v>
      </c>
      <c r="P133" s="106">
        <v>42339</v>
      </c>
      <c r="Q133" s="326">
        <v>2.1569166666666666</v>
      </c>
    </row>
    <row r="134" spans="1:17" s="124" customFormat="1" x14ac:dyDescent="0.2">
      <c r="A134" s="27"/>
      <c r="F134" s="282"/>
      <c r="J134" s="5"/>
      <c r="K134" s="5"/>
      <c r="L134" s="5"/>
      <c r="M134" s="137"/>
      <c r="N134" s="137"/>
      <c r="O134" s="333">
        <v>1827</v>
      </c>
      <c r="P134" s="106">
        <v>42370</v>
      </c>
      <c r="Q134" s="326">
        <v>2.0702500000000001</v>
      </c>
    </row>
    <row r="135" spans="1:17" s="124" customFormat="1" x14ac:dyDescent="0.2">
      <c r="A135" s="27"/>
      <c r="F135" s="282"/>
      <c r="J135" s="5"/>
      <c r="K135" s="5"/>
      <c r="L135" s="5"/>
      <c r="M135" s="137"/>
      <c r="N135" s="137"/>
      <c r="O135" s="333">
        <v>1910</v>
      </c>
      <c r="P135" s="106">
        <v>42401</v>
      </c>
      <c r="Q135" s="326">
        <v>2.0558333333333336</v>
      </c>
    </row>
    <row r="136" spans="1:17" s="124" customFormat="1" x14ac:dyDescent="0.2">
      <c r="A136" s="27"/>
      <c r="F136" s="282"/>
      <c r="J136" s="5"/>
      <c r="K136" s="5"/>
      <c r="L136" s="5"/>
      <c r="M136" s="137"/>
      <c r="N136" s="137"/>
      <c r="O136" s="333">
        <v>2096</v>
      </c>
      <c r="P136" s="106">
        <v>42430</v>
      </c>
      <c r="Q136" s="326">
        <v>2.0656666666666665</v>
      </c>
    </row>
    <row r="137" spans="1:17" s="124" customFormat="1" x14ac:dyDescent="0.2">
      <c r="A137" s="27"/>
      <c r="F137" s="282"/>
      <c r="J137" s="5"/>
      <c r="K137" s="5"/>
      <c r="L137" s="5"/>
      <c r="M137" s="137"/>
      <c r="N137" s="137"/>
      <c r="O137" s="333">
        <v>2190</v>
      </c>
      <c r="P137" s="106">
        <v>42461</v>
      </c>
      <c r="Q137" s="326">
        <v>2.0386666666666668</v>
      </c>
    </row>
    <row r="138" spans="1:17" s="124" customFormat="1" x14ac:dyDescent="0.2">
      <c r="A138" s="27"/>
      <c r="F138" s="282"/>
      <c r="J138" s="5"/>
      <c r="K138" s="5"/>
      <c r="L138" s="5"/>
      <c r="M138" s="137"/>
      <c r="N138" s="137"/>
      <c r="O138" s="333">
        <v>3085</v>
      </c>
      <c r="P138" s="106">
        <v>42491</v>
      </c>
      <c r="Q138" s="326">
        <v>2.1289166666666666</v>
      </c>
    </row>
    <row r="139" spans="1:17" s="124" customFormat="1" x14ac:dyDescent="0.2">
      <c r="A139" s="27"/>
      <c r="F139" s="282"/>
      <c r="J139" s="5"/>
      <c r="K139" s="5"/>
      <c r="L139" s="5"/>
      <c r="M139" s="137"/>
      <c r="N139" s="137"/>
      <c r="O139" s="333">
        <v>3100</v>
      </c>
      <c r="P139" s="106">
        <v>42522</v>
      </c>
      <c r="Q139" s="326">
        <v>2.2155833333333335</v>
      </c>
    </row>
    <row r="140" spans="1:17" s="124" customFormat="1" x14ac:dyDescent="0.2">
      <c r="A140" s="27"/>
      <c r="F140" s="282"/>
      <c r="J140" s="5"/>
      <c r="K140" s="5"/>
      <c r="L140" s="5"/>
      <c r="M140" s="137"/>
      <c r="N140" s="137"/>
      <c r="O140" s="333">
        <v>4874</v>
      </c>
      <c r="P140" s="106">
        <v>42552</v>
      </c>
      <c r="Q140" s="326">
        <v>2.4564166666666667</v>
      </c>
    </row>
    <row r="141" spans="1:17" s="124" customFormat="1" x14ac:dyDescent="0.2">
      <c r="A141" s="27"/>
      <c r="F141" s="282"/>
      <c r="J141" s="5"/>
      <c r="K141" s="5"/>
      <c r="L141" s="5"/>
      <c r="M141" s="137"/>
      <c r="N141" s="137"/>
    </row>
    <row r="142" spans="1:17" s="124" customFormat="1" x14ac:dyDescent="0.2">
      <c r="A142" s="27"/>
      <c r="F142" s="282"/>
      <c r="J142" s="5"/>
      <c r="K142" s="5"/>
      <c r="L142" s="5"/>
      <c r="M142" s="137"/>
      <c r="N142" s="137"/>
    </row>
    <row r="143" spans="1:17" s="124" customFormat="1" x14ac:dyDescent="0.2">
      <c r="A143" s="27"/>
      <c r="F143" s="282"/>
      <c r="J143" s="5"/>
      <c r="K143" s="5"/>
      <c r="L143" s="5"/>
      <c r="M143" s="137"/>
      <c r="N143" s="137"/>
    </row>
    <row r="144" spans="1:17" s="124" customFormat="1" x14ac:dyDescent="0.2">
      <c r="A144" s="27"/>
      <c r="F144" s="282"/>
      <c r="J144" s="5"/>
      <c r="K144" s="5"/>
      <c r="L144" s="5"/>
      <c r="M144" s="137"/>
      <c r="N144" s="137"/>
    </row>
    <row r="145" spans="1:14" s="124" customFormat="1" x14ac:dyDescent="0.2">
      <c r="A145" s="27"/>
      <c r="F145" s="282"/>
      <c r="J145" s="5"/>
      <c r="K145" s="5"/>
      <c r="L145" s="5"/>
      <c r="M145" s="137"/>
      <c r="N145" s="137"/>
    </row>
    <row r="146" spans="1:14" s="124" customFormat="1" x14ac:dyDescent="0.2">
      <c r="A146" s="27"/>
      <c r="F146" s="282"/>
      <c r="I146" s="5"/>
      <c r="J146" s="5"/>
      <c r="K146" s="5"/>
      <c r="L146" s="5"/>
      <c r="M146" s="137"/>
      <c r="N146" s="137"/>
    </row>
    <row r="147" spans="1:14" s="124" customFormat="1" x14ac:dyDescent="0.2">
      <c r="A147" s="56"/>
      <c r="F147" s="282"/>
      <c r="I147" s="25"/>
      <c r="J147" s="25"/>
      <c r="K147" s="25"/>
      <c r="L147" s="25"/>
      <c r="M147" s="137"/>
      <c r="N147" s="137"/>
    </row>
    <row r="148" spans="1:14" s="124" customFormat="1" x14ac:dyDescent="0.2">
      <c r="A148" s="56"/>
      <c r="F148" s="282"/>
      <c r="I148" s="25"/>
      <c r="J148" s="25"/>
      <c r="K148" s="25"/>
      <c r="L148" s="25"/>
      <c r="M148" s="137"/>
      <c r="N148" s="137"/>
    </row>
    <row r="149" spans="1:14" s="124" customFormat="1" x14ac:dyDescent="0.2">
      <c r="A149" s="56"/>
      <c r="F149" s="282"/>
      <c r="I149" s="25"/>
      <c r="J149" s="25"/>
      <c r="K149" s="25"/>
      <c r="L149" s="25"/>
      <c r="M149" s="137"/>
      <c r="N149" s="137"/>
    </row>
    <row r="150" spans="1:14" s="124" customFormat="1" x14ac:dyDescent="0.2">
      <c r="A150" s="56"/>
      <c r="F150" s="282"/>
      <c r="I150" s="25"/>
      <c r="J150" s="25"/>
      <c r="K150" s="25"/>
      <c r="L150" s="25"/>
      <c r="M150" s="137"/>
      <c r="N150" s="137"/>
    </row>
    <row r="151" spans="1:14" s="124" customFormat="1" x14ac:dyDescent="0.2">
      <c r="A151" s="56"/>
      <c r="F151" s="282"/>
      <c r="I151" s="25"/>
      <c r="J151" s="25"/>
      <c r="K151" s="25"/>
      <c r="L151" s="25"/>
      <c r="M151" s="137"/>
      <c r="N151" s="137"/>
    </row>
    <row r="152" spans="1:14" s="124" customFormat="1" x14ac:dyDescent="0.2">
      <c r="A152" s="56"/>
      <c r="F152" s="282"/>
      <c r="I152" s="25"/>
      <c r="J152" s="25"/>
      <c r="K152" s="25"/>
      <c r="L152" s="25"/>
      <c r="M152" s="137"/>
      <c r="N152" s="137"/>
    </row>
    <row r="153" spans="1:14" s="124" customFormat="1" x14ac:dyDescent="0.2">
      <c r="A153" s="56"/>
      <c r="F153" s="282"/>
      <c r="I153" s="25"/>
      <c r="J153" s="25"/>
      <c r="K153" s="25"/>
      <c r="L153" s="25"/>
      <c r="M153" s="137"/>
      <c r="N153" s="137"/>
    </row>
    <row r="154" spans="1:14" s="124" customFormat="1" x14ac:dyDescent="0.2">
      <c r="A154" s="56"/>
      <c r="F154" s="282"/>
      <c r="I154" s="25"/>
      <c r="J154" s="25"/>
      <c r="K154" s="25"/>
      <c r="L154" s="25"/>
      <c r="M154" s="137"/>
      <c r="N154" s="137"/>
    </row>
    <row r="155" spans="1:14" s="124" customFormat="1" x14ac:dyDescent="0.2">
      <c r="A155" s="56"/>
      <c r="F155" s="282"/>
      <c r="I155" s="25"/>
      <c r="J155" s="25"/>
      <c r="K155" s="25"/>
      <c r="L155" s="25"/>
      <c r="M155" s="137"/>
      <c r="N155" s="137"/>
    </row>
    <row r="156" spans="1:14" s="124" customFormat="1" x14ac:dyDescent="0.2">
      <c r="A156" s="56"/>
      <c r="F156" s="282"/>
      <c r="I156" s="25"/>
      <c r="J156" s="25"/>
      <c r="K156" s="25"/>
      <c r="L156" s="25"/>
      <c r="M156" s="137"/>
      <c r="N156" s="137"/>
    </row>
    <row r="157" spans="1:14" s="124" customFormat="1" x14ac:dyDescent="0.2">
      <c r="A157" s="56"/>
      <c r="F157" s="282"/>
      <c r="I157" s="25"/>
      <c r="J157" s="25"/>
      <c r="K157" s="25"/>
      <c r="L157" s="25"/>
      <c r="M157" s="137"/>
      <c r="N157" s="137"/>
    </row>
    <row r="158" spans="1:14" s="137" customFormat="1" x14ac:dyDescent="0.2">
      <c r="A158" s="56"/>
      <c r="F158" s="282"/>
      <c r="G158" s="124"/>
      <c r="H158" s="25"/>
      <c r="I158" s="108"/>
      <c r="J158" s="108"/>
      <c r="K158" s="108"/>
      <c r="L158" s="108"/>
    </row>
    <row r="159" spans="1:14" s="137" customFormat="1" x14ac:dyDescent="0.2">
      <c r="A159" s="56"/>
      <c r="F159" s="282"/>
      <c r="G159" s="124"/>
      <c r="H159" s="25"/>
      <c r="I159" s="108"/>
      <c r="J159" s="108"/>
      <c r="K159" s="108"/>
      <c r="L159" s="108"/>
    </row>
    <row r="160" spans="1:14" s="137" customFormat="1" x14ac:dyDescent="0.2">
      <c r="A160" s="56"/>
      <c r="F160" s="282"/>
      <c r="G160" s="124"/>
      <c r="H160" s="25"/>
      <c r="I160" s="108"/>
      <c r="J160" s="108"/>
      <c r="K160" s="108"/>
      <c r="L160" s="108"/>
    </row>
    <row r="161" spans="1:8" x14ac:dyDescent="0.2">
      <c r="A161" s="56"/>
      <c r="F161" s="282"/>
      <c r="G161" s="25"/>
      <c r="H161" s="25"/>
    </row>
    <row r="162" spans="1:8" x14ac:dyDescent="0.2">
      <c r="A162" s="56"/>
      <c r="F162" s="282"/>
      <c r="G162" s="25"/>
      <c r="H162" s="25"/>
    </row>
    <row r="163" spans="1:8" x14ac:dyDescent="0.2">
      <c r="A163" s="56"/>
      <c r="F163" s="282"/>
      <c r="G163" s="25"/>
      <c r="H163" s="25"/>
    </row>
    <row r="164" spans="1:8" x14ac:dyDescent="0.2">
      <c r="A164" s="56"/>
      <c r="F164" s="282"/>
      <c r="G164" s="25"/>
      <c r="H164" s="25"/>
    </row>
    <row r="165" spans="1:8" x14ac:dyDescent="0.2">
      <c r="A165" s="56"/>
      <c r="F165" s="282"/>
      <c r="G165" s="202"/>
      <c r="H165" s="25"/>
    </row>
    <row r="166" spans="1:8" x14ac:dyDescent="0.2">
      <c r="A166" s="56"/>
      <c r="F166" s="282"/>
      <c r="G166" s="202"/>
      <c r="H166" s="25"/>
    </row>
    <row r="167" spans="1:8" x14ac:dyDescent="0.2">
      <c r="A167" s="56"/>
      <c r="F167" s="282"/>
      <c r="G167" s="202"/>
      <c r="H167" s="25"/>
    </row>
    <row r="168" spans="1:8" x14ac:dyDescent="0.2">
      <c r="A168" s="56"/>
      <c r="F168" s="282"/>
      <c r="G168" s="202"/>
      <c r="H168" s="25"/>
    </row>
    <row r="169" spans="1:8" x14ac:dyDescent="0.2">
      <c r="A169" s="56"/>
      <c r="F169" s="282"/>
      <c r="G169" s="202"/>
      <c r="H169" s="25"/>
    </row>
    <row r="170" spans="1:8" x14ac:dyDescent="0.2">
      <c r="A170" s="56"/>
      <c r="F170" s="282"/>
      <c r="G170" s="25"/>
      <c r="H170" s="25"/>
    </row>
    <row r="171" spans="1:8" x14ac:dyDescent="0.2">
      <c r="A171" s="56"/>
      <c r="F171" s="282"/>
      <c r="G171" s="25"/>
      <c r="H171" s="25"/>
    </row>
    <row r="172" spans="1:8" x14ac:dyDescent="0.2">
      <c r="A172" s="56"/>
      <c r="F172" s="282"/>
      <c r="G172" s="25"/>
      <c r="H172" s="25"/>
    </row>
    <row r="173" spans="1:8" x14ac:dyDescent="0.2">
      <c r="A173" s="56"/>
      <c r="F173" s="282"/>
      <c r="G173" s="25"/>
      <c r="H173" s="25"/>
    </row>
    <row r="174" spans="1:8" x14ac:dyDescent="0.2">
      <c r="A174" s="56"/>
      <c r="F174" s="282"/>
      <c r="G174" s="25"/>
      <c r="H174" s="25"/>
    </row>
    <row r="175" spans="1:8" x14ac:dyDescent="0.2">
      <c r="A175" s="56"/>
      <c r="F175" s="282"/>
      <c r="G175" s="25"/>
      <c r="H175" s="25"/>
    </row>
    <row r="176" spans="1:8" x14ac:dyDescent="0.2">
      <c r="A176" s="56"/>
      <c r="F176" s="282"/>
      <c r="G176" s="25"/>
      <c r="H176" s="25"/>
    </row>
    <row r="177" spans="1:8" x14ac:dyDescent="0.2">
      <c r="A177" s="56"/>
      <c r="F177" s="163"/>
      <c r="G177" s="25"/>
      <c r="H177" s="25"/>
    </row>
    <row r="178" spans="1:8" x14ac:dyDescent="0.2">
      <c r="A178" s="56"/>
      <c r="F178" s="163"/>
      <c r="G178" s="25"/>
      <c r="H178" s="25"/>
    </row>
    <row r="179" spans="1:8" x14ac:dyDescent="0.2">
      <c r="A179" s="56"/>
      <c r="F179" s="163"/>
      <c r="G179" s="25"/>
      <c r="H179" s="25"/>
    </row>
    <row r="180" spans="1:8" x14ac:dyDescent="0.2">
      <c r="A180" s="56"/>
      <c r="F180" s="163"/>
      <c r="G180" s="25"/>
      <c r="H180" s="25"/>
    </row>
    <row r="181" spans="1:8" x14ac:dyDescent="0.2">
      <c r="A181" s="56"/>
      <c r="F181" s="163"/>
      <c r="G181" s="25"/>
      <c r="H181" s="25"/>
    </row>
    <row r="182" spans="1:8" x14ac:dyDescent="0.2">
      <c r="A182" s="56"/>
      <c r="F182" s="163"/>
      <c r="G182" s="25"/>
      <c r="H182" s="25"/>
    </row>
    <row r="183" spans="1:8" x14ac:dyDescent="0.2">
      <c r="A183" s="56"/>
      <c r="E183" s="56"/>
      <c r="F183" s="56"/>
      <c r="G183" s="25"/>
      <c r="H183" s="25"/>
    </row>
    <row r="184" spans="1:8" x14ac:dyDescent="0.2">
      <c r="A184" s="56"/>
      <c r="E184" s="56"/>
      <c r="F184" s="56"/>
      <c r="G184" s="25"/>
      <c r="H184" s="25"/>
    </row>
    <row r="185" spans="1:8" x14ac:dyDescent="0.2">
      <c r="A185" s="56"/>
      <c r="E185" s="56"/>
      <c r="F185" s="56"/>
      <c r="G185" s="25"/>
      <c r="H185" s="25"/>
    </row>
    <row r="186" spans="1:8" x14ac:dyDescent="0.2">
      <c r="A186" s="25"/>
      <c r="E186" s="25"/>
      <c r="F186" s="25"/>
      <c r="G186" s="25"/>
      <c r="H186" s="25"/>
    </row>
    <row r="187" spans="1:8" x14ac:dyDescent="0.2">
      <c r="A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163"/>
      <c r="C201" s="163"/>
      <c r="D201" s="163"/>
      <c r="E201" s="163"/>
      <c r="F201" s="163"/>
      <c r="G201" s="25"/>
      <c r="H201" s="25"/>
    </row>
    <row r="202" spans="1:8" x14ac:dyDescent="0.2">
      <c r="A202" s="25"/>
      <c r="B202" s="163"/>
      <c r="C202" s="163"/>
      <c r="D202" s="163"/>
      <c r="E202" s="163"/>
      <c r="F202" s="163"/>
      <c r="G202" s="25"/>
      <c r="H202" s="25"/>
    </row>
    <row r="203" spans="1:8" x14ac:dyDescent="0.2">
      <c r="A203" s="25"/>
      <c r="B203" s="163"/>
      <c r="C203" s="163"/>
      <c r="D203" s="163"/>
      <c r="E203" s="163"/>
      <c r="F203" s="163"/>
      <c r="G203" s="25"/>
      <c r="H203" s="25"/>
    </row>
    <row r="204" spans="1:8" x14ac:dyDescent="0.2">
      <c r="A204" s="25"/>
      <c r="B204" s="163"/>
      <c r="C204" s="163"/>
      <c r="D204" s="163"/>
      <c r="E204" s="163"/>
      <c r="F204" s="163"/>
      <c r="G204" s="25"/>
      <c r="H204" s="25"/>
    </row>
    <row r="205" spans="1:8" x14ac:dyDescent="0.2">
      <c r="A205" s="25"/>
      <c r="B205" s="163"/>
      <c r="C205" s="163"/>
      <c r="D205" s="163"/>
      <c r="E205" s="163"/>
      <c r="F205" s="163"/>
      <c r="G205" s="25"/>
      <c r="H205" s="25"/>
    </row>
    <row r="206" spans="1:8" x14ac:dyDescent="0.2">
      <c r="A206" s="25"/>
      <c r="B206" s="163"/>
      <c r="C206" s="163"/>
      <c r="D206" s="163"/>
      <c r="E206" s="163"/>
      <c r="F206" s="163"/>
      <c r="G206" s="25"/>
      <c r="H206" s="25"/>
    </row>
    <row r="207" spans="1:8" x14ac:dyDescent="0.2">
      <c r="A207" s="25"/>
      <c r="B207" s="163"/>
      <c r="C207" s="163"/>
      <c r="D207" s="163"/>
      <c r="E207" s="163"/>
      <c r="F207" s="163"/>
      <c r="G207" s="25"/>
      <c r="H207" s="25"/>
    </row>
    <row r="208" spans="1:8" x14ac:dyDescent="0.2">
      <c r="A208" s="25"/>
      <c r="B208" s="163"/>
      <c r="C208" s="163"/>
      <c r="D208" s="163"/>
      <c r="E208" s="163"/>
      <c r="F208" s="163"/>
      <c r="G208" s="25"/>
      <c r="H208" s="25"/>
    </row>
    <row r="209" spans="1:8" x14ac:dyDescent="0.2">
      <c r="A209" s="25"/>
      <c r="B209" s="163"/>
      <c r="C209" s="163"/>
      <c r="D209" s="163"/>
      <c r="E209" s="163"/>
      <c r="F209" s="163"/>
      <c r="G209" s="25"/>
      <c r="H209" s="25"/>
    </row>
    <row r="210" spans="1:8" x14ac:dyDescent="0.2">
      <c r="A210" s="25"/>
      <c r="B210" s="163"/>
      <c r="C210" s="163"/>
      <c r="D210" s="163"/>
      <c r="E210" s="163"/>
      <c r="F210" s="163"/>
      <c r="G210" s="25"/>
      <c r="H210" s="25"/>
    </row>
    <row r="211" spans="1:8" x14ac:dyDescent="0.2">
      <c r="A211" s="25"/>
      <c r="B211" s="163"/>
      <c r="C211" s="163"/>
      <c r="D211" s="163"/>
      <c r="E211" s="163"/>
      <c r="F211" s="163"/>
      <c r="G211" s="25"/>
      <c r="H211" s="25"/>
    </row>
    <row r="212" spans="1:8" x14ac:dyDescent="0.2">
      <c r="A212" s="25"/>
      <c r="B212" s="163"/>
      <c r="C212" s="163"/>
      <c r="D212" s="163"/>
      <c r="E212" s="163"/>
      <c r="F212" s="163"/>
      <c r="G212" s="25"/>
      <c r="H212" s="25"/>
    </row>
    <row r="213" spans="1:8" x14ac:dyDescent="0.2">
      <c r="A213" s="25"/>
      <c r="B213" s="163"/>
      <c r="C213" s="163"/>
      <c r="D213" s="163"/>
      <c r="E213" s="163"/>
      <c r="F213" s="163"/>
      <c r="G213" s="25"/>
      <c r="H213" s="25"/>
    </row>
    <row r="214" spans="1:8" x14ac:dyDescent="0.2">
      <c r="A214" s="25"/>
      <c r="B214" s="163"/>
      <c r="C214" s="163"/>
      <c r="D214" s="163"/>
      <c r="E214" s="163"/>
      <c r="F214" s="163"/>
      <c r="G214" s="25"/>
      <c r="H214" s="25"/>
    </row>
    <row r="215" spans="1:8" x14ac:dyDescent="0.2">
      <c r="A215" s="25"/>
      <c r="B215" s="163"/>
      <c r="C215" s="163"/>
      <c r="D215" s="163"/>
      <c r="E215" s="163"/>
      <c r="F215" s="163"/>
      <c r="G215" s="25"/>
      <c r="H215" s="25"/>
    </row>
    <row r="216" spans="1:8" x14ac:dyDescent="0.2">
      <c r="A216" s="25"/>
      <c r="B216" s="163"/>
      <c r="C216" s="163"/>
      <c r="D216" s="163"/>
      <c r="E216" s="163"/>
      <c r="F216" s="163"/>
      <c r="G216" s="25"/>
      <c r="H216" s="25"/>
    </row>
    <row r="217" spans="1:8" x14ac:dyDescent="0.2">
      <c r="A217" s="25"/>
      <c r="B217" s="163"/>
      <c r="C217" s="163"/>
      <c r="D217" s="163"/>
      <c r="E217" s="163"/>
      <c r="F217" s="163"/>
      <c r="G217" s="25"/>
      <c r="H217" s="25"/>
    </row>
    <row r="218" spans="1:8" x14ac:dyDescent="0.2">
      <c r="A218" s="25"/>
      <c r="B218" s="163"/>
      <c r="C218" s="163"/>
      <c r="D218" s="163"/>
      <c r="E218" s="163"/>
      <c r="F218" s="163"/>
      <c r="G218" s="25"/>
      <c r="H218" s="25"/>
    </row>
    <row r="219" spans="1:8" x14ac:dyDescent="0.2">
      <c r="A219" s="25"/>
      <c r="B219" s="163"/>
      <c r="C219" s="163"/>
      <c r="D219" s="163"/>
      <c r="E219" s="163"/>
      <c r="F219" s="163"/>
      <c r="G219" s="25"/>
      <c r="H219" s="25"/>
    </row>
    <row r="220" spans="1:8" x14ac:dyDescent="0.2">
      <c r="A220" s="25"/>
      <c r="B220" s="163"/>
      <c r="C220" s="163"/>
      <c r="D220" s="163"/>
      <c r="E220" s="163"/>
      <c r="F220" s="163"/>
      <c r="G220" s="25"/>
      <c r="H220" s="25"/>
    </row>
    <row r="221" spans="1:8" x14ac:dyDescent="0.2">
      <c r="A221" s="25"/>
      <c r="B221" s="163"/>
      <c r="C221" s="163"/>
      <c r="D221" s="163"/>
      <c r="E221" s="163"/>
      <c r="F221" s="163"/>
      <c r="G221" s="25"/>
      <c r="H221" s="25"/>
    </row>
    <row r="222" spans="1:8" x14ac:dyDescent="0.2">
      <c r="A222" s="25"/>
      <c r="B222" s="163"/>
      <c r="C222" s="163"/>
      <c r="D222" s="163"/>
      <c r="E222" s="163"/>
      <c r="F222" s="163"/>
      <c r="G222" s="25"/>
      <c r="H222" s="25"/>
    </row>
    <row r="223" spans="1:8" x14ac:dyDescent="0.2">
      <c r="A223" s="25"/>
      <c r="B223" s="163"/>
      <c r="C223" s="163"/>
      <c r="D223" s="163"/>
      <c r="E223" s="163"/>
      <c r="F223" s="163"/>
      <c r="G223" s="25"/>
      <c r="H223" s="25"/>
    </row>
    <row r="224" spans="1:8" x14ac:dyDescent="0.2">
      <c r="A224" s="25"/>
      <c r="B224" s="163"/>
      <c r="C224" s="163"/>
      <c r="D224" s="163"/>
      <c r="E224" s="163"/>
      <c r="F224" s="163"/>
      <c r="G224" s="25"/>
      <c r="H224" s="25"/>
    </row>
    <row r="225" spans="1:8" x14ac:dyDescent="0.2">
      <c r="A225" s="25"/>
      <c r="B225" s="163"/>
      <c r="C225" s="163"/>
      <c r="D225" s="163"/>
      <c r="E225" s="163"/>
      <c r="F225" s="163"/>
      <c r="G225" s="25"/>
      <c r="H225" s="25"/>
    </row>
    <row r="226" spans="1:8" x14ac:dyDescent="0.2">
      <c r="A226" s="25"/>
      <c r="B226" s="163"/>
      <c r="C226" s="163"/>
      <c r="D226" s="163"/>
      <c r="E226" s="163"/>
      <c r="F226" s="163"/>
      <c r="G226" s="25"/>
      <c r="H226" s="25"/>
    </row>
    <row r="227" spans="1:8" x14ac:dyDescent="0.2">
      <c r="A227" s="25"/>
      <c r="B227" s="163"/>
      <c r="C227" s="163"/>
      <c r="D227" s="163"/>
      <c r="E227" s="163"/>
      <c r="F227" s="163"/>
      <c r="G227" s="25"/>
      <c r="H227" s="25"/>
    </row>
    <row r="228" spans="1:8" x14ac:dyDescent="0.2">
      <c r="A228" s="25"/>
      <c r="B228" s="163"/>
      <c r="C228" s="163"/>
      <c r="D228" s="163"/>
      <c r="E228" s="163"/>
      <c r="F228" s="163"/>
      <c r="G228" s="25"/>
      <c r="H228" s="25"/>
    </row>
    <row r="229" spans="1:8" x14ac:dyDescent="0.2">
      <c r="A229" s="25"/>
      <c r="B229" s="163"/>
      <c r="C229" s="163"/>
      <c r="D229" s="163"/>
      <c r="E229" s="163"/>
      <c r="F229" s="163"/>
      <c r="G229" s="25"/>
      <c r="H229" s="25"/>
    </row>
    <row r="230" spans="1:8" x14ac:dyDescent="0.2">
      <c r="A230" s="25"/>
      <c r="B230" s="163"/>
      <c r="C230" s="163"/>
      <c r="D230" s="163"/>
      <c r="E230" s="163"/>
      <c r="F230" s="163"/>
      <c r="G230" s="25"/>
      <c r="H230" s="25"/>
    </row>
    <row r="231" spans="1:8" x14ac:dyDescent="0.2">
      <c r="A231" s="25"/>
      <c r="B231" s="163"/>
      <c r="C231" s="163"/>
      <c r="D231" s="163"/>
      <c r="E231" s="163"/>
      <c r="F231" s="163"/>
      <c r="G231" s="25"/>
      <c r="H231" s="25"/>
    </row>
    <row r="232" spans="1:8" x14ac:dyDescent="0.2">
      <c r="A232" s="25"/>
      <c r="B232" s="163"/>
      <c r="C232" s="163"/>
      <c r="D232" s="163"/>
      <c r="E232" s="163"/>
      <c r="F232" s="163"/>
      <c r="G232" s="25"/>
      <c r="H232" s="25"/>
    </row>
    <row r="233" spans="1:8" x14ac:dyDescent="0.2">
      <c r="A233" s="25"/>
      <c r="B233" s="163"/>
      <c r="C233" s="163"/>
      <c r="D233" s="163"/>
      <c r="E233" s="163"/>
      <c r="F233" s="163"/>
      <c r="G233" s="25"/>
      <c r="H233" s="25"/>
    </row>
    <row r="234" spans="1:8" x14ac:dyDescent="0.2">
      <c r="A234" s="25"/>
      <c r="B234" s="163"/>
      <c r="C234" s="163"/>
      <c r="D234" s="163"/>
      <c r="E234" s="163"/>
      <c r="F234" s="163"/>
      <c r="G234" s="25"/>
      <c r="H234" s="25"/>
    </row>
    <row r="235" spans="1:8" x14ac:dyDescent="0.2">
      <c r="A235" s="25"/>
      <c r="B235" s="163"/>
      <c r="C235" s="163"/>
      <c r="D235" s="163"/>
      <c r="E235" s="163"/>
      <c r="F235" s="163"/>
      <c r="G235" s="25"/>
      <c r="H235" s="25"/>
    </row>
    <row r="236" spans="1:8" x14ac:dyDescent="0.2">
      <c r="A236" s="25"/>
      <c r="B236" s="163"/>
      <c r="C236" s="163"/>
      <c r="D236" s="163"/>
      <c r="E236" s="163"/>
      <c r="F236" s="163"/>
      <c r="G236" s="25"/>
      <c r="H236" s="25"/>
    </row>
    <row r="237" spans="1:8" x14ac:dyDescent="0.2">
      <c r="A237" s="25"/>
      <c r="B237" s="163"/>
      <c r="C237" s="163"/>
      <c r="D237" s="163"/>
      <c r="E237" s="163"/>
      <c r="F237" s="163"/>
      <c r="G237" s="25"/>
      <c r="H237" s="25"/>
    </row>
    <row r="238" spans="1:8" x14ac:dyDescent="0.2">
      <c r="A238" s="25"/>
      <c r="B238" s="163"/>
      <c r="C238" s="163"/>
      <c r="D238" s="163"/>
      <c r="E238" s="163"/>
      <c r="F238" s="163"/>
      <c r="G238" s="25"/>
      <c r="H238" s="25"/>
    </row>
    <row r="239" spans="1:8" x14ac:dyDescent="0.2">
      <c r="A239" s="25"/>
      <c r="B239" s="163"/>
      <c r="C239" s="163"/>
      <c r="D239" s="163"/>
      <c r="E239" s="163"/>
      <c r="F239" s="163"/>
      <c r="G239" s="25"/>
      <c r="H239" s="25"/>
    </row>
    <row r="240" spans="1:8" x14ac:dyDescent="0.2">
      <c r="A240" s="25"/>
      <c r="B240" s="163"/>
      <c r="C240" s="163"/>
      <c r="D240" s="163"/>
      <c r="E240" s="163"/>
      <c r="F240" s="163"/>
      <c r="G240" s="25"/>
      <c r="H240" s="25"/>
    </row>
    <row r="241" spans="1:8" x14ac:dyDescent="0.2">
      <c r="A241" s="25"/>
      <c r="B241" s="163"/>
      <c r="C241" s="163"/>
      <c r="D241" s="163"/>
      <c r="E241" s="163"/>
      <c r="F241" s="163"/>
      <c r="G241" s="25"/>
      <c r="H241" s="25"/>
    </row>
    <row r="242" spans="1:8" x14ac:dyDescent="0.2">
      <c r="A242" s="25"/>
      <c r="B242" s="163"/>
      <c r="C242" s="163"/>
      <c r="D242" s="163"/>
      <c r="E242" s="163"/>
      <c r="F242" s="163"/>
      <c r="G242" s="25"/>
      <c r="H242" s="25"/>
    </row>
    <row r="243" spans="1:8" x14ac:dyDescent="0.2">
      <c r="A243" s="25"/>
      <c r="B243" s="163"/>
      <c r="C243" s="163"/>
      <c r="D243" s="163"/>
      <c r="E243" s="163"/>
      <c r="F243" s="163"/>
      <c r="G243" s="25"/>
      <c r="H243" s="25"/>
    </row>
    <row r="244" spans="1:8" x14ac:dyDescent="0.2">
      <c r="A244" s="25"/>
      <c r="B244" s="163"/>
      <c r="C244" s="163"/>
      <c r="D244" s="163"/>
      <c r="E244" s="163"/>
      <c r="F244" s="163"/>
      <c r="G244" s="25"/>
      <c r="H244" s="25"/>
    </row>
    <row r="245" spans="1:8" x14ac:dyDescent="0.2">
      <c r="A245" s="25"/>
      <c r="B245" s="163"/>
      <c r="C245" s="163"/>
      <c r="D245" s="163"/>
      <c r="E245" s="163"/>
      <c r="F245" s="163"/>
      <c r="G245" s="25"/>
      <c r="H245" s="25"/>
    </row>
    <row r="246" spans="1:8" x14ac:dyDescent="0.2">
      <c r="A246" s="25"/>
      <c r="B246" s="163"/>
      <c r="C246" s="163"/>
      <c r="D246" s="163"/>
      <c r="E246" s="163"/>
      <c r="F246" s="163"/>
      <c r="G246" s="25"/>
      <c r="H246" s="25"/>
    </row>
    <row r="247" spans="1:8" x14ac:dyDescent="0.2">
      <c r="A247" s="25"/>
      <c r="B247" s="163"/>
      <c r="C247" s="163"/>
      <c r="D247" s="163"/>
      <c r="E247" s="163"/>
      <c r="F247" s="163"/>
      <c r="G247" s="25"/>
      <c r="H247" s="25"/>
    </row>
    <row r="248" spans="1:8" x14ac:dyDescent="0.2">
      <c r="A248" s="25"/>
      <c r="B248" s="163"/>
      <c r="C248" s="163"/>
      <c r="D248" s="163"/>
      <c r="E248" s="163"/>
      <c r="F248" s="163"/>
      <c r="G248" s="25"/>
      <c r="H248" s="25"/>
    </row>
    <row r="249" spans="1:8" x14ac:dyDescent="0.2">
      <c r="A249" s="25"/>
      <c r="B249" s="163"/>
      <c r="C249" s="163"/>
      <c r="D249" s="163"/>
      <c r="E249" s="163"/>
      <c r="F249" s="163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0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5703125" style="137" bestFit="1" customWidth="1"/>
    <col min="14" max="16" width="6.140625" style="137" bestFit="1" customWidth="1"/>
    <col min="17" max="19" width="11.42578125" style="166"/>
    <col min="20" max="16384" width="11.42578125" style="135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Q1" s="27" t="s">
        <v>74</v>
      </c>
      <c r="R1" s="27"/>
      <c r="S1" s="27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Q2" s="89">
        <v>1276</v>
      </c>
      <c r="R2" s="106">
        <v>38718</v>
      </c>
      <c r="S2" s="331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Q3" s="89">
        <v>1152</v>
      </c>
      <c r="R3" s="106">
        <v>38749</v>
      </c>
      <c r="S3" s="331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Q4" s="89">
        <v>1554</v>
      </c>
      <c r="R4" s="106">
        <v>38777</v>
      </c>
      <c r="S4" s="331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Q5" s="89">
        <v>1128</v>
      </c>
      <c r="R5" s="106">
        <v>38808</v>
      </c>
      <c r="S5" s="331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Q6" s="89">
        <v>929</v>
      </c>
      <c r="R6" s="106">
        <v>38838</v>
      </c>
      <c r="S6" s="331"/>
    </row>
    <row r="7" spans="1:19" ht="18.75" x14ac:dyDescent="0.25">
      <c r="A7" s="29"/>
      <c r="B7" s="30"/>
      <c r="C7" s="378" t="s">
        <v>239</v>
      </c>
      <c r="D7" s="378"/>
      <c r="E7" s="378"/>
      <c r="F7" s="378"/>
      <c r="G7" s="378"/>
      <c r="H7" s="378"/>
      <c r="I7" s="378"/>
      <c r="J7" s="378"/>
      <c r="K7" s="378"/>
      <c r="L7" s="32"/>
      <c r="Q7" s="89">
        <v>838</v>
      </c>
      <c r="R7" s="106">
        <v>38869</v>
      </c>
      <c r="S7" s="331"/>
    </row>
    <row r="8" spans="1:19" ht="15.75" x14ac:dyDescent="0.25">
      <c r="A8" s="29"/>
      <c r="B8" s="30"/>
      <c r="C8" s="379" t="s">
        <v>317</v>
      </c>
      <c r="D8" s="379"/>
      <c r="E8" s="379"/>
      <c r="F8" s="379"/>
      <c r="G8" s="379"/>
      <c r="H8" s="379"/>
      <c r="I8" s="379"/>
      <c r="J8" s="379"/>
      <c r="K8" s="379"/>
      <c r="L8" s="32"/>
      <c r="Q8" s="89">
        <v>653</v>
      </c>
      <c r="R8" s="106">
        <v>38899</v>
      </c>
      <c r="S8" s="331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Q9" s="89">
        <v>703</v>
      </c>
      <c r="R9" s="106">
        <v>38930</v>
      </c>
      <c r="S9" s="331"/>
    </row>
    <row r="10" spans="1:19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M10" s="141"/>
      <c r="N10" s="141"/>
      <c r="O10" s="141"/>
      <c r="P10" s="141"/>
      <c r="Q10" s="89">
        <v>863</v>
      </c>
      <c r="R10" s="106">
        <v>38961</v>
      </c>
      <c r="S10" s="331"/>
    </row>
    <row r="11" spans="1:19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79"/>
      <c r="N11" s="317"/>
      <c r="O11" s="317"/>
      <c r="P11" s="317"/>
      <c r="Q11" s="89">
        <v>239</v>
      </c>
      <c r="R11" s="106">
        <v>38991</v>
      </c>
      <c r="S11" s="331"/>
    </row>
    <row r="12" spans="1:19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179"/>
      <c r="P12" s="179"/>
      <c r="Q12" s="89">
        <v>401</v>
      </c>
      <c r="R12" s="106">
        <v>39022</v>
      </c>
      <c r="S12" s="331"/>
    </row>
    <row r="13" spans="1:19" s="136" customFormat="1" x14ac:dyDescent="0.2">
      <c r="A13" s="72"/>
      <c r="B13" s="61" t="s">
        <v>4</v>
      </c>
      <c r="C13" s="103">
        <v>261</v>
      </c>
      <c r="D13" s="103">
        <v>82</v>
      </c>
      <c r="E13" s="103">
        <v>25</v>
      </c>
      <c r="F13" s="103">
        <v>36</v>
      </c>
      <c r="G13" s="103">
        <v>762</v>
      </c>
      <c r="H13" s="103">
        <v>-40</v>
      </c>
      <c r="I13" s="62">
        <v>-105.249343832021</v>
      </c>
      <c r="J13" s="62">
        <v>-5.2493438320209975</v>
      </c>
      <c r="K13" s="62">
        <v>2016.6666666666667</v>
      </c>
      <c r="L13" s="73"/>
      <c r="M13" s="179"/>
      <c r="N13" s="329"/>
      <c r="O13" s="329"/>
      <c r="P13" s="329"/>
      <c r="Q13" s="89">
        <v>590</v>
      </c>
      <c r="R13" s="106">
        <v>39052</v>
      </c>
      <c r="S13" s="331">
        <v>0.86050000000000004</v>
      </c>
    </row>
    <row r="14" spans="1:19" s="136" customFormat="1" x14ac:dyDescent="0.2">
      <c r="A14" s="72"/>
      <c r="B14" s="61" t="s">
        <v>5</v>
      </c>
      <c r="C14" s="103">
        <v>268</v>
      </c>
      <c r="D14" s="103">
        <v>85</v>
      </c>
      <c r="E14" s="103">
        <v>19</v>
      </c>
      <c r="F14" s="103">
        <v>146</v>
      </c>
      <c r="G14" s="103">
        <v>40</v>
      </c>
      <c r="H14" s="103">
        <v>69</v>
      </c>
      <c r="I14" s="62">
        <v>72.500000000000014</v>
      </c>
      <c r="J14" s="62">
        <v>172.5</v>
      </c>
      <c r="K14" s="62">
        <v>-72.602739726027394</v>
      </c>
      <c r="L14" s="73"/>
      <c r="M14" s="179"/>
      <c r="N14" s="329"/>
      <c r="O14" s="329"/>
      <c r="P14" s="329"/>
      <c r="Q14" s="89">
        <v>570</v>
      </c>
      <c r="R14" s="106">
        <v>39083</v>
      </c>
      <c r="S14" s="331">
        <v>0.80166666666666664</v>
      </c>
    </row>
    <row r="15" spans="1:19" s="136" customFormat="1" x14ac:dyDescent="0.2">
      <c r="A15" s="72"/>
      <c r="B15" s="61" t="s">
        <v>6</v>
      </c>
      <c r="C15" s="103">
        <v>371</v>
      </c>
      <c r="D15" s="103">
        <v>47</v>
      </c>
      <c r="E15" s="103">
        <v>73</v>
      </c>
      <c r="F15" s="103">
        <v>864</v>
      </c>
      <c r="G15" s="103">
        <v>10</v>
      </c>
      <c r="H15" s="103">
        <v>38</v>
      </c>
      <c r="I15" s="62">
        <v>280</v>
      </c>
      <c r="J15" s="62">
        <v>380</v>
      </c>
      <c r="K15" s="62">
        <v>-98.842592592592595</v>
      </c>
      <c r="L15" s="73"/>
      <c r="M15" s="166"/>
      <c r="N15" s="179"/>
      <c r="O15" s="179"/>
      <c r="P15" s="329"/>
      <c r="Q15" s="89">
        <v>289</v>
      </c>
      <c r="R15" s="106">
        <v>39114</v>
      </c>
      <c r="S15" s="331">
        <v>0.72975000000000001</v>
      </c>
    </row>
    <row r="16" spans="1:19" s="136" customFormat="1" x14ac:dyDescent="0.2">
      <c r="A16" s="72"/>
      <c r="B16" s="61" t="s">
        <v>7</v>
      </c>
      <c r="C16" s="103">
        <v>535</v>
      </c>
      <c r="D16" s="103">
        <v>124</v>
      </c>
      <c r="E16" s="103">
        <v>87</v>
      </c>
      <c r="F16" s="103">
        <v>462</v>
      </c>
      <c r="G16" s="103">
        <v>551</v>
      </c>
      <c r="H16" s="103">
        <v>22</v>
      </c>
      <c r="I16" s="62">
        <v>-96.007259528130675</v>
      </c>
      <c r="J16" s="62">
        <v>3.9927404718693285</v>
      </c>
      <c r="K16" s="62">
        <v>19.264069264069271</v>
      </c>
      <c r="L16" s="73"/>
      <c r="M16" s="166"/>
      <c r="N16" s="179"/>
      <c r="O16" s="179"/>
      <c r="P16" s="329"/>
      <c r="Q16" s="89">
        <v>672</v>
      </c>
      <c r="R16" s="106">
        <v>39142</v>
      </c>
      <c r="S16" s="331">
        <v>0.65625</v>
      </c>
    </row>
    <row r="17" spans="1:19" s="136" customFormat="1" x14ac:dyDescent="0.2">
      <c r="A17" s="72"/>
      <c r="B17" s="61" t="s">
        <v>8</v>
      </c>
      <c r="C17" s="103">
        <v>382</v>
      </c>
      <c r="D17" s="103">
        <v>131</v>
      </c>
      <c r="E17" s="103">
        <v>22</v>
      </c>
      <c r="F17" s="103">
        <v>771</v>
      </c>
      <c r="G17" s="103">
        <v>50</v>
      </c>
      <c r="H17" s="103">
        <v>672</v>
      </c>
      <c r="I17" s="62">
        <v>1244</v>
      </c>
      <c r="J17" s="62">
        <v>1344</v>
      </c>
      <c r="K17" s="62">
        <v>-93.514915693904015</v>
      </c>
      <c r="L17" s="73"/>
      <c r="M17" s="166"/>
      <c r="N17" s="179"/>
      <c r="O17" s="179"/>
      <c r="P17" s="329"/>
      <c r="Q17" s="89">
        <v>730</v>
      </c>
      <c r="R17" s="106">
        <v>39173</v>
      </c>
      <c r="S17" s="331">
        <v>0.62308333333333332</v>
      </c>
    </row>
    <row r="18" spans="1:19" s="136" customFormat="1" x14ac:dyDescent="0.2">
      <c r="A18" s="72"/>
      <c r="B18" s="61" t="s">
        <v>9</v>
      </c>
      <c r="C18" s="103">
        <v>732</v>
      </c>
      <c r="D18" s="103">
        <v>73</v>
      </c>
      <c r="E18" s="103">
        <v>30</v>
      </c>
      <c r="F18" s="103">
        <v>1250</v>
      </c>
      <c r="G18" s="103">
        <v>45</v>
      </c>
      <c r="H18" s="103">
        <v>159</v>
      </c>
      <c r="I18" s="62">
        <v>253.33333333333331</v>
      </c>
      <c r="J18" s="62">
        <v>353.33333333333331</v>
      </c>
      <c r="K18" s="62">
        <v>-96.399999999999991</v>
      </c>
      <c r="L18" s="73"/>
      <c r="M18" s="166"/>
      <c r="N18" s="330"/>
      <c r="O18" s="179"/>
      <c r="P18" s="329"/>
      <c r="Q18" s="89">
        <v>534</v>
      </c>
      <c r="R18" s="106">
        <v>39203</v>
      </c>
      <c r="S18" s="331">
        <v>0.59016666666666662</v>
      </c>
    </row>
    <row r="19" spans="1:19" s="136" customFormat="1" ht="15.75" x14ac:dyDescent="0.25">
      <c r="A19" s="72"/>
      <c r="B19" s="61" t="s">
        <v>10</v>
      </c>
      <c r="C19" s="103">
        <v>484</v>
      </c>
      <c r="D19" s="103">
        <v>75</v>
      </c>
      <c r="E19" s="103">
        <v>7</v>
      </c>
      <c r="F19" s="103">
        <v>466</v>
      </c>
      <c r="G19" s="103">
        <v>89</v>
      </c>
      <c r="H19" s="101">
        <v>2207</v>
      </c>
      <c r="I19" s="63">
        <v>2379.7752808988766</v>
      </c>
      <c r="J19" s="63">
        <v>2479.7752808988766</v>
      </c>
      <c r="K19" s="63">
        <v>-80.901287553648075</v>
      </c>
      <c r="L19" s="73"/>
      <c r="M19" s="166"/>
      <c r="N19" s="179"/>
      <c r="O19" s="179"/>
      <c r="P19" s="179"/>
      <c r="Q19" s="89">
        <v>712</v>
      </c>
      <c r="R19" s="106">
        <v>39234</v>
      </c>
      <c r="S19" s="331">
        <v>0.57966666666666666</v>
      </c>
    </row>
    <row r="20" spans="1:19" s="136" customFormat="1" x14ac:dyDescent="0.2">
      <c r="A20" s="72"/>
      <c r="B20" s="61" t="s">
        <v>11</v>
      </c>
      <c r="C20" s="103">
        <v>582</v>
      </c>
      <c r="D20" s="103">
        <v>88</v>
      </c>
      <c r="E20" s="103">
        <v>-11</v>
      </c>
      <c r="F20" s="103">
        <v>142</v>
      </c>
      <c r="G20" s="103">
        <v>110</v>
      </c>
      <c r="H20" s="62"/>
      <c r="I20" s="62" t="s">
        <v>332</v>
      </c>
      <c r="J20" s="62" t="s">
        <v>332</v>
      </c>
      <c r="K20" s="62" t="s">
        <v>332</v>
      </c>
      <c r="L20" s="73"/>
      <c r="M20" s="166"/>
      <c r="N20" s="179"/>
      <c r="O20" s="179"/>
      <c r="P20" s="179"/>
      <c r="Q20" s="89">
        <v>668</v>
      </c>
      <c r="R20" s="106">
        <v>39264</v>
      </c>
      <c r="S20" s="331">
        <v>0.58091666666666664</v>
      </c>
    </row>
    <row r="21" spans="1:19" s="136" customFormat="1" x14ac:dyDescent="0.2">
      <c r="A21" s="72"/>
      <c r="B21" s="61" t="s">
        <v>12</v>
      </c>
      <c r="C21" s="103">
        <v>301</v>
      </c>
      <c r="D21" s="103">
        <v>43</v>
      </c>
      <c r="E21" s="103">
        <v>18</v>
      </c>
      <c r="F21" s="103">
        <v>3</v>
      </c>
      <c r="G21" s="103">
        <v>281</v>
      </c>
      <c r="H21" s="62"/>
      <c r="I21" s="62" t="s">
        <v>332</v>
      </c>
      <c r="J21" s="62" t="s">
        <v>332</v>
      </c>
      <c r="K21" s="62" t="s">
        <v>332</v>
      </c>
      <c r="L21" s="73"/>
      <c r="M21" s="166"/>
      <c r="N21" s="179"/>
      <c r="O21" s="179"/>
      <c r="P21" s="179"/>
      <c r="Q21" s="89">
        <v>657</v>
      </c>
      <c r="R21" s="106">
        <v>39295</v>
      </c>
      <c r="S21" s="331">
        <v>0.57708333333333339</v>
      </c>
    </row>
    <row r="22" spans="1:19" s="136" customFormat="1" x14ac:dyDescent="0.2">
      <c r="A22" s="72"/>
      <c r="B22" s="61" t="s">
        <v>13</v>
      </c>
      <c r="C22" s="103">
        <v>249</v>
      </c>
      <c r="D22" s="103">
        <v>51</v>
      </c>
      <c r="E22" s="103">
        <v>15</v>
      </c>
      <c r="F22" s="103">
        <v>-8</v>
      </c>
      <c r="G22" s="103">
        <v>8</v>
      </c>
      <c r="H22" s="62"/>
      <c r="I22" s="62" t="s">
        <v>332</v>
      </c>
      <c r="J22" s="62" t="s">
        <v>332</v>
      </c>
      <c r="K22" s="62" t="s">
        <v>332</v>
      </c>
      <c r="L22" s="73"/>
      <c r="M22" s="179"/>
      <c r="N22" s="179"/>
      <c r="O22" s="179"/>
      <c r="P22" s="179"/>
      <c r="Q22" s="89">
        <v>750</v>
      </c>
      <c r="R22" s="106">
        <v>39326</v>
      </c>
      <c r="S22" s="331">
        <v>0.56766666666666665</v>
      </c>
    </row>
    <row r="23" spans="1:19" s="136" customFormat="1" x14ac:dyDescent="0.2">
      <c r="A23" s="72"/>
      <c r="B23" s="61" t="s">
        <v>14</v>
      </c>
      <c r="C23" s="103">
        <v>178</v>
      </c>
      <c r="D23" s="103">
        <v>131</v>
      </c>
      <c r="E23" s="103">
        <v>16</v>
      </c>
      <c r="F23" s="103">
        <v>-2</v>
      </c>
      <c r="G23" s="103">
        <v>48</v>
      </c>
      <c r="H23" s="62"/>
      <c r="I23" s="62" t="s">
        <v>332</v>
      </c>
      <c r="J23" s="62" t="s">
        <v>332</v>
      </c>
      <c r="K23" s="62" t="s">
        <v>332</v>
      </c>
      <c r="L23" s="73"/>
      <c r="M23" s="179"/>
      <c r="N23" s="179"/>
      <c r="O23" s="179"/>
      <c r="P23" s="179"/>
      <c r="Q23" s="89">
        <v>618</v>
      </c>
      <c r="R23" s="106">
        <v>39356</v>
      </c>
      <c r="S23" s="331">
        <v>0.59924999999999995</v>
      </c>
    </row>
    <row r="24" spans="1:19" s="136" customFormat="1" x14ac:dyDescent="0.2">
      <c r="A24" s="72"/>
      <c r="B24" s="61" t="s">
        <v>15</v>
      </c>
      <c r="C24" s="103">
        <v>187</v>
      </c>
      <c r="D24" s="103">
        <v>79</v>
      </c>
      <c r="E24" s="103">
        <v>38</v>
      </c>
      <c r="F24" s="103">
        <v>1</v>
      </c>
      <c r="G24" s="103">
        <v>0</v>
      </c>
      <c r="H24" s="62"/>
      <c r="I24" s="62" t="s">
        <v>332</v>
      </c>
      <c r="J24" s="62" t="s">
        <v>332</v>
      </c>
      <c r="K24" s="62" t="s">
        <v>332</v>
      </c>
      <c r="L24" s="73"/>
      <c r="M24" s="179"/>
      <c r="N24" s="179"/>
      <c r="O24" s="179"/>
      <c r="P24" s="179"/>
      <c r="Q24" s="89">
        <v>637</v>
      </c>
      <c r="R24" s="106">
        <v>39387</v>
      </c>
      <c r="S24" s="331">
        <v>0.61891666666666667</v>
      </c>
    </row>
    <row r="25" spans="1:19" s="136" customFormat="1" ht="15.75" x14ac:dyDescent="0.25">
      <c r="A25" s="72"/>
      <c r="B25" s="58" t="s">
        <v>19</v>
      </c>
      <c r="C25" s="105">
        <v>4530</v>
      </c>
      <c r="D25" s="105">
        <v>1009</v>
      </c>
      <c r="E25" s="105">
        <v>339</v>
      </c>
      <c r="F25" s="105">
        <v>4131</v>
      </c>
      <c r="G25" s="105">
        <v>1994</v>
      </c>
      <c r="H25" s="101">
        <v>3127</v>
      </c>
      <c r="I25" s="111"/>
      <c r="J25" s="66"/>
      <c r="K25" s="66"/>
      <c r="L25" s="73"/>
      <c r="M25" s="141"/>
      <c r="N25" s="141"/>
      <c r="O25" s="141"/>
      <c r="P25" s="141"/>
      <c r="Q25" s="89">
        <v>576</v>
      </c>
      <c r="R25" s="106">
        <v>39417</v>
      </c>
      <c r="S25" s="331">
        <v>0.61775000000000002</v>
      </c>
    </row>
    <row r="26" spans="1:19" s="136" customFormat="1" ht="15.75" x14ac:dyDescent="0.25">
      <c r="A26" s="72"/>
      <c r="B26" s="58" t="s">
        <v>16</v>
      </c>
      <c r="C26" s="291"/>
      <c r="D26" s="65">
        <v>-77.726269315673292</v>
      </c>
      <c r="E26" s="65">
        <v>-66.402378592665997</v>
      </c>
      <c r="F26" s="65">
        <v>1118.5840707964601</v>
      </c>
      <c r="G26" s="65">
        <v>-51.730815783103367</v>
      </c>
      <c r="H26" s="127"/>
      <c r="I26" s="66"/>
      <c r="J26" s="66"/>
      <c r="K26" s="66"/>
      <c r="L26" s="73"/>
      <c r="M26" s="141"/>
      <c r="N26" s="141"/>
      <c r="O26" s="141"/>
      <c r="P26" s="141"/>
      <c r="Q26" s="89">
        <v>345</v>
      </c>
      <c r="R26" s="106">
        <v>39448</v>
      </c>
      <c r="S26" s="331">
        <v>0.59899999999999998</v>
      </c>
    </row>
    <row r="27" spans="1:19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41"/>
      <c r="N27" s="141"/>
      <c r="O27" s="141"/>
      <c r="P27" s="141"/>
      <c r="Q27" s="89">
        <v>902</v>
      </c>
      <c r="R27" s="106">
        <v>39479</v>
      </c>
      <c r="S27" s="331">
        <v>0.65008333333333335</v>
      </c>
    </row>
    <row r="28" spans="1:19" s="136" customFormat="1" ht="15.75" x14ac:dyDescent="0.25">
      <c r="A28" s="72"/>
      <c r="B28" s="62" t="s">
        <v>17</v>
      </c>
      <c r="C28" s="65">
        <v>3033</v>
      </c>
      <c r="D28" s="65">
        <v>617</v>
      </c>
      <c r="E28" s="65">
        <v>263</v>
      </c>
      <c r="F28" s="65">
        <v>3995</v>
      </c>
      <c r="G28" s="65">
        <v>1547</v>
      </c>
      <c r="H28" s="101">
        <v>3127</v>
      </c>
      <c r="I28" s="101">
        <v>102.13316095669036</v>
      </c>
      <c r="J28" s="101">
        <v>202.13316095669035</v>
      </c>
      <c r="K28" s="101">
        <v>-61.276595744680847</v>
      </c>
      <c r="L28" s="73"/>
      <c r="M28" s="141"/>
      <c r="N28" s="141"/>
      <c r="O28" s="141"/>
      <c r="P28" s="141"/>
      <c r="Q28" s="89">
        <v>451</v>
      </c>
      <c r="R28" s="106">
        <v>39508</v>
      </c>
      <c r="S28" s="331">
        <v>0.6316666666666666</v>
      </c>
    </row>
    <row r="29" spans="1:19" s="136" customFormat="1" ht="15.75" x14ac:dyDescent="0.25">
      <c r="A29" s="72"/>
      <c r="B29" s="62" t="s">
        <v>16</v>
      </c>
      <c r="C29" s="65"/>
      <c r="D29" s="65">
        <v>-79.657105176393017</v>
      </c>
      <c r="E29" s="65">
        <v>-57.374392220421399</v>
      </c>
      <c r="F29" s="65">
        <v>1419.0114068441064</v>
      </c>
      <c r="G29" s="65">
        <v>-61.276595744680847</v>
      </c>
      <c r="H29" s="101">
        <v>102.13316095669036</v>
      </c>
      <c r="I29" s="316"/>
      <c r="J29" s="316"/>
      <c r="K29" s="316"/>
      <c r="L29" s="73"/>
      <c r="M29" s="141"/>
      <c r="N29" s="141"/>
      <c r="O29" s="141"/>
      <c r="P29" s="141"/>
      <c r="Q29" s="89">
        <v>480</v>
      </c>
      <c r="R29" s="106">
        <v>39539</v>
      </c>
      <c r="S29" s="331">
        <v>0.61083333333333334</v>
      </c>
    </row>
    <row r="30" spans="1:19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Q30" s="89">
        <v>483</v>
      </c>
      <c r="R30" s="106">
        <v>39569</v>
      </c>
      <c r="S30" s="331">
        <v>0.60658333333333336</v>
      </c>
    </row>
    <row r="31" spans="1:19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Q31" s="89">
        <v>487</v>
      </c>
      <c r="R31" s="106">
        <v>39600</v>
      </c>
      <c r="S31" s="331">
        <v>0.58783333333333332</v>
      </c>
    </row>
    <row r="32" spans="1:19" ht="18.75" x14ac:dyDescent="0.25">
      <c r="A32" s="29"/>
      <c r="B32" s="41"/>
      <c r="C32" s="386" t="s">
        <v>239</v>
      </c>
      <c r="D32" s="386"/>
      <c r="E32" s="386"/>
      <c r="F32" s="386"/>
      <c r="G32" s="386"/>
      <c r="H32" s="386"/>
      <c r="I32" s="386"/>
      <c r="J32" s="386"/>
      <c r="K32" s="386"/>
      <c r="L32" s="32"/>
      <c r="Q32" s="89">
        <v>517</v>
      </c>
      <c r="R32" s="106">
        <v>39630</v>
      </c>
      <c r="S32" s="331">
        <v>0.57525000000000004</v>
      </c>
    </row>
    <row r="33" spans="1:19" ht="15.75" x14ac:dyDescent="0.2">
      <c r="A33" s="42"/>
      <c r="B33" s="34"/>
      <c r="C33" s="386" t="s">
        <v>315</v>
      </c>
      <c r="D33" s="386"/>
      <c r="E33" s="386"/>
      <c r="F33" s="386"/>
      <c r="G33" s="386"/>
      <c r="H33" s="386"/>
      <c r="I33" s="386"/>
      <c r="J33" s="386"/>
      <c r="K33" s="386"/>
      <c r="L33" s="32"/>
      <c r="Q33" s="89">
        <v>299</v>
      </c>
      <c r="R33" s="106">
        <v>39661</v>
      </c>
      <c r="S33" s="331">
        <v>0.54541666666666666</v>
      </c>
    </row>
    <row r="34" spans="1:1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Q34" s="89">
        <v>282</v>
      </c>
      <c r="R34" s="106">
        <v>39692</v>
      </c>
      <c r="S34" s="331">
        <v>0.50641666666666674</v>
      </c>
    </row>
    <row r="35" spans="1:19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Q35" s="89">
        <v>253</v>
      </c>
      <c r="R35" s="106">
        <v>39722</v>
      </c>
      <c r="S35" s="331">
        <v>0.47599999999999998</v>
      </c>
    </row>
    <row r="36" spans="1:19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Q36" s="89">
        <v>329</v>
      </c>
      <c r="R36" s="106">
        <v>39753</v>
      </c>
      <c r="S36" s="331">
        <v>0.45033333333333331</v>
      </c>
    </row>
    <row r="37" spans="1:19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Q37" s="89">
        <v>309</v>
      </c>
      <c r="R37" s="106">
        <v>39783</v>
      </c>
      <c r="S37" s="331">
        <v>0.42808333333333332</v>
      </c>
    </row>
    <row r="38" spans="1:19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Q38" s="89">
        <v>184</v>
      </c>
      <c r="R38" s="106">
        <v>39814</v>
      </c>
      <c r="S38" s="331">
        <v>0.41466666666666668</v>
      </c>
    </row>
    <row r="39" spans="1:19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Q39" s="89">
        <v>398</v>
      </c>
      <c r="R39" s="106">
        <v>39845</v>
      </c>
      <c r="S39" s="331">
        <v>0.3726666666666667</v>
      </c>
    </row>
    <row r="40" spans="1:19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Q40" s="89">
        <v>193</v>
      </c>
      <c r="R40" s="106">
        <v>39873</v>
      </c>
      <c r="S40" s="331">
        <v>0.35116666666666668</v>
      </c>
    </row>
    <row r="41" spans="1:19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Q41" s="89">
        <v>200</v>
      </c>
      <c r="R41" s="106">
        <v>39904</v>
      </c>
      <c r="S41" s="331">
        <v>0.32783333333333331</v>
      </c>
    </row>
    <row r="42" spans="1:19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Q42" s="89">
        <v>669</v>
      </c>
      <c r="R42" s="106">
        <v>39934</v>
      </c>
      <c r="S42" s="331">
        <v>0.34333333333333332</v>
      </c>
    </row>
    <row r="43" spans="1:19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Q43" s="89">
        <v>547</v>
      </c>
      <c r="R43" s="106">
        <v>39965</v>
      </c>
      <c r="S43" s="331">
        <v>0.34833333333333333</v>
      </c>
    </row>
    <row r="44" spans="1:19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Q44" s="89">
        <v>588</v>
      </c>
      <c r="R44" s="106">
        <v>39995</v>
      </c>
      <c r="S44" s="331">
        <v>0.35425000000000001</v>
      </c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Q45" s="89">
        <v>668</v>
      </c>
      <c r="R45" s="106">
        <v>40026</v>
      </c>
      <c r="S45" s="331">
        <v>0.38500000000000001</v>
      </c>
    </row>
    <row r="46" spans="1:19" ht="15.75" x14ac:dyDescent="0.25">
      <c r="A46" s="120" t="s">
        <v>274</v>
      </c>
      <c r="B46" s="129"/>
      <c r="C46" s="44"/>
      <c r="D46" s="44"/>
      <c r="E46" s="44"/>
      <c r="F46" s="44"/>
      <c r="G46" s="44"/>
      <c r="H46" s="44"/>
      <c r="I46" s="46"/>
      <c r="J46" s="46"/>
      <c r="K46" s="46"/>
      <c r="L46" s="32"/>
      <c r="Q46" s="89">
        <v>906</v>
      </c>
      <c r="R46" s="106">
        <v>40057</v>
      </c>
      <c r="S46" s="331">
        <v>0.437</v>
      </c>
    </row>
    <row r="47" spans="1:19" ht="15.75" x14ac:dyDescent="0.25">
      <c r="A47" s="120" t="s">
        <v>324</v>
      </c>
      <c r="B47" s="4"/>
      <c r="C47" s="86"/>
      <c r="D47" s="86"/>
      <c r="E47" s="86"/>
      <c r="F47" s="86"/>
      <c r="G47" s="86"/>
      <c r="H47" s="86"/>
      <c r="I47" s="46"/>
      <c r="J47" s="46"/>
      <c r="K47" s="46"/>
      <c r="L47" s="32"/>
      <c r="Q47" s="89">
        <v>764</v>
      </c>
      <c r="R47" s="106">
        <v>40087</v>
      </c>
      <c r="S47" s="331">
        <v>0.47958333333333331</v>
      </c>
    </row>
    <row r="48" spans="1:19" ht="24" customHeight="1" x14ac:dyDescent="0.2">
      <c r="A48" s="406" t="s">
        <v>316</v>
      </c>
      <c r="B48" s="401"/>
      <c r="C48" s="401"/>
      <c r="D48" s="401"/>
      <c r="E48" s="401"/>
      <c r="F48" s="401"/>
      <c r="G48" s="401"/>
      <c r="H48" s="401"/>
      <c r="I48" s="401"/>
      <c r="J48" s="401"/>
      <c r="K48" s="401"/>
      <c r="L48" s="32"/>
      <c r="Q48" s="89">
        <v>841</v>
      </c>
      <c r="R48" s="106">
        <v>40118</v>
      </c>
      <c r="S48" s="331">
        <v>0.52224999999999999</v>
      </c>
    </row>
    <row r="49" spans="1:19" x14ac:dyDescent="0.2">
      <c r="A49" s="122" t="s">
        <v>273</v>
      </c>
      <c r="B49" s="19"/>
      <c r="C49" s="232"/>
      <c r="D49" s="232"/>
      <c r="E49" s="232"/>
      <c r="F49" s="232"/>
      <c r="G49" s="232"/>
      <c r="H49" s="232"/>
      <c r="I49" s="49"/>
      <c r="J49" s="49"/>
      <c r="K49" s="49"/>
      <c r="L49" s="50"/>
      <c r="Q49" s="89">
        <v>480</v>
      </c>
      <c r="R49" s="106">
        <v>40148</v>
      </c>
      <c r="S49" s="331">
        <v>0.53649999999999998</v>
      </c>
    </row>
    <row r="50" spans="1:19" s="137" customFormat="1" x14ac:dyDescent="0.2">
      <c r="A50" s="5"/>
      <c r="B50" s="5"/>
      <c r="C50" s="5"/>
      <c r="D50" s="5"/>
      <c r="E50" s="5"/>
      <c r="F50" s="5"/>
      <c r="G50" s="5"/>
      <c r="H50" s="5"/>
      <c r="I50" s="26"/>
      <c r="J50" s="26"/>
      <c r="K50" s="26"/>
      <c r="L50" s="26"/>
      <c r="Q50" s="89">
        <v>296</v>
      </c>
      <c r="R50" s="106">
        <v>40179</v>
      </c>
      <c r="S50" s="331">
        <v>0.54583333333333339</v>
      </c>
    </row>
    <row r="51" spans="1:19" s="124" customFormat="1" x14ac:dyDescent="0.2">
      <c r="A51" s="27"/>
      <c r="E51" s="5"/>
      <c r="F51" s="5"/>
      <c r="G51" s="5"/>
      <c r="H51" s="5"/>
      <c r="I51" s="5"/>
      <c r="J51" s="5"/>
      <c r="K51" s="5"/>
      <c r="L51" s="5"/>
      <c r="M51" s="137"/>
      <c r="N51" s="137"/>
      <c r="O51" s="137"/>
      <c r="P51" s="137"/>
      <c r="Q51" s="89">
        <v>349</v>
      </c>
      <c r="R51" s="106">
        <v>40210</v>
      </c>
      <c r="S51" s="331">
        <v>0.54174999999999995</v>
      </c>
    </row>
    <row r="52" spans="1:19" s="124" customFormat="1" x14ac:dyDescent="0.2">
      <c r="A52" s="27"/>
      <c r="F52" s="5"/>
      <c r="G52" s="5"/>
      <c r="H52" s="5"/>
      <c r="I52" s="5"/>
      <c r="J52" s="5"/>
      <c r="K52" s="5"/>
      <c r="L52" s="5"/>
      <c r="M52" s="137"/>
      <c r="N52" s="137"/>
      <c r="O52" s="137"/>
      <c r="P52" s="137"/>
      <c r="Q52" s="89">
        <v>472</v>
      </c>
      <c r="R52" s="106">
        <v>40238</v>
      </c>
      <c r="S52" s="331">
        <v>0.56499999999999995</v>
      </c>
    </row>
    <row r="53" spans="1:19" s="124" customFormat="1" x14ac:dyDescent="0.2">
      <c r="A53" s="27"/>
      <c r="F53" s="5"/>
      <c r="G53" s="5"/>
      <c r="H53" s="5"/>
      <c r="I53" s="5"/>
      <c r="J53" s="5"/>
      <c r="K53" s="5"/>
      <c r="L53" s="5"/>
      <c r="M53" s="137"/>
      <c r="N53" s="137"/>
      <c r="O53" s="137"/>
      <c r="P53" s="137"/>
      <c r="Q53" s="89">
        <v>279</v>
      </c>
      <c r="R53" s="106">
        <v>40269</v>
      </c>
      <c r="S53" s="331">
        <v>0.57158333333333333</v>
      </c>
    </row>
    <row r="54" spans="1:19" s="124" customFormat="1" x14ac:dyDescent="0.2">
      <c r="A54" s="27"/>
      <c r="F54" s="5"/>
      <c r="G54" s="5"/>
      <c r="H54" s="5"/>
      <c r="I54" s="5"/>
      <c r="J54" s="5"/>
      <c r="K54" s="5"/>
      <c r="L54" s="5"/>
      <c r="M54" s="137"/>
      <c r="N54" s="137"/>
      <c r="O54" s="137"/>
      <c r="P54" s="137"/>
      <c r="Q54" s="89">
        <v>213</v>
      </c>
      <c r="R54" s="106">
        <v>40299</v>
      </c>
      <c r="S54" s="331">
        <v>0.53358333333333341</v>
      </c>
    </row>
    <row r="55" spans="1:19" s="124" customFormat="1" x14ac:dyDescent="0.2">
      <c r="A55" s="27"/>
      <c r="F55" s="5"/>
      <c r="G55" s="5"/>
      <c r="H55" s="5"/>
      <c r="I55" s="5"/>
      <c r="J55" s="5"/>
      <c r="K55" s="5"/>
      <c r="L55" s="5"/>
      <c r="M55" s="137"/>
      <c r="N55" s="137"/>
      <c r="O55" s="137"/>
      <c r="P55" s="137"/>
      <c r="Q55" s="89">
        <v>95</v>
      </c>
      <c r="R55" s="106">
        <v>40330</v>
      </c>
      <c r="S55" s="331">
        <v>0.49591666666666667</v>
      </c>
    </row>
    <row r="56" spans="1:19" s="124" customFormat="1" x14ac:dyDescent="0.2">
      <c r="A56" s="27"/>
      <c r="F56" s="5"/>
      <c r="G56" s="5"/>
      <c r="H56" s="5"/>
      <c r="I56" s="5"/>
      <c r="J56" s="5"/>
      <c r="K56" s="5"/>
      <c r="L56" s="5"/>
      <c r="M56" s="137"/>
      <c r="N56" s="137"/>
      <c r="O56" s="137"/>
      <c r="P56" s="137"/>
      <c r="Q56" s="89">
        <v>341</v>
      </c>
      <c r="R56" s="106">
        <v>40360</v>
      </c>
      <c r="S56" s="331">
        <v>0.47533333333333333</v>
      </c>
    </row>
    <row r="57" spans="1:19" s="124" customFormat="1" x14ac:dyDescent="0.2">
      <c r="A57" s="27"/>
      <c r="F57" s="5"/>
      <c r="G57" s="5"/>
      <c r="H57" s="5"/>
      <c r="I57" s="5"/>
      <c r="J57" s="5"/>
      <c r="K57" s="5"/>
      <c r="L57" s="5"/>
      <c r="M57" s="137"/>
      <c r="N57" s="137"/>
      <c r="O57" s="137"/>
      <c r="P57" s="137"/>
      <c r="Q57" s="89">
        <v>526</v>
      </c>
      <c r="R57" s="106">
        <v>40391</v>
      </c>
      <c r="S57" s="331">
        <v>0.46350000000000002</v>
      </c>
    </row>
    <row r="58" spans="1:19" s="124" customFormat="1" x14ac:dyDescent="0.2">
      <c r="A58" s="27"/>
      <c r="F58" s="5"/>
      <c r="G58" s="5"/>
      <c r="H58" s="5"/>
      <c r="I58" s="5"/>
      <c r="J58" s="5"/>
      <c r="K58" s="5"/>
      <c r="L58" s="5"/>
      <c r="M58" s="137"/>
      <c r="N58" s="137"/>
      <c r="O58" s="137"/>
      <c r="P58" s="137"/>
      <c r="Q58" s="89">
        <v>292</v>
      </c>
      <c r="R58" s="106">
        <v>40422</v>
      </c>
      <c r="S58" s="331">
        <v>0.41233333333333333</v>
      </c>
    </row>
    <row r="59" spans="1:19" s="124" customFormat="1" x14ac:dyDescent="0.2">
      <c r="A59" s="27"/>
      <c r="F59" s="5"/>
      <c r="G59" s="5"/>
      <c r="H59" s="5"/>
      <c r="I59" s="5"/>
      <c r="J59" s="5"/>
      <c r="K59" s="5"/>
      <c r="L59" s="5"/>
      <c r="M59" s="137"/>
      <c r="N59" s="137"/>
      <c r="O59" s="137"/>
      <c r="P59" s="137"/>
      <c r="Q59" s="89">
        <v>318</v>
      </c>
      <c r="R59" s="106">
        <v>40452</v>
      </c>
      <c r="S59" s="331">
        <v>0.3751666666666667</v>
      </c>
    </row>
    <row r="60" spans="1:19" s="124" customFormat="1" x14ac:dyDescent="0.2">
      <c r="A60" s="27"/>
      <c r="F60" s="5"/>
      <c r="G60" s="5"/>
      <c r="H60" s="5"/>
      <c r="I60" s="5"/>
      <c r="J60" s="5"/>
      <c r="K60" s="5"/>
      <c r="L60" s="5"/>
      <c r="M60" s="137"/>
      <c r="N60" s="137"/>
      <c r="O60" s="137"/>
      <c r="P60" s="137"/>
      <c r="Q60" s="89">
        <v>846</v>
      </c>
      <c r="R60" s="106">
        <v>40483</v>
      </c>
      <c r="S60" s="331">
        <v>0.37558333333333332</v>
      </c>
    </row>
    <row r="61" spans="1:19" s="124" customFormat="1" x14ac:dyDescent="0.2">
      <c r="A61" s="27"/>
      <c r="F61" s="5"/>
      <c r="G61" s="5"/>
      <c r="H61" s="5"/>
      <c r="I61" s="5"/>
      <c r="J61" s="5"/>
      <c r="K61" s="5"/>
      <c r="L61" s="5"/>
      <c r="M61" s="137"/>
      <c r="N61" s="137"/>
      <c r="O61" s="137"/>
      <c r="P61" s="137"/>
      <c r="Q61" s="89">
        <v>698</v>
      </c>
      <c r="R61" s="106">
        <v>40513</v>
      </c>
      <c r="S61" s="331">
        <v>0.39374999999999999</v>
      </c>
    </row>
    <row r="62" spans="1:19" s="124" customFormat="1" x14ac:dyDescent="0.2">
      <c r="A62" s="27"/>
      <c r="F62" s="5"/>
      <c r="G62" s="5"/>
      <c r="H62" s="5"/>
      <c r="I62" s="5"/>
      <c r="J62" s="5"/>
      <c r="K62" s="5"/>
      <c r="L62" s="5"/>
      <c r="M62" s="137"/>
      <c r="N62" s="137"/>
      <c r="O62" s="137"/>
      <c r="P62" s="137"/>
      <c r="Q62" s="89">
        <v>261</v>
      </c>
      <c r="R62" s="106">
        <v>40544</v>
      </c>
      <c r="S62" s="331">
        <v>0.39083333333333331</v>
      </c>
    </row>
    <row r="63" spans="1:19" s="124" customFormat="1" x14ac:dyDescent="0.2">
      <c r="A63" s="27"/>
      <c r="F63" s="5"/>
      <c r="G63" s="5"/>
      <c r="H63" s="5"/>
      <c r="I63" s="5"/>
      <c r="J63" s="5"/>
      <c r="K63" s="5"/>
      <c r="L63" s="5"/>
      <c r="M63" s="137"/>
      <c r="N63" s="137"/>
      <c r="O63" s="137"/>
      <c r="P63" s="137"/>
      <c r="Q63" s="89">
        <v>268</v>
      </c>
      <c r="R63" s="106">
        <v>40575</v>
      </c>
      <c r="S63" s="331">
        <v>0.38408333333333333</v>
      </c>
    </row>
    <row r="64" spans="1:19" s="124" customFormat="1" x14ac:dyDescent="0.2">
      <c r="A64" s="27"/>
      <c r="F64" s="5"/>
      <c r="G64" s="5"/>
      <c r="H64" s="5"/>
      <c r="I64" s="5"/>
      <c r="J64" s="5"/>
      <c r="K64" s="5"/>
      <c r="L64" s="5"/>
      <c r="M64" s="137"/>
      <c r="N64" s="137"/>
      <c r="O64" s="137"/>
      <c r="P64" s="137"/>
      <c r="Q64" s="89">
        <v>371</v>
      </c>
      <c r="R64" s="106">
        <v>40603</v>
      </c>
      <c r="S64" s="331">
        <v>0.3756666666666667</v>
      </c>
    </row>
    <row r="65" spans="1:19" s="124" customFormat="1" x14ac:dyDescent="0.2">
      <c r="A65" s="27"/>
      <c r="F65" s="5"/>
      <c r="G65" s="5"/>
      <c r="H65" s="5"/>
      <c r="I65" s="5"/>
      <c r="J65" s="5"/>
      <c r="K65" s="5"/>
      <c r="L65" s="5"/>
      <c r="M65" s="137"/>
      <c r="N65" s="137"/>
      <c r="O65" s="137"/>
      <c r="P65" s="137"/>
      <c r="Q65" s="89">
        <v>535</v>
      </c>
      <c r="R65" s="106">
        <v>40634</v>
      </c>
      <c r="S65" s="331">
        <v>0.39700000000000002</v>
      </c>
    </row>
    <row r="66" spans="1:19" s="124" customFormat="1" x14ac:dyDescent="0.2">
      <c r="A66" s="27"/>
      <c r="F66" s="5"/>
      <c r="G66" s="5"/>
      <c r="H66" s="5"/>
      <c r="I66" s="5"/>
      <c r="J66" s="5"/>
      <c r="K66" s="5"/>
      <c r="L66" s="5"/>
      <c r="M66" s="137"/>
      <c r="N66" s="137"/>
      <c r="O66" s="137"/>
      <c r="P66" s="137"/>
      <c r="Q66" s="89">
        <v>382</v>
      </c>
      <c r="R66" s="106">
        <v>40664</v>
      </c>
      <c r="S66" s="331">
        <v>0.4110833333333333</v>
      </c>
    </row>
    <row r="67" spans="1:19" s="124" customFormat="1" x14ac:dyDescent="0.2">
      <c r="A67" s="27"/>
      <c r="F67" s="5"/>
      <c r="G67" s="5"/>
      <c r="H67" s="5"/>
      <c r="I67" s="5"/>
      <c r="J67" s="5"/>
      <c r="K67" s="5"/>
      <c r="L67" s="5"/>
      <c r="M67" s="137"/>
      <c r="N67" s="137"/>
      <c r="O67" s="137"/>
      <c r="P67" s="137"/>
      <c r="Q67" s="89">
        <v>732</v>
      </c>
      <c r="R67" s="106">
        <v>40695</v>
      </c>
      <c r="S67" s="331">
        <v>0.46416666666666667</v>
      </c>
    </row>
    <row r="68" spans="1:19" s="124" customFormat="1" x14ac:dyDescent="0.2">
      <c r="A68" s="27"/>
      <c r="F68" s="5"/>
      <c r="G68" s="5"/>
      <c r="H68" s="5"/>
      <c r="I68" s="5"/>
      <c r="J68" s="5"/>
      <c r="K68" s="5"/>
      <c r="L68" s="5"/>
      <c r="M68" s="137"/>
      <c r="N68" s="137"/>
      <c r="O68" s="137"/>
      <c r="P68" s="137"/>
      <c r="Q68" s="89">
        <v>484</v>
      </c>
      <c r="R68" s="106">
        <v>40725</v>
      </c>
      <c r="S68" s="331">
        <v>0.4760833333333333</v>
      </c>
    </row>
    <row r="69" spans="1:19" s="124" customFormat="1" x14ac:dyDescent="0.2">
      <c r="A69" s="27"/>
      <c r="F69" s="5"/>
      <c r="G69" s="5"/>
      <c r="H69" s="5"/>
      <c r="I69" s="5"/>
      <c r="J69" s="5"/>
      <c r="K69" s="5"/>
      <c r="L69" s="5"/>
      <c r="M69" s="137"/>
      <c r="N69" s="137"/>
      <c r="O69" s="137"/>
      <c r="P69" s="137"/>
      <c r="Q69" s="89">
        <v>582</v>
      </c>
      <c r="R69" s="106">
        <v>40756</v>
      </c>
      <c r="S69" s="331">
        <v>0.48075000000000001</v>
      </c>
    </row>
    <row r="70" spans="1:19" s="124" customFormat="1" x14ac:dyDescent="0.2">
      <c r="A70" s="27"/>
      <c r="F70" s="5"/>
      <c r="G70" s="5"/>
      <c r="H70" s="5"/>
      <c r="I70" s="5"/>
      <c r="J70" s="5"/>
      <c r="K70" s="5"/>
      <c r="L70" s="5"/>
      <c r="M70" s="137"/>
      <c r="N70" s="137"/>
      <c r="O70" s="137"/>
      <c r="P70" s="137"/>
      <c r="Q70" s="89">
        <v>301</v>
      </c>
      <c r="R70" s="106">
        <v>40787</v>
      </c>
      <c r="S70" s="331">
        <v>0.48149999999999998</v>
      </c>
    </row>
    <row r="71" spans="1:19" s="124" customFormat="1" x14ac:dyDescent="0.2">
      <c r="A71" s="27"/>
      <c r="F71" s="5"/>
      <c r="G71" s="5"/>
      <c r="H71" s="5"/>
      <c r="I71" s="5"/>
      <c r="J71" s="5"/>
      <c r="K71" s="5"/>
      <c r="L71" s="5"/>
      <c r="M71" s="137"/>
      <c r="N71" s="137"/>
      <c r="O71" s="137"/>
      <c r="P71" s="137"/>
      <c r="Q71" s="89">
        <v>249</v>
      </c>
      <c r="R71" s="106">
        <v>40817</v>
      </c>
      <c r="S71" s="331">
        <v>0.47575000000000001</v>
      </c>
    </row>
    <row r="72" spans="1:19" s="124" customFormat="1" x14ac:dyDescent="0.2">
      <c r="A72" s="27"/>
      <c r="F72" s="5"/>
      <c r="G72" s="5"/>
      <c r="H72" s="5"/>
      <c r="I72" s="5"/>
      <c r="J72" s="5"/>
      <c r="K72" s="5"/>
      <c r="L72" s="5"/>
      <c r="M72" s="137"/>
      <c r="N72" s="137"/>
      <c r="O72" s="137"/>
      <c r="P72" s="137"/>
      <c r="Q72" s="89">
        <v>178</v>
      </c>
      <c r="R72" s="106">
        <v>40848</v>
      </c>
      <c r="S72" s="331">
        <v>0.42008333333333331</v>
      </c>
    </row>
    <row r="73" spans="1:19" s="124" customFormat="1" x14ac:dyDescent="0.2">
      <c r="A73" s="27"/>
      <c r="F73" s="5"/>
      <c r="G73" s="5"/>
      <c r="H73" s="5"/>
      <c r="I73" s="5"/>
      <c r="J73" s="5"/>
      <c r="K73" s="5"/>
      <c r="L73" s="5"/>
      <c r="M73" s="137"/>
      <c r="N73" s="137"/>
      <c r="O73" s="137"/>
      <c r="P73" s="137"/>
      <c r="Q73" s="89">
        <v>187</v>
      </c>
      <c r="R73" s="106">
        <v>40878</v>
      </c>
      <c r="S73" s="331">
        <v>0.3775</v>
      </c>
    </row>
    <row r="74" spans="1:19" s="124" customFormat="1" x14ac:dyDescent="0.2">
      <c r="A74" s="27"/>
      <c r="F74" s="5"/>
      <c r="G74" s="5"/>
      <c r="H74" s="5"/>
      <c r="I74" s="5"/>
      <c r="J74" s="5"/>
      <c r="K74" s="5"/>
      <c r="L74" s="5"/>
      <c r="M74" s="137"/>
      <c r="N74" s="137"/>
      <c r="O74" s="137"/>
      <c r="P74" s="137"/>
      <c r="Q74" s="89">
        <v>82</v>
      </c>
      <c r="R74" s="106">
        <v>40909</v>
      </c>
      <c r="S74" s="331">
        <v>0.36258333333333331</v>
      </c>
    </row>
    <row r="75" spans="1:19" s="124" customFormat="1" x14ac:dyDescent="0.2">
      <c r="A75" s="27"/>
      <c r="F75" s="5"/>
      <c r="G75" s="5"/>
      <c r="H75" s="5"/>
      <c r="I75" s="5"/>
      <c r="J75" s="5"/>
      <c r="K75" s="5"/>
      <c r="L75" s="5"/>
      <c r="M75" s="137"/>
      <c r="N75" s="137"/>
      <c r="O75" s="137"/>
      <c r="P75" s="137"/>
      <c r="Q75" s="89">
        <v>85</v>
      </c>
      <c r="R75" s="106">
        <v>40940</v>
      </c>
      <c r="S75" s="331">
        <v>0.34733333333333333</v>
      </c>
    </row>
    <row r="76" spans="1:19" s="124" customFormat="1" x14ac:dyDescent="0.2">
      <c r="A76" s="27"/>
      <c r="F76" s="5"/>
      <c r="G76" s="5"/>
      <c r="H76" s="5"/>
      <c r="I76" s="5"/>
      <c r="J76" s="5"/>
      <c r="K76" s="5"/>
      <c r="L76" s="5"/>
      <c r="M76" s="137"/>
      <c r="N76" s="137"/>
      <c r="O76" s="137"/>
      <c r="P76" s="137"/>
      <c r="Q76" s="89">
        <v>47</v>
      </c>
      <c r="R76" s="106">
        <v>40969</v>
      </c>
      <c r="S76" s="331">
        <v>0.3203333333333333</v>
      </c>
    </row>
    <row r="77" spans="1:19" s="124" customFormat="1" x14ac:dyDescent="0.2">
      <c r="A77" s="27"/>
      <c r="F77" s="5"/>
      <c r="G77" s="5"/>
      <c r="H77" s="5"/>
      <c r="I77" s="5"/>
      <c r="J77" s="5"/>
      <c r="K77" s="5"/>
      <c r="L77" s="5"/>
      <c r="M77" s="137"/>
      <c r="N77" s="137"/>
      <c r="O77" s="137"/>
      <c r="P77" s="137"/>
      <c r="Q77" s="89">
        <v>124</v>
      </c>
      <c r="R77" s="106">
        <v>41000</v>
      </c>
      <c r="S77" s="331">
        <v>0.2860833333333333</v>
      </c>
    </row>
    <row r="78" spans="1:19" s="124" customFormat="1" x14ac:dyDescent="0.2">
      <c r="A78" s="27"/>
      <c r="F78" s="5"/>
      <c r="G78" s="5"/>
      <c r="H78" s="5"/>
      <c r="I78" s="5"/>
      <c r="J78" s="5"/>
      <c r="K78" s="5"/>
      <c r="L78" s="5"/>
      <c r="M78" s="137"/>
      <c r="N78" s="137"/>
      <c r="O78" s="137"/>
      <c r="P78" s="137"/>
      <c r="Q78" s="89">
        <v>131</v>
      </c>
      <c r="R78" s="106">
        <v>41030</v>
      </c>
      <c r="S78" s="331">
        <v>0.26516666666666666</v>
      </c>
    </row>
    <row r="79" spans="1:19" s="124" customFormat="1" x14ac:dyDescent="0.2">
      <c r="A79" s="27"/>
      <c r="F79" s="5"/>
      <c r="G79" s="5"/>
      <c r="H79" s="5"/>
      <c r="I79" s="5"/>
      <c r="J79" s="5"/>
      <c r="K79" s="5"/>
      <c r="L79" s="5"/>
      <c r="M79" s="137"/>
      <c r="N79" s="137"/>
      <c r="O79" s="137"/>
      <c r="P79" s="137"/>
      <c r="Q79" s="89">
        <v>73</v>
      </c>
      <c r="R79" s="106">
        <v>41061</v>
      </c>
      <c r="S79" s="331">
        <v>0.21024999999999999</v>
      </c>
    </row>
    <row r="80" spans="1:19" s="124" customFormat="1" x14ac:dyDescent="0.2">
      <c r="A80" s="27"/>
      <c r="F80" s="5"/>
      <c r="G80" s="5"/>
      <c r="H80" s="5"/>
      <c r="I80" s="5"/>
      <c r="J80" s="5"/>
      <c r="K80" s="5"/>
      <c r="L80" s="5"/>
      <c r="M80" s="137"/>
      <c r="N80" s="137"/>
      <c r="O80" s="137"/>
      <c r="P80" s="137"/>
      <c r="Q80" s="89">
        <v>75</v>
      </c>
      <c r="R80" s="106">
        <v>41091</v>
      </c>
      <c r="S80" s="331">
        <v>0.17616666666666667</v>
      </c>
    </row>
    <row r="81" spans="1:19" s="124" customFormat="1" x14ac:dyDescent="0.2">
      <c r="A81" s="27"/>
      <c r="F81" s="5"/>
      <c r="G81" s="5"/>
      <c r="H81" s="5"/>
      <c r="I81" s="5"/>
      <c r="J81" s="5"/>
      <c r="K81" s="5"/>
      <c r="L81" s="5"/>
      <c r="M81" s="137"/>
      <c r="N81" s="137"/>
      <c r="O81" s="137"/>
      <c r="P81" s="137"/>
      <c r="Q81" s="89">
        <v>88</v>
      </c>
      <c r="R81" s="106">
        <v>41122</v>
      </c>
      <c r="S81" s="331">
        <v>0.13500000000000001</v>
      </c>
    </row>
    <row r="82" spans="1:19" s="124" customFormat="1" x14ac:dyDescent="0.2">
      <c r="A82" s="27"/>
      <c r="F82" s="5"/>
      <c r="G82" s="5"/>
      <c r="H82" s="5"/>
      <c r="I82" s="5"/>
      <c r="J82" s="5"/>
      <c r="K82" s="5"/>
      <c r="L82" s="5"/>
      <c r="M82" s="137"/>
      <c r="N82" s="137"/>
      <c r="O82" s="137"/>
      <c r="P82" s="137"/>
      <c r="Q82" s="89">
        <v>43</v>
      </c>
      <c r="R82" s="106">
        <v>41153</v>
      </c>
      <c r="S82" s="331">
        <v>0.1135</v>
      </c>
    </row>
    <row r="83" spans="1:19" s="124" customFormat="1" x14ac:dyDescent="0.2">
      <c r="A83" s="27"/>
      <c r="F83" s="5"/>
      <c r="G83" s="5"/>
      <c r="H83" s="5"/>
      <c r="I83" s="5"/>
      <c r="J83" s="5"/>
      <c r="K83" s="5"/>
      <c r="L83" s="5"/>
      <c r="M83" s="137"/>
      <c r="N83" s="137"/>
      <c r="O83" s="137"/>
      <c r="P83" s="137"/>
      <c r="Q83" s="89">
        <v>51</v>
      </c>
      <c r="R83" s="106">
        <v>41183</v>
      </c>
      <c r="S83" s="331">
        <v>9.7000000000000003E-2</v>
      </c>
    </row>
    <row r="84" spans="1:19" s="124" customFormat="1" x14ac:dyDescent="0.2">
      <c r="A84" s="27"/>
      <c r="F84" s="27"/>
      <c r="G84" s="5"/>
      <c r="H84" s="5"/>
      <c r="I84" s="5"/>
      <c r="J84" s="5"/>
      <c r="K84" s="5"/>
      <c r="L84" s="5"/>
      <c r="M84" s="137"/>
      <c r="N84" s="137"/>
      <c r="O84" s="137"/>
      <c r="P84" s="137"/>
      <c r="Q84" s="89">
        <v>131</v>
      </c>
      <c r="R84" s="106">
        <v>41214</v>
      </c>
      <c r="S84" s="331">
        <v>9.3083333333333323E-2</v>
      </c>
    </row>
    <row r="85" spans="1:19" s="124" customFormat="1" x14ac:dyDescent="0.2">
      <c r="A85" s="27"/>
      <c r="F85" s="27"/>
      <c r="G85" s="5"/>
      <c r="H85" s="5"/>
      <c r="I85" s="5"/>
      <c r="J85" s="5"/>
      <c r="K85" s="5"/>
      <c r="L85" s="5"/>
      <c r="M85" s="137"/>
      <c r="N85" s="137"/>
      <c r="O85" s="137"/>
      <c r="P85" s="137"/>
      <c r="Q85" s="89">
        <v>79</v>
      </c>
      <c r="R85" s="106">
        <v>41244</v>
      </c>
      <c r="S85" s="331">
        <v>8.4083333333333329E-2</v>
      </c>
    </row>
    <row r="86" spans="1:19" s="124" customFormat="1" x14ac:dyDescent="0.2">
      <c r="A86" s="27"/>
      <c r="F86" s="27"/>
      <c r="G86" s="5"/>
      <c r="H86" s="5"/>
      <c r="I86" s="5"/>
      <c r="J86" s="5"/>
      <c r="K86" s="5"/>
      <c r="L86" s="5"/>
      <c r="M86" s="137"/>
      <c r="N86" s="137"/>
      <c r="O86" s="137"/>
      <c r="P86" s="137"/>
      <c r="Q86" s="89">
        <v>25</v>
      </c>
      <c r="R86" s="106">
        <v>41275</v>
      </c>
      <c r="S86" s="331">
        <v>7.9333333333333325E-2</v>
      </c>
    </row>
    <row r="87" spans="1:19" s="124" customFormat="1" x14ac:dyDescent="0.2">
      <c r="A87" s="27"/>
      <c r="F87" s="27"/>
      <c r="G87" s="5"/>
      <c r="H87" s="5"/>
      <c r="I87" s="5"/>
      <c r="J87" s="5"/>
      <c r="K87" s="5"/>
      <c r="L87" s="5"/>
      <c r="M87" s="137"/>
      <c r="N87" s="137"/>
      <c r="O87" s="137"/>
      <c r="P87" s="137"/>
      <c r="Q87" s="89">
        <v>19</v>
      </c>
      <c r="R87" s="106">
        <v>41306</v>
      </c>
      <c r="S87" s="331">
        <v>7.3833333333333334E-2</v>
      </c>
    </row>
    <row r="88" spans="1:19" s="124" customFormat="1" x14ac:dyDescent="0.2">
      <c r="A88" s="27"/>
      <c r="F88" s="27"/>
      <c r="G88" s="5"/>
      <c r="H88" s="5"/>
      <c r="I88" s="5"/>
      <c r="J88" s="5"/>
      <c r="K88" s="5"/>
      <c r="L88" s="5"/>
      <c r="M88" s="137"/>
      <c r="N88" s="137"/>
      <c r="O88" s="137"/>
      <c r="P88" s="137"/>
      <c r="Q88" s="89">
        <v>73</v>
      </c>
      <c r="R88" s="106">
        <v>41334</v>
      </c>
      <c r="S88" s="331">
        <v>7.5999999999999998E-2</v>
      </c>
    </row>
    <row r="89" spans="1:19" s="124" customFormat="1" x14ac:dyDescent="0.2">
      <c r="A89" s="27"/>
      <c r="F89" s="27"/>
      <c r="G89" s="5"/>
      <c r="H89" s="5"/>
      <c r="I89" s="5"/>
      <c r="J89" s="5"/>
      <c r="K89" s="5"/>
      <c r="L89" s="5"/>
      <c r="M89" s="137"/>
      <c r="N89" s="137"/>
      <c r="O89" s="137"/>
      <c r="P89" s="137"/>
      <c r="Q89" s="89">
        <v>87</v>
      </c>
      <c r="R89" s="106">
        <v>41365</v>
      </c>
      <c r="S89" s="331">
        <v>7.2916666666666671E-2</v>
      </c>
    </row>
    <row r="90" spans="1:19" s="124" customFormat="1" x14ac:dyDescent="0.2">
      <c r="A90" s="27"/>
      <c r="F90" s="27"/>
      <c r="G90" s="5"/>
      <c r="H90" s="5"/>
      <c r="I90" s="5"/>
      <c r="J90" s="5"/>
      <c r="K90" s="5"/>
      <c r="L90" s="5"/>
      <c r="M90" s="137"/>
      <c r="N90" s="137"/>
      <c r="O90" s="137"/>
      <c r="P90" s="137"/>
      <c r="Q90" s="89">
        <v>22</v>
      </c>
      <c r="R90" s="106">
        <v>41395</v>
      </c>
      <c r="S90" s="331">
        <v>6.3833333333333339E-2</v>
      </c>
    </row>
    <row r="91" spans="1:19" s="124" customFormat="1" x14ac:dyDescent="0.2">
      <c r="A91" s="27"/>
      <c r="F91" s="27"/>
      <c r="G91" s="5"/>
      <c r="H91" s="5"/>
      <c r="I91" s="5"/>
      <c r="J91" s="5"/>
      <c r="K91" s="5"/>
      <c r="L91" s="5"/>
      <c r="M91" s="137"/>
      <c r="N91" s="137"/>
      <c r="O91" s="137"/>
      <c r="P91" s="137"/>
      <c r="Q91" s="89">
        <v>30</v>
      </c>
      <c r="R91" s="106">
        <v>41426</v>
      </c>
      <c r="S91" s="331">
        <v>6.0249999999999998E-2</v>
      </c>
    </row>
    <row r="92" spans="1:19" s="124" customFormat="1" x14ac:dyDescent="0.2">
      <c r="A92" s="27"/>
      <c r="F92" s="27"/>
      <c r="G92" s="5"/>
      <c r="H92" s="5"/>
      <c r="I92" s="5"/>
      <c r="J92" s="5"/>
      <c r="K92" s="5"/>
      <c r="L92" s="5"/>
      <c r="M92" s="137"/>
      <c r="N92" s="137"/>
      <c r="O92" s="137"/>
      <c r="P92" s="137"/>
      <c r="Q92" s="89">
        <v>7</v>
      </c>
      <c r="R92" s="106">
        <v>41456</v>
      </c>
      <c r="S92" s="331">
        <v>5.4583333333333338E-2</v>
      </c>
    </row>
    <row r="93" spans="1:19" s="124" customFormat="1" x14ac:dyDescent="0.2">
      <c r="A93" s="27"/>
      <c r="F93" s="27"/>
      <c r="G93" s="5"/>
      <c r="H93" s="5"/>
      <c r="I93" s="5"/>
      <c r="J93" s="5"/>
      <c r="K93" s="5"/>
      <c r="L93" s="5"/>
      <c r="M93" s="137"/>
      <c r="N93" s="137"/>
      <c r="O93" s="137"/>
      <c r="P93" s="137"/>
      <c r="Q93" s="89">
        <v>-11</v>
      </c>
      <c r="R93" s="106">
        <v>41487</v>
      </c>
      <c r="S93" s="331">
        <v>4.6333333333333337E-2</v>
      </c>
    </row>
    <row r="94" spans="1:19" s="124" customFormat="1" x14ac:dyDescent="0.2">
      <c r="A94" s="27"/>
      <c r="F94" s="27"/>
      <c r="G94" s="5"/>
      <c r="H94" s="5"/>
      <c r="I94" s="5"/>
      <c r="J94" s="5"/>
      <c r="K94" s="5"/>
      <c r="L94" s="5"/>
      <c r="M94" s="137"/>
      <c r="N94" s="137"/>
      <c r="O94" s="137"/>
      <c r="P94" s="137"/>
      <c r="Q94" s="89">
        <v>18</v>
      </c>
      <c r="R94" s="106">
        <v>41518</v>
      </c>
      <c r="S94" s="331">
        <v>4.4249999999999998E-2</v>
      </c>
    </row>
    <row r="95" spans="1:19" s="124" customFormat="1" x14ac:dyDescent="0.2">
      <c r="A95" s="27"/>
      <c r="F95" s="27"/>
      <c r="G95" s="5"/>
      <c r="H95" s="5"/>
      <c r="I95" s="5"/>
      <c r="J95" s="5"/>
      <c r="K95" s="5"/>
      <c r="L95" s="5"/>
      <c r="M95" s="137"/>
      <c r="N95" s="137"/>
      <c r="O95" s="137"/>
      <c r="P95" s="137"/>
      <c r="Q95" s="89">
        <v>15</v>
      </c>
      <c r="R95" s="106">
        <v>41548</v>
      </c>
      <c r="S95" s="331">
        <v>4.1250000000000002E-2</v>
      </c>
    </row>
    <row r="96" spans="1:19" s="124" customFormat="1" x14ac:dyDescent="0.2">
      <c r="A96" s="27"/>
      <c r="F96" s="27"/>
      <c r="G96" s="5"/>
      <c r="H96" s="5"/>
      <c r="I96" s="5"/>
      <c r="J96" s="5"/>
      <c r="K96" s="5"/>
      <c r="L96" s="5"/>
      <c r="M96" s="137"/>
      <c r="N96" s="137"/>
      <c r="O96" s="137"/>
      <c r="P96" s="137"/>
      <c r="Q96" s="89">
        <v>16</v>
      </c>
      <c r="R96" s="106">
        <v>41579</v>
      </c>
      <c r="S96" s="331">
        <v>3.1666666666666669E-2</v>
      </c>
    </row>
    <row r="97" spans="1:19" s="124" customFormat="1" x14ac:dyDescent="0.2">
      <c r="A97" s="27"/>
      <c r="F97" s="27"/>
      <c r="G97" s="5"/>
      <c r="H97" s="5"/>
      <c r="I97" s="5"/>
      <c r="J97" s="5"/>
      <c r="K97" s="5"/>
      <c r="L97" s="5"/>
      <c r="M97" s="137"/>
      <c r="N97" s="137"/>
      <c r="O97" s="137"/>
      <c r="P97" s="137"/>
      <c r="Q97" s="89">
        <v>38</v>
      </c>
      <c r="R97" s="106">
        <v>41609</v>
      </c>
      <c r="S97" s="331">
        <v>2.8250000000000001E-2</v>
      </c>
    </row>
    <row r="98" spans="1:19" s="124" customFormat="1" x14ac:dyDescent="0.2">
      <c r="A98" s="27"/>
      <c r="F98" s="27"/>
      <c r="G98" s="5"/>
      <c r="H98" s="5"/>
      <c r="I98" s="5"/>
      <c r="J98" s="5"/>
      <c r="K98" s="5"/>
      <c r="L98" s="5"/>
      <c r="M98" s="137"/>
      <c r="N98" s="137"/>
      <c r="O98" s="137"/>
      <c r="P98" s="137"/>
      <c r="Q98" s="89">
        <v>36</v>
      </c>
      <c r="R98" s="106">
        <v>41640</v>
      </c>
      <c r="S98" s="331">
        <v>2.9166666666666667E-2</v>
      </c>
    </row>
    <row r="99" spans="1:19" s="124" customFormat="1" x14ac:dyDescent="0.2">
      <c r="A99" s="27"/>
      <c r="F99" s="27"/>
      <c r="G99" s="5"/>
      <c r="H99" s="5"/>
      <c r="I99" s="5"/>
      <c r="J99" s="5"/>
      <c r="K99" s="5"/>
      <c r="L99" s="5"/>
      <c r="M99" s="137"/>
      <c r="N99" s="137"/>
      <c r="O99" s="137"/>
      <c r="P99" s="137"/>
      <c r="Q99" s="89">
        <v>146</v>
      </c>
      <c r="R99" s="106">
        <v>41671</v>
      </c>
      <c r="S99" s="331">
        <v>3.9750000000000001E-2</v>
      </c>
    </row>
    <row r="100" spans="1:19" s="124" customFormat="1" x14ac:dyDescent="0.2">
      <c r="A100" s="27"/>
      <c r="F100" s="27"/>
      <c r="G100" s="5"/>
      <c r="H100" s="5"/>
      <c r="I100" s="5"/>
      <c r="J100" s="5"/>
      <c r="K100" s="5"/>
      <c r="L100" s="5"/>
      <c r="M100" s="137"/>
      <c r="N100" s="137"/>
      <c r="O100" s="137"/>
      <c r="P100" s="137"/>
      <c r="Q100" s="89">
        <v>864</v>
      </c>
      <c r="R100" s="106">
        <v>41699</v>
      </c>
      <c r="S100" s="331">
        <v>0.10566666666666667</v>
      </c>
    </row>
    <row r="101" spans="1:19" s="124" customFormat="1" x14ac:dyDescent="0.2">
      <c r="A101" s="27"/>
      <c r="F101" s="27"/>
      <c r="G101" s="5"/>
      <c r="H101" s="5"/>
      <c r="I101" s="5"/>
      <c r="J101" s="5"/>
      <c r="K101" s="5"/>
      <c r="L101" s="5"/>
      <c r="M101" s="137"/>
      <c r="N101" s="137"/>
      <c r="O101" s="137"/>
      <c r="P101" s="137"/>
      <c r="Q101" s="89">
        <v>462</v>
      </c>
      <c r="R101" s="106">
        <v>41730</v>
      </c>
      <c r="S101" s="331">
        <v>0.13691666666666666</v>
      </c>
    </row>
    <row r="102" spans="1:19" s="124" customFormat="1" x14ac:dyDescent="0.2">
      <c r="A102" s="27"/>
      <c r="F102" s="27"/>
      <c r="G102" s="5"/>
      <c r="H102" s="5"/>
      <c r="I102" s="5"/>
      <c r="J102" s="5"/>
      <c r="K102" s="5"/>
      <c r="L102" s="5"/>
      <c r="M102" s="137"/>
      <c r="N102" s="137"/>
      <c r="O102" s="137"/>
      <c r="P102" s="137"/>
      <c r="Q102" s="89">
        <v>771</v>
      </c>
      <c r="R102" s="106">
        <v>41760</v>
      </c>
      <c r="S102" s="331">
        <v>0.19933333333333333</v>
      </c>
    </row>
    <row r="103" spans="1:19" s="124" customFormat="1" x14ac:dyDescent="0.2">
      <c r="A103" s="27"/>
      <c r="F103" s="27"/>
      <c r="G103" s="5"/>
      <c r="H103" s="5"/>
      <c r="I103" s="5"/>
      <c r="J103" s="5"/>
      <c r="K103" s="5"/>
      <c r="L103" s="5"/>
      <c r="M103" s="137"/>
      <c r="N103" s="137"/>
      <c r="O103" s="137"/>
      <c r="P103" s="137"/>
      <c r="Q103" s="89">
        <v>1250</v>
      </c>
      <c r="R103" s="106">
        <v>41791</v>
      </c>
      <c r="S103" s="331">
        <v>0.30099999999999999</v>
      </c>
    </row>
    <row r="104" spans="1:19" s="124" customFormat="1" x14ac:dyDescent="0.2">
      <c r="A104" s="27"/>
      <c r="F104" s="27"/>
      <c r="G104" s="5"/>
      <c r="H104" s="5"/>
      <c r="I104" s="5"/>
      <c r="J104" s="5"/>
      <c r="K104" s="5"/>
      <c r="L104" s="5"/>
      <c r="M104" s="137"/>
      <c r="N104" s="137"/>
      <c r="O104" s="137"/>
      <c r="P104" s="137"/>
      <c r="Q104" s="89">
        <v>466</v>
      </c>
      <c r="R104" s="106">
        <v>41821</v>
      </c>
      <c r="S104" s="331">
        <v>0.33925</v>
      </c>
    </row>
    <row r="105" spans="1:19" s="124" customFormat="1" x14ac:dyDescent="0.2">
      <c r="A105" s="27"/>
      <c r="F105" s="27"/>
      <c r="G105" s="5"/>
      <c r="H105" s="5"/>
      <c r="I105" s="5"/>
      <c r="J105" s="5"/>
      <c r="K105" s="5"/>
      <c r="L105" s="5"/>
      <c r="M105" s="137"/>
      <c r="N105" s="137"/>
      <c r="O105" s="137"/>
      <c r="P105" s="137"/>
      <c r="Q105" s="89">
        <v>142</v>
      </c>
      <c r="R105" s="106">
        <v>41852</v>
      </c>
      <c r="S105" s="331">
        <v>0.35199999999999998</v>
      </c>
    </row>
    <row r="106" spans="1:19" s="124" customFormat="1" x14ac:dyDescent="0.2">
      <c r="A106" s="27"/>
      <c r="F106" s="27"/>
      <c r="G106" s="5"/>
      <c r="H106" s="5"/>
      <c r="I106" s="5"/>
      <c r="J106" s="5"/>
      <c r="K106" s="5"/>
      <c r="L106" s="5"/>
      <c r="M106" s="137"/>
      <c r="N106" s="137"/>
      <c r="O106" s="137"/>
      <c r="P106" s="137"/>
      <c r="Q106" s="89">
        <v>3</v>
      </c>
      <c r="R106" s="106">
        <v>41883</v>
      </c>
      <c r="S106" s="331">
        <v>0.35075000000000001</v>
      </c>
    </row>
    <row r="107" spans="1:19" s="124" customFormat="1" x14ac:dyDescent="0.2">
      <c r="A107" s="27"/>
      <c r="F107" s="27"/>
      <c r="G107" s="5"/>
      <c r="H107" s="5"/>
      <c r="I107" s="5"/>
      <c r="J107" s="5"/>
      <c r="K107" s="5"/>
      <c r="L107" s="5"/>
      <c r="M107" s="137"/>
      <c r="N107" s="137"/>
      <c r="O107" s="137"/>
      <c r="P107" s="137"/>
      <c r="Q107" s="89">
        <v>-8</v>
      </c>
      <c r="R107" s="106">
        <v>41913</v>
      </c>
      <c r="S107" s="331">
        <v>0.34883333333333333</v>
      </c>
    </row>
    <row r="108" spans="1:19" s="124" customFormat="1" x14ac:dyDescent="0.2">
      <c r="A108" s="27"/>
      <c r="F108" s="27"/>
      <c r="G108" s="5"/>
      <c r="H108" s="5"/>
      <c r="I108" s="5"/>
      <c r="J108" s="5"/>
      <c r="K108" s="5"/>
      <c r="L108" s="5"/>
      <c r="M108" s="137"/>
      <c r="N108" s="137"/>
      <c r="O108" s="137"/>
      <c r="P108" s="137"/>
      <c r="Q108" s="89">
        <v>-2</v>
      </c>
      <c r="R108" s="106">
        <v>41944</v>
      </c>
      <c r="S108" s="331">
        <v>0.34733333333333333</v>
      </c>
    </row>
    <row r="109" spans="1:19" s="124" customFormat="1" x14ac:dyDescent="0.2">
      <c r="A109" s="27"/>
      <c r="F109" s="27"/>
      <c r="G109" s="5"/>
      <c r="H109" s="5"/>
      <c r="I109" s="5"/>
      <c r="J109" s="5"/>
      <c r="K109" s="5"/>
      <c r="L109" s="5"/>
      <c r="M109" s="137"/>
      <c r="N109" s="137"/>
      <c r="O109" s="137"/>
      <c r="P109" s="137"/>
      <c r="Q109" s="89">
        <v>1</v>
      </c>
      <c r="R109" s="106">
        <v>41974</v>
      </c>
      <c r="S109" s="331">
        <v>0.34425</v>
      </c>
    </row>
    <row r="110" spans="1:19" s="124" customFormat="1" x14ac:dyDescent="0.2">
      <c r="A110" s="27"/>
      <c r="F110" s="27"/>
      <c r="G110" s="5"/>
      <c r="H110" s="5"/>
      <c r="I110" s="5"/>
      <c r="J110" s="5"/>
      <c r="K110" s="5"/>
      <c r="L110" s="5"/>
      <c r="M110" s="137"/>
      <c r="N110" s="137"/>
      <c r="O110" s="137"/>
      <c r="P110" s="137"/>
      <c r="Q110" s="89">
        <v>762</v>
      </c>
      <c r="R110" s="106">
        <v>42005</v>
      </c>
      <c r="S110" s="331">
        <v>0.40475</v>
      </c>
    </row>
    <row r="111" spans="1:19" s="124" customFormat="1" x14ac:dyDescent="0.2">
      <c r="A111" s="27"/>
      <c r="F111" s="27"/>
      <c r="G111" s="5"/>
      <c r="H111" s="5"/>
      <c r="I111" s="5"/>
      <c r="J111" s="5"/>
      <c r="K111" s="5"/>
      <c r="L111" s="5"/>
      <c r="M111" s="137"/>
      <c r="N111" s="137"/>
      <c r="O111" s="137"/>
      <c r="P111" s="137"/>
      <c r="Q111" s="89">
        <v>40</v>
      </c>
      <c r="R111" s="106">
        <v>42036</v>
      </c>
      <c r="S111" s="331">
        <v>0.39591666666666669</v>
      </c>
    </row>
    <row r="112" spans="1:19" s="124" customFormat="1" x14ac:dyDescent="0.2">
      <c r="A112" s="27"/>
      <c r="F112" s="166"/>
      <c r="L112" s="5"/>
      <c r="M112" s="137"/>
      <c r="N112" s="137"/>
      <c r="O112" s="137"/>
      <c r="P112" s="137"/>
      <c r="Q112" s="89">
        <v>10</v>
      </c>
      <c r="R112" s="106">
        <v>42064</v>
      </c>
      <c r="S112" s="331">
        <v>0.32474999999999998</v>
      </c>
    </row>
    <row r="113" spans="1:19" s="124" customFormat="1" x14ac:dyDescent="0.2">
      <c r="A113" s="27"/>
      <c r="F113" s="166"/>
      <c r="L113" s="5"/>
      <c r="M113" s="137"/>
      <c r="N113" s="137"/>
      <c r="O113" s="137"/>
      <c r="P113" s="137"/>
      <c r="Q113" s="89">
        <v>551</v>
      </c>
      <c r="R113" s="106">
        <v>42095</v>
      </c>
      <c r="S113" s="331">
        <v>0.33216666666666667</v>
      </c>
    </row>
    <row r="114" spans="1:19" s="124" customFormat="1" x14ac:dyDescent="0.2">
      <c r="A114" s="27"/>
      <c r="F114" s="166"/>
      <c r="L114" s="5"/>
      <c r="M114" s="137"/>
      <c r="N114" s="137"/>
      <c r="O114" s="137"/>
      <c r="P114" s="137"/>
      <c r="Q114" s="89">
        <v>50</v>
      </c>
      <c r="R114" s="106">
        <v>42125</v>
      </c>
      <c r="S114" s="331">
        <v>0.27208333333333329</v>
      </c>
    </row>
    <row r="115" spans="1:19" s="124" customFormat="1" x14ac:dyDescent="0.2">
      <c r="A115" s="27"/>
      <c r="F115" s="166"/>
      <c r="L115" s="5"/>
      <c r="M115" s="137"/>
      <c r="N115" s="137"/>
      <c r="O115" s="137"/>
      <c r="P115" s="137"/>
      <c r="Q115" s="89">
        <v>45</v>
      </c>
      <c r="R115" s="106">
        <v>42156</v>
      </c>
      <c r="S115" s="331">
        <v>0.17166666666666666</v>
      </c>
    </row>
    <row r="116" spans="1:19" s="124" customFormat="1" x14ac:dyDescent="0.2">
      <c r="A116" s="27"/>
      <c r="F116" s="166"/>
      <c r="L116" s="5"/>
      <c r="M116" s="137"/>
      <c r="N116" s="137"/>
      <c r="O116" s="137"/>
      <c r="P116" s="137"/>
      <c r="Q116" s="89">
        <v>89</v>
      </c>
      <c r="R116" s="106">
        <v>42186</v>
      </c>
      <c r="S116" s="331">
        <v>0.14025000000000001</v>
      </c>
    </row>
    <row r="117" spans="1:19" s="124" customFormat="1" x14ac:dyDescent="0.2">
      <c r="A117" s="27"/>
      <c r="F117" s="166"/>
      <c r="L117" s="5"/>
      <c r="M117" s="137"/>
      <c r="N117" s="137"/>
      <c r="O117" s="137"/>
      <c r="P117" s="137"/>
      <c r="Q117" s="89">
        <v>110</v>
      </c>
      <c r="R117" s="106">
        <v>42217</v>
      </c>
      <c r="S117" s="331">
        <v>0.13758333333333334</v>
      </c>
    </row>
    <row r="118" spans="1:19" s="124" customFormat="1" x14ac:dyDescent="0.2">
      <c r="A118" s="27"/>
      <c r="L118" s="5"/>
      <c r="M118" s="137"/>
      <c r="N118" s="137"/>
      <c r="O118" s="137"/>
      <c r="P118" s="137"/>
      <c r="Q118" s="89">
        <v>281</v>
      </c>
      <c r="R118" s="106">
        <v>42248</v>
      </c>
      <c r="S118" s="331">
        <v>0.16075</v>
      </c>
    </row>
    <row r="119" spans="1:19" s="124" customFormat="1" x14ac:dyDescent="0.2">
      <c r="A119" s="27"/>
      <c r="L119" s="5"/>
      <c r="M119" s="137"/>
      <c r="N119" s="137"/>
      <c r="O119" s="137"/>
      <c r="P119" s="137"/>
      <c r="Q119" s="89">
        <v>8</v>
      </c>
      <c r="R119" s="106">
        <v>42278</v>
      </c>
      <c r="S119" s="331">
        <v>0.16208333333333333</v>
      </c>
    </row>
    <row r="120" spans="1:19" s="124" customFormat="1" x14ac:dyDescent="0.2">
      <c r="A120" s="27"/>
      <c r="L120" s="5"/>
      <c r="M120" s="137"/>
      <c r="N120" s="137"/>
      <c r="O120" s="137"/>
      <c r="P120" s="137"/>
      <c r="Q120" s="89">
        <v>48</v>
      </c>
      <c r="R120" s="106">
        <v>42309</v>
      </c>
      <c r="S120" s="331">
        <v>0.16625000000000001</v>
      </c>
    </row>
    <row r="121" spans="1:19" s="124" customFormat="1" x14ac:dyDescent="0.2">
      <c r="A121" s="27"/>
      <c r="F121" s="140"/>
      <c r="L121" s="5"/>
      <c r="M121" s="137"/>
      <c r="N121" s="137"/>
      <c r="O121" s="137"/>
      <c r="P121" s="137"/>
      <c r="Q121" s="89">
        <v>0</v>
      </c>
      <c r="R121" s="106">
        <v>42339</v>
      </c>
      <c r="S121" s="331">
        <v>0.16616666666666666</v>
      </c>
    </row>
    <row r="122" spans="1:19" s="124" customFormat="1" x14ac:dyDescent="0.2">
      <c r="A122" s="27"/>
      <c r="F122" s="140"/>
      <c r="L122" s="5"/>
      <c r="M122" s="137"/>
      <c r="N122" s="137"/>
      <c r="O122" s="137"/>
      <c r="P122" s="137"/>
      <c r="Q122" s="332">
        <v>-40</v>
      </c>
      <c r="R122" s="106">
        <v>42370</v>
      </c>
      <c r="S122" s="331">
        <v>9.9333333333333329E-2</v>
      </c>
    </row>
    <row r="123" spans="1:19" s="124" customFormat="1" x14ac:dyDescent="0.2">
      <c r="A123" s="27"/>
      <c r="F123" s="140"/>
      <c r="L123" s="5"/>
      <c r="M123" s="137"/>
      <c r="N123" s="137"/>
      <c r="O123" s="137"/>
      <c r="P123" s="137"/>
      <c r="Q123" s="332">
        <v>69</v>
      </c>
      <c r="R123" s="106">
        <v>42401</v>
      </c>
      <c r="S123" s="331">
        <v>0.10174999999999999</v>
      </c>
    </row>
    <row r="124" spans="1:19" s="124" customFormat="1" x14ac:dyDescent="0.2">
      <c r="A124" s="27"/>
      <c r="F124" s="140"/>
      <c r="K124" s="5"/>
      <c r="L124" s="5"/>
      <c r="M124" s="137"/>
      <c r="N124" s="137"/>
      <c r="O124" s="137"/>
      <c r="P124" s="137"/>
      <c r="Q124" s="332">
        <v>38</v>
      </c>
      <c r="R124" s="106">
        <v>42430</v>
      </c>
      <c r="S124" s="331">
        <v>0.10408333333333333</v>
      </c>
    </row>
    <row r="125" spans="1:19" s="124" customFormat="1" x14ac:dyDescent="0.2">
      <c r="A125" s="27"/>
      <c r="F125" s="140"/>
      <c r="K125" s="5"/>
      <c r="L125" s="5"/>
      <c r="M125" s="137"/>
      <c r="N125" s="137"/>
      <c r="O125" s="137"/>
      <c r="P125" s="137"/>
      <c r="Q125" s="332">
        <v>22</v>
      </c>
      <c r="R125" s="106">
        <v>42461</v>
      </c>
      <c r="S125" s="331">
        <v>0.06</v>
      </c>
    </row>
    <row r="126" spans="1:19" s="124" customFormat="1" x14ac:dyDescent="0.2">
      <c r="A126" s="27"/>
      <c r="F126" s="140"/>
      <c r="K126" s="5"/>
      <c r="L126" s="5"/>
      <c r="M126" s="137"/>
      <c r="N126" s="137"/>
      <c r="O126" s="137"/>
      <c r="P126" s="137"/>
      <c r="Q126" s="332">
        <v>672</v>
      </c>
      <c r="R126" s="106">
        <v>42491</v>
      </c>
      <c r="S126" s="331">
        <v>0.11183333333333333</v>
      </c>
    </row>
    <row r="127" spans="1:19" s="124" customFormat="1" x14ac:dyDescent="0.2">
      <c r="A127" s="27"/>
      <c r="F127" s="140"/>
      <c r="K127" s="5"/>
      <c r="L127" s="5"/>
      <c r="M127" s="137"/>
      <c r="N127" s="137"/>
      <c r="O127" s="137"/>
      <c r="P127" s="137"/>
      <c r="Q127" s="332">
        <v>159</v>
      </c>
      <c r="R127" s="106">
        <v>42522</v>
      </c>
      <c r="S127" s="331">
        <v>0.12133333333333333</v>
      </c>
    </row>
    <row r="128" spans="1:19" s="124" customFormat="1" x14ac:dyDescent="0.2">
      <c r="A128" s="27"/>
      <c r="F128" s="140"/>
      <c r="K128" s="5"/>
      <c r="L128" s="5"/>
      <c r="M128" s="137"/>
      <c r="N128" s="137"/>
      <c r="O128" s="137"/>
      <c r="P128" s="137"/>
      <c r="Q128" s="332">
        <v>2207</v>
      </c>
      <c r="R128" s="106">
        <v>42552</v>
      </c>
      <c r="S128" s="331">
        <v>0.29783333333333334</v>
      </c>
    </row>
    <row r="129" spans="1:19" s="124" customFormat="1" x14ac:dyDescent="0.2">
      <c r="A129" s="27"/>
      <c r="F129" s="140"/>
      <c r="K129" s="5"/>
      <c r="L129" s="5"/>
      <c r="M129" s="137"/>
      <c r="N129" s="137"/>
      <c r="O129" s="137"/>
      <c r="P129" s="137"/>
      <c r="Q129" s="166"/>
      <c r="R129" s="166"/>
      <c r="S129" s="166"/>
    </row>
    <row r="130" spans="1:19" s="124" customFormat="1" x14ac:dyDescent="0.2">
      <c r="A130" s="27"/>
      <c r="F130" s="140"/>
      <c r="K130" s="5"/>
      <c r="L130" s="5"/>
      <c r="M130" s="137"/>
      <c r="N130" s="137"/>
      <c r="O130" s="137"/>
      <c r="P130" s="137"/>
      <c r="Q130" s="166"/>
      <c r="R130" s="166"/>
      <c r="S130" s="166"/>
    </row>
    <row r="131" spans="1:19" s="124" customFormat="1" x14ac:dyDescent="0.2">
      <c r="A131" s="27"/>
      <c r="F131" s="140"/>
      <c r="K131" s="5"/>
      <c r="L131" s="5"/>
      <c r="M131" s="137"/>
      <c r="N131" s="137"/>
      <c r="O131" s="137"/>
      <c r="P131" s="137"/>
      <c r="Q131" s="166"/>
      <c r="R131" s="166"/>
      <c r="S131" s="166"/>
    </row>
    <row r="132" spans="1:19" s="124" customFormat="1" x14ac:dyDescent="0.2">
      <c r="A132" s="27"/>
      <c r="F132" s="140"/>
      <c r="K132" s="5"/>
      <c r="L132" s="5"/>
      <c r="M132" s="137"/>
      <c r="N132" s="137"/>
      <c r="O132" s="137"/>
      <c r="P132" s="137"/>
      <c r="Q132" s="166"/>
      <c r="R132" s="166"/>
      <c r="S132" s="166"/>
    </row>
    <row r="133" spans="1:19" s="124" customFormat="1" x14ac:dyDescent="0.2">
      <c r="A133" s="27"/>
      <c r="F133" s="140"/>
      <c r="K133" s="5"/>
      <c r="L133" s="5"/>
      <c r="M133" s="137"/>
      <c r="N133" s="137"/>
      <c r="O133" s="137"/>
      <c r="P133" s="137"/>
      <c r="Q133" s="166"/>
      <c r="R133" s="166"/>
      <c r="S133" s="166"/>
    </row>
    <row r="134" spans="1:19" s="124" customFormat="1" x14ac:dyDescent="0.2">
      <c r="A134" s="27"/>
      <c r="F134" s="140"/>
      <c r="K134" s="5"/>
      <c r="L134" s="5"/>
      <c r="M134" s="137"/>
      <c r="N134" s="137"/>
      <c r="O134" s="137"/>
      <c r="P134" s="137"/>
      <c r="Q134" s="166"/>
      <c r="R134" s="166"/>
      <c r="S134" s="166"/>
    </row>
    <row r="135" spans="1:19" s="124" customFormat="1" x14ac:dyDescent="0.2">
      <c r="A135" s="27"/>
      <c r="F135" s="140"/>
      <c r="K135" s="5"/>
      <c r="L135" s="5"/>
      <c r="M135" s="137"/>
      <c r="N135" s="137"/>
      <c r="O135" s="137"/>
      <c r="P135" s="137"/>
      <c r="Q135" s="166"/>
      <c r="R135" s="166"/>
      <c r="S135" s="166"/>
    </row>
    <row r="136" spans="1:19" s="124" customFormat="1" x14ac:dyDescent="0.2">
      <c r="A136" s="27"/>
      <c r="F136" s="140"/>
      <c r="J136" s="5"/>
      <c r="K136" s="5"/>
      <c r="L136" s="5"/>
      <c r="M136" s="137"/>
      <c r="N136" s="137"/>
      <c r="O136" s="137"/>
      <c r="P136" s="137"/>
      <c r="Q136" s="166"/>
      <c r="R136" s="166"/>
      <c r="S136" s="166"/>
    </row>
    <row r="137" spans="1:19" s="124" customFormat="1" x14ac:dyDescent="0.2">
      <c r="A137" s="27"/>
      <c r="F137" s="140"/>
      <c r="J137" s="5"/>
      <c r="K137" s="5"/>
      <c r="L137" s="5"/>
      <c r="M137" s="137"/>
      <c r="N137" s="137"/>
      <c r="O137" s="137"/>
      <c r="P137" s="137"/>
      <c r="Q137" s="166"/>
      <c r="R137" s="166"/>
      <c r="S137" s="166"/>
    </row>
    <row r="138" spans="1:19" s="124" customFormat="1" x14ac:dyDescent="0.2">
      <c r="A138" s="27"/>
      <c r="F138" s="140"/>
      <c r="J138" s="5"/>
      <c r="K138" s="5"/>
      <c r="L138" s="5"/>
      <c r="M138" s="137"/>
      <c r="N138" s="137"/>
      <c r="O138" s="137"/>
      <c r="P138" s="137"/>
      <c r="Q138" s="166"/>
      <c r="R138" s="166"/>
      <c r="S138" s="166"/>
    </row>
    <row r="139" spans="1:19" s="124" customFormat="1" x14ac:dyDescent="0.2">
      <c r="A139" s="27"/>
      <c r="F139" s="140"/>
      <c r="J139" s="5"/>
      <c r="K139" s="5"/>
      <c r="L139" s="5"/>
      <c r="M139" s="137"/>
      <c r="N139" s="137"/>
      <c r="O139" s="137"/>
      <c r="P139" s="137"/>
      <c r="Q139" s="166"/>
      <c r="R139" s="166"/>
      <c r="S139" s="166"/>
    </row>
    <row r="140" spans="1:19" s="124" customFormat="1" x14ac:dyDescent="0.2">
      <c r="A140" s="27"/>
      <c r="F140" s="140"/>
      <c r="J140" s="5"/>
      <c r="K140" s="5"/>
      <c r="L140" s="5"/>
      <c r="M140" s="137"/>
      <c r="N140" s="137"/>
      <c r="O140" s="137"/>
      <c r="P140" s="137"/>
      <c r="Q140" s="166"/>
      <c r="R140" s="166"/>
      <c r="S140" s="166"/>
    </row>
    <row r="141" spans="1:19" s="124" customFormat="1" x14ac:dyDescent="0.2">
      <c r="A141" s="27"/>
      <c r="F141" s="140"/>
      <c r="J141" s="5"/>
      <c r="K141" s="5"/>
      <c r="L141" s="5"/>
      <c r="M141" s="137"/>
      <c r="N141" s="137"/>
      <c r="O141" s="137"/>
      <c r="P141" s="137"/>
      <c r="Q141" s="166"/>
      <c r="R141" s="166"/>
      <c r="S141" s="166"/>
    </row>
    <row r="142" spans="1:19" s="124" customFormat="1" x14ac:dyDescent="0.2">
      <c r="A142" s="27"/>
      <c r="F142" s="140"/>
      <c r="J142" s="5"/>
      <c r="K142" s="5"/>
      <c r="L142" s="5"/>
      <c r="M142" s="137"/>
      <c r="N142" s="137"/>
      <c r="O142" s="137"/>
      <c r="P142" s="137"/>
      <c r="Q142" s="166"/>
      <c r="R142" s="166"/>
      <c r="S142" s="166"/>
    </row>
    <row r="143" spans="1:19" s="124" customFormat="1" x14ac:dyDescent="0.2">
      <c r="A143" s="27"/>
      <c r="F143" s="140"/>
      <c r="J143" s="5"/>
      <c r="K143" s="5"/>
      <c r="L143" s="5"/>
      <c r="M143" s="137"/>
      <c r="N143" s="137"/>
      <c r="O143" s="137"/>
      <c r="P143" s="137"/>
      <c r="Q143" s="166"/>
      <c r="R143" s="166"/>
      <c r="S143" s="166"/>
    </row>
    <row r="144" spans="1:19" s="124" customFormat="1" x14ac:dyDescent="0.2">
      <c r="A144" s="27"/>
      <c r="F144" s="140"/>
      <c r="J144" s="5"/>
      <c r="K144" s="5"/>
      <c r="L144" s="5"/>
      <c r="M144" s="137"/>
      <c r="N144" s="137"/>
      <c r="O144" s="137"/>
      <c r="P144" s="137"/>
      <c r="Q144" s="166"/>
      <c r="R144" s="166"/>
      <c r="S144" s="166"/>
    </row>
    <row r="145" spans="1:19" s="124" customFormat="1" x14ac:dyDescent="0.2">
      <c r="A145" s="27"/>
      <c r="F145" s="140"/>
      <c r="J145" s="5"/>
      <c r="K145" s="5"/>
      <c r="L145" s="5"/>
      <c r="M145" s="137"/>
      <c r="N145" s="137"/>
      <c r="O145" s="137"/>
      <c r="P145" s="137"/>
      <c r="Q145" s="166"/>
      <c r="R145" s="166"/>
      <c r="S145" s="166"/>
    </row>
    <row r="146" spans="1:19" s="124" customFormat="1" x14ac:dyDescent="0.2">
      <c r="A146" s="27"/>
      <c r="F146" s="140"/>
      <c r="J146" s="5"/>
      <c r="K146" s="5"/>
      <c r="L146" s="5"/>
      <c r="M146" s="137"/>
      <c r="N146" s="137"/>
      <c r="O146" s="137"/>
      <c r="P146" s="137"/>
      <c r="Q146" s="166"/>
      <c r="R146" s="166"/>
      <c r="S146" s="166"/>
    </row>
    <row r="147" spans="1:19" s="124" customFormat="1" x14ac:dyDescent="0.2">
      <c r="A147" s="27"/>
      <c r="F147" s="140"/>
      <c r="J147" s="5"/>
      <c r="K147" s="5"/>
      <c r="L147" s="5"/>
      <c r="M147" s="137"/>
      <c r="N147" s="137"/>
      <c r="O147" s="137"/>
      <c r="P147" s="137"/>
      <c r="Q147" s="166"/>
      <c r="R147" s="166"/>
      <c r="S147" s="166"/>
    </row>
    <row r="148" spans="1:19" s="124" customFormat="1" x14ac:dyDescent="0.2">
      <c r="A148" s="27"/>
      <c r="F148" s="140"/>
      <c r="I148" s="5"/>
      <c r="J148" s="5"/>
      <c r="K148" s="5"/>
      <c r="L148" s="5"/>
      <c r="M148" s="137"/>
      <c r="N148" s="137"/>
      <c r="O148" s="137"/>
      <c r="P148" s="137"/>
      <c r="Q148" s="166"/>
      <c r="R148" s="166"/>
      <c r="S148" s="166"/>
    </row>
    <row r="149" spans="1:19" s="124" customFormat="1" x14ac:dyDescent="0.2">
      <c r="A149" s="56"/>
      <c r="F149" s="140"/>
      <c r="I149" s="25"/>
      <c r="J149" s="25"/>
      <c r="K149" s="25"/>
      <c r="L149" s="25"/>
      <c r="M149" s="137"/>
      <c r="N149" s="137"/>
      <c r="O149" s="137"/>
      <c r="P149" s="137"/>
      <c r="Q149" s="166"/>
      <c r="R149" s="166"/>
      <c r="S149" s="166"/>
    </row>
    <row r="150" spans="1:19" s="124" customFormat="1" x14ac:dyDescent="0.2">
      <c r="A150" s="56"/>
      <c r="F150" s="140"/>
      <c r="I150" s="25"/>
      <c r="J150" s="25"/>
      <c r="K150" s="25"/>
      <c r="L150" s="25"/>
      <c r="M150" s="137"/>
      <c r="N150" s="137"/>
      <c r="O150" s="137"/>
      <c r="P150" s="137"/>
      <c r="Q150" s="166"/>
      <c r="R150" s="166"/>
      <c r="S150" s="166"/>
    </row>
    <row r="151" spans="1:19" s="124" customFormat="1" x14ac:dyDescent="0.2">
      <c r="A151" s="56"/>
      <c r="F151" s="140"/>
      <c r="I151" s="25"/>
      <c r="J151" s="25"/>
      <c r="K151" s="25"/>
      <c r="L151" s="25"/>
      <c r="M151" s="137"/>
      <c r="N151" s="137"/>
      <c r="O151" s="137"/>
      <c r="P151" s="137"/>
      <c r="Q151" s="166"/>
      <c r="R151" s="166"/>
      <c r="S151" s="166"/>
    </row>
    <row r="152" spans="1:19" s="124" customFormat="1" x14ac:dyDescent="0.2">
      <c r="A152" s="56"/>
      <c r="F152" s="140"/>
      <c r="I152" s="25"/>
      <c r="J152" s="25"/>
      <c r="K152" s="25"/>
      <c r="L152" s="25"/>
      <c r="M152" s="137"/>
      <c r="N152" s="137"/>
      <c r="O152" s="137"/>
      <c r="P152" s="137"/>
      <c r="Q152" s="166"/>
      <c r="R152" s="166"/>
      <c r="S152" s="166"/>
    </row>
    <row r="153" spans="1:19" s="124" customFormat="1" x14ac:dyDescent="0.2">
      <c r="A153" s="56"/>
      <c r="F153" s="140"/>
      <c r="I153" s="25"/>
      <c r="J153" s="25"/>
      <c r="K153" s="25"/>
      <c r="L153" s="25"/>
      <c r="M153" s="137"/>
      <c r="N153" s="137"/>
      <c r="O153" s="137"/>
      <c r="P153" s="137"/>
      <c r="Q153" s="166"/>
      <c r="R153" s="166"/>
      <c r="S153" s="166"/>
    </row>
    <row r="154" spans="1:19" s="124" customFormat="1" x14ac:dyDescent="0.2">
      <c r="A154" s="56"/>
      <c r="F154" s="140"/>
      <c r="I154" s="25"/>
      <c r="J154" s="25"/>
      <c r="K154" s="25"/>
      <c r="L154" s="25"/>
      <c r="M154" s="137"/>
      <c r="N154" s="137"/>
      <c r="O154" s="137"/>
      <c r="P154" s="137"/>
      <c r="Q154" s="166"/>
      <c r="R154" s="166"/>
      <c r="S154" s="166"/>
    </row>
    <row r="155" spans="1:19" s="124" customFormat="1" x14ac:dyDescent="0.2">
      <c r="A155" s="56"/>
      <c r="F155" s="140"/>
      <c r="I155" s="25"/>
      <c r="J155" s="25"/>
      <c r="K155" s="25"/>
      <c r="L155" s="25"/>
      <c r="M155" s="137"/>
      <c r="N155" s="137"/>
      <c r="O155" s="137"/>
      <c r="P155" s="137"/>
      <c r="Q155" s="166"/>
      <c r="R155" s="166"/>
      <c r="S155" s="166"/>
    </row>
    <row r="156" spans="1:19" s="124" customFormat="1" x14ac:dyDescent="0.2">
      <c r="A156" s="56"/>
      <c r="F156" s="140"/>
      <c r="I156" s="25"/>
      <c r="J156" s="25"/>
      <c r="K156" s="25"/>
      <c r="L156" s="25"/>
      <c r="M156" s="137"/>
      <c r="N156" s="137"/>
      <c r="O156" s="137"/>
      <c r="P156" s="137"/>
      <c r="Q156" s="166"/>
      <c r="R156" s="166"/>
      <c r="S156" s="166"/>
    </row>
    <row r="157" spans="1:19" s="124" customFormat="1" x14ac:dyDescent="0.2">
      <c r="A157" s="56"/>
      <c r="F157" s="140"/>
      <c r="I157" s="25"/>
      <c r="J157" s="25"/>
      <c r="K157" s="25"/>
      <c r="L157" s="25"/>
      <c r="M157" s="137"/>
      <c r="N157" s="137"/>
      <c r="O157" s="137"/>
      <c r="P157" s="137"/>
      <c r="Q157" s="166"/>
      <c r="R157" s="166"/>
      <c r="S157" s="166"/>
    </row>
    <row r="158" spans="1:19" s="137" customFormat="1" x14ac:dyDescent="0.2">
      <c r="A158" s="56"/>
      <c r="F158" s="140"/>
      <c r="G158" s="124"/>
      <c r="H158" s="124"/>
      <c r="I158" s="108"/>
      <c r="J158" s="108"/>
      <c r="K158" s="108"/>
      <c r="L158" s="108"/>
      <c r="Q158" s="166"/>
      <c r="R158" s="166"/>
      <c r="S158" s="166"/>
    </row>
    <row r="159" spans="1:19" s="137" customFormat="1" x14ac:dyDescent="0.2">
      <c r="A159" s="56"/>
      <c r="F159" s="140"/>
      <c r="G159" s="124"/>
      <c r="H159" s="124"/>
      <c r="I159" s="108"/>
      <c r="J159" s="108"/>
      <c r="K159" s="108"/>
      <c r="L159" s="108"/>
      <c r="Q159" s="166"/>
      <c r="R159" s="166"/>
      <c r="S159" s="166"/>
    </row>
    <row r="160" spans="1:19" s="137" customFormat="1" x14ac:dyDescent="0.2">
      <c r="A160" s="56"/>
      <c r="F160" s="140"/>
      <c r="G160" s="124"/>
      <c r="H160" s="25"/>
      <c r="I160" s="108"/>
      <c r="J160" s="108"/>
      <c r="K160" s="108"/>
      <c r="L160" s="108"/>
      <c r="Q160" s="166"/>
      <c r="R160" s="166"/>
      <c r="S160" s="166"/>
    </row>
    <row r="161" spans="1:19" s="137" customFormat="1" x14ac:dyDescent="0.2">
      <c r="A161" s="56"/>
      <c r="F161" s="140"/>
      <c r="G161" s="124"/>
      <c r="H161" s="25"/>
      <c r="I161" s="108"/>
      <c r="J161" s="108"/>
      <c r="K161" s="108"/>
      <c r="L161" s="108"/>
      <c r="Q161" s="166"/>
      <c r="R161" s="166"/>
      <c r="S161" s="166"/>
    </row>
    <row r="162" spans="1:19" s="137" customFormat="1" x14ac:dyDescent="0.2">
      <c r="A162" s="56"/>
      <c r="F162" s="140"/>
      <c r="G162" s="124"/>
      <c r="H162" s="25"/>
      <c r="I162" s="108"/>
      <c r="J162" s="108"/>
      <c r="K162" s="108"/>
      <c r="L162" s="108"/>
      <c r="Q162" s="166"/>
      <c r="R162" s="166"/>
      <c r="S162" s="166"/>
    </row>
    <row r="163" spans="1:19" x14ac:dyDescent="0.2">
      <c r="A163" s="56"/>
      <c r="F163" s="140"/>
      <c r="G163" s="25"/>
      <c r="H163" s="25"/>
    </row>
    <row r="164" spans="1:19" x14ac:dyDescent="0.2">
      <c r="A164" s="56"/>
      <c r="F164" s="140"/>
      <c r="G164" s="25"/>
      <c r="H164" s="25"/>
    </row>
    <row r="165" spans="1:19" x14ac:dyDescent="0.2">
      <c r="A165" s="56"/>
      <c r="F165" s="140"/>
      <c r="G165" s="25"/>
      <c r="H165" s="25"/>
    </row>
    <row r="166" spans="1:19" x14ac:dyDescent="0.2">
      <c r="A166" s="56"/>
      <c r="F166" s="140"/>
      <c r="G166" s="25"/>
      <c r="H166" s="25"/>
    </row>
    <row r="167" spans="1:19" x14ac:dyDescent="0.2">
      <c r="A167" s="56"/>
      <c r="F167" s="140"/>
      <c r="G167" s="140"/>
      <c r="H167" s="25"/>
    </row>
    <row r="168" spans="1:19" x14ac:dyDescent="0.2">
      <c r="A168" s="56"/>
      <c r="F168" s="140"/>
      <c r="G168" s="140"/>
      <c r="H168" s="25"/>
    </row>
    <row r="169" spans="1:19" x14ac:dyDescent="0.2">
      <c r="A169" s="56"/>
      <c r="F169" s="140"/>
      <c r="G169" s="140"/>
      <c r="H169" s="25"/>
    </row>
    <row r="170" spans="1:19" x14ac:dyDescent="0.2">
      <c r="A170" s="56"/>
      <c r="F170" s="140"/>
      <c r="G170" s="140"/>
      <c r="H170" s="25"/>
    </row>
    <row r="171" spans="1:19" x14ac:dyDescent="0.2">
      <c r="A171" s="56"/>
      <c r="F171" s="140"/>
      <c r="G171" s="140"/>
      <c r="H171" s="25"/>
    </row>
    <row r="172" spans="1:19" x14ac:dyDescent="0.2">
      <c r="A172" s="56"/>
      <c r="F172" s="140"/>
      <c r="G172" s="155"/>
      <c r="H172" s="25"/>
    </row>
    <row r="173" spans="1:19" x14ac:dyDescent="0.2">
      <c r="A173" s="56"/>
      <c r="F173" s="140"/>
      <c r="G173" s="155"/>
      <c r="H173" s="25"/>
    </row>
    <row r="174" spans="1:19" x14ac:dyDescent="0.2">
      <c r="A174" s="56"/>
      <c r="F174" s="140"/>
      <c r="G174" s="155"/>
      <c r="H174" s="25"/>
    </row>
    <row r="175" spans="1:19" x14ac:dyDescent="0.2">
      <c r="A175" s="56"/>
      <c r="F175" s="140"/>
      <c r="G175" s="155"/>
      <c r="H175" s="25"/>
    </row>
    <row r="176" spans="1:19" x14ac:dyDescent="0.2">
      <c r="A176" s="56"/>
      <c r="F176" s="140"/>
      <c r="G176" s="155"/>
      <c r="H176" s="25"/>
    </row>
    <row r="177" spans="1:8" x14ac:dyDescent="0.2">
      <c r="A177" s="56"/>
      <c r="F177" s="140"/>
      <c r="G177" s="25"/>
      <c r="H177" s="25"/>
    </row>
    <row r="178" spans="1:8" x14ac:dyDescent="0.2">
      <c r="A178" s="56"/>
      <c r="F178" s="140"/>
      <c r="G178" s="25"/>
      <c r="H178" s="25"/>
    </row>
    <row r="179" spans="1:8" x14ac:dyDescent="0.2">
      <c r="A179" s="56"/>
      <c r="F179" s="25"/>
      <c r="G179" s="25"/>
      <c r="H179" s="25"/>
    </row>
    <row r="180" spans="1:8" x14ac:dyDescent="0.2">
      <c r="A180" s="56"/>
      <c r="F180" s="25"/>
      <c r="G180" s="25"/>
      <c r="H180" s="25"/>
    </row>
    <row r="181" spans="1:8" x14ac:dyDescent="0.2">
      <c r="A181" s="56"/>
      <c r="F181" s="25"/>
      <c r="G181" s="25"/>
      <c r="H181" s="25"/>
    </row>
    <row r="182" spans="1:8" x14ac:dyDescent="0.2">
      <c r="A182" s="56"/>
      <c r="F182" s="25"/>
      <c r="G182" s="25"/>
      <c r="H182" s="25"/>
    </row>
    <row r="183" spans="1:8" x14ac:dyDescent="0.2">
      <c r="A183" s="56"/>
      <c r="F183" s="25"/>
      <c r="G183" s="25"/>
      <c r="H183" s="25"/>
    </row>
    <row r="184" spans="1:8" x14ac:dyDescent="0.2">
      <c r="A184" s="56"/>
      <c r="F184" s="25"/>
      <c r="G184" s="25"/>
      <c r="H184" s="25"/>
    </row>
    <row r="185" spans="1:8" x14ac:dyDescent="0.2">
      <c r="A185" s="56"/>
      <c r="F185" s="25"/>
      <c r="G185" s="25"/>
      <c r="H185" s="25"/>
    </row>
    <row r="186" spans="1:8" x14ac:dyDescent="0.2">
      <c r="B186" s="25"/>
      <c r="C186" s="25"/>
      <c r="D186" s="25"/>
      <c r="E186" s="25"/>
      <c r="F186" s="25"/>
      <c r="G186" s="25"/>
      <c r="H186" s="25"/>
    </row>
    <row r="187" spans="1:8" x14ac:dyDescent="0.2">
      <c r="B187" s="25"/>
      <c r="C187" s="25"/>
      <c r="D187" s="25"/>
      <c r="E187" s="25"/>
      <c r="F187" s="25"/>
      <c r="G187" s="25"/>
      <c r="H187" s="25"/>
    </row>
    <row r="188" spans="1:8" x14ac:dyDescent="0.2">
      <c r="B188" s="25"/>
      <c r="C188" s="25"/>
      <c r="D188" s="25"/>
      <c r="E188" s="25"/>
      <c r="F188" s="25"/>
      <c r="G188" s="25"/>
      <c r="H188" s="25"/>
    </row>
    <row r="189" spans="1:8" x14ac:dyDescent="0.2">
      <c r="B189" s="25"/>
      <c r="C189" s="25"/>
      <c r="D189" s="25"/>
      <c r="E189" s="25"/>
      <c r="F189" s="25"/>
      <c r="G189" s="25"/>
      <c r="H189" s="25"/>
    </row>
    <row r="190" spans="1:8" x14ac:dyDescent="0.2">
      <c r="B190" s="25"/>
      <c r="C190" s="25"/>
      <c r="D190" s="25"/>
      <c r="E190" s="25"/>
      <c r="F190" s="25"/>
      <c r="G190" s="25"/>
      <c r="H190" s="25"/>
    </row>
    <row r="191" spans="1:8" x14ac:dyDescent="0.2">
      <c r="B191" s="25"/>
      <c r="C191" s="25"/>
      <c r="D191" s="25"/>
      <c r="E191" s="25"/>
      <c r="F191" s="25"/>
      <c r="G191" s="25"/>
      <c r="H191" s="25"/>
    </row>
    <row r="192" spans="1:8" x14ac:dyDescent="0.2">
      <c r="B192" s="25"/>
      <c r="C192" s="25"/>
      <c r="D192" s="25"/>
      <c r="E192" s="25"/>
      <c r="F192" s="25"/>
      <c r="G192" s="25"/>
      <c r="H192" s="25"/>
    </row>
    <row r="193" spans="2:8" x14ac:dyDescent="0.2">
      <c r="B193" s="25"/>
      <c r="C193" s="25"/>
      <c r="D193" s="25"/>
      <c r="E193" s="25"/>
      <c r="F193" s="25"/>
      <c r="G193" s="25"/>
      <c r="H193" s="25"/>
    </row>
    <row r="194" spans="2:8" x14ac:dyDescent="0.2">
      <c r="B194" s="25"/>
      <c r="C194" s="25"/>
      <c r="D194" s="25"/>
      <c r="E194" s="25"/>
      <c r="F194" s="25"/>
      <c r="G194" s="25"/>
      <c r="H194" s="25"/>
    </row>
    <row r="195" spans="2:8" x14ac:dyDescent="0.2">
      <c r="B195" s="25"/>
      <c r="C195" s="25"/>
      <c r="D195" s="25"/>
      <c r="E195" s="25"/>
      <c r="F195" s="25"/>
      <c r="G195" s="25"/>
      <c r="H195" s="25"/>
    </row>
    <row r="196" spans="2:8" x14ac:dyDescent="0.2">
      <c r="B196" s="25"/>
      <c r="C196" s="25"/>
      <c r="D196" s="25"/>
      <c r="E196" s="25"/>
      <c r="F196" s="25"/>
      <c r="G196" s="25"/>
      <c r="H196" s="25"/>
    </row>
    <row r="197" spans="2:8" x14ac:dyDescent="0.2">
      <c r="D197" s="163"/>
      <c r="E197" s="163"/>
      <c r="F197" s="163"/>
    </row>
    <row r="198" spans="2:8" x14ac:dyDescent="0.2">
      <c r="D198" s="163"/>
      <c r="E198" s="163"/>
      <c r="F198" s="163"/>
    </row>
    <row r="199" spans="2:8" x14ac:dyDescent="0.2">
      <c r="D199" s="163"/>
      <c r="E199" s="163"/>
      <c r="F199" s="163"/>
    </row>
    <row r="200" spans="2:8" x14ac:dyDescent="0.2">
      <c r="D200" s="163"/>
      <c r="E200" s="163"/>
      <c r="F200" s="163"/>
    </row>
    <row r="201" spans="2:8" x14ac:dyDescent="0.2">
      <c r="D201" s="163"/>
      <c r="E201" s="163"/>
      <c r="F201" s="163"/>
    </row>
    <row r="202" spans="2:8" x14ac:dyDescent="0.2">
      <c r="D202" s="163"/>
      <c r="E202" s="163"/>
      <c r="F202" s="163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66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5" bestFit="1" customWidth="1"/>
    <col min="14" max="16" width="6.140625" style="135" bestFit="1" customWidth="1"/>
    <col min="17" max="19" width="11.42578125" style="166"/>
    <col min="20" max="16384" width="11.42578125" style="135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Q1" s="27" t="s">
        <v>74</v>
      </c>
      <c r="R1" s="27"/>
      <c r="S1" s="27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Q2" s="89">
        <v>935</v>
      </c>
      <c r="R2" s="106">
        <v>38718</v>
      </c>
      <c r="S2" s="3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Q3" s="89">
        <v>813</v>
      </c>
      <c r="R3" s="106">
        <v>38749</v>
      </c>
      <c r="S3" s="3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Q4" s="89">
        <v>1078</v>
      </c>
      <c r="R4" s="106">
        <v>38777</v>
      </c>
      <c r="S4" s="331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Q5" s="89">
        <v>1046</v>
      </c>
      <c r="R5" s="106">
        <v>38808</v>
      </c>
      <c r="S5" s="331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Q6" s="89">
        <v>961</v>
      </c>
      <c r="R6" s="106">
        <v>38838</v>
      </c>
      <c r="S6" s="331"/>
    </row>
    <row r="7" spans="1:24" ht="18.75" x14ac:dyDescent="0.25">
      <c r="A7" s="29"/>
      <c r="B7" s="30"/>
      <c r="C7" s="378" t="s">
        <v>241</v>
      </c>
      <c r="D7" s="378"/>
      <c r="E7" s="378"/>
      <c r="F7" s="378"/>
      <c r="G7" s="378"/>
      <c r="H7" s="378"/>
      <c r="I7" s="378"/>
      <c r="J7" s="378"/>
      <c r="K7" s="378"/>
      <c r="L7" s="32"/>
      <c r="Q7" s="89">
        <v>1417</v>
      </c>
      <c r="R7" s="106">
        <v>38869</v>
      </c>
      <c r="S7" s="331"/>
    </row>
    <row r="8" spans="1:24" ht="15.75" x14ac:dyDescent="0.25">
      <c r="A8" s="29"/>
      <c r="B8" s="30"/>
      <c r="C8" s="379" t="s">
        <v>314</v>
      </c>
      <c r="D8" s="379"/>
      <c r="E8" s="379"/>
      <c r="F8" s="379"/>
      <c r="G8" s="379"/>
      <c r="H8" s="379"/>
      <c r="I8" s="379"/>
      <c r="J8" s="379"/>
      <c r="K8" s="379"/>
      <c r="L8" s="32"/>
      <c r="Q8" s="89">
        <v>1637</v>
      </c>
      <c r="R8" s="106">
        <v>38899</v>
      </c>
      <c r="S8" s="331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Q9" s="89">
        <v>1425</v>
      </c>
      <c r="R9" s="106">
        <v>38930</v>
      </c>
      <c r="S9" s="331"/>
    </row>
    <row r="10" spans="1:24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Q10" s="89">
        <v>1145</v>
      </c>
      <c r="R10" s="106">
        <v>38961</v>
      </c>
      <c r="S10" s="331"/>
    </row>
    <row r="11" spans="1:24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79"/>
      <c r="N11" s="317"/>
      <c r="O11" s="317"/>
      <c r="P11" s="317"/>
      <c r="Q11" s="89">
        <v>1505</v>
      </c>
      <c r="R11" s="106">
        <v>38991</v>
      </c>
      <c r="S11" s="331"/>
    </row>
    <row r="12" spans="1:24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179"/>
      <c r="P12" s="179"/>
      <c r="Q12" s="89">
        <v>1146</v>
      </c>
      <c r="R12" s="106">
        <v>39022</v>
      </c>
      <c r="S12" s="331"/>
    </row>
    <row r="13" spans="1:24" s="136" customFormat="1" x14ac:dyDescent="0.2">
      <c r="A13" s="72"/>
      <c r="B13" s="61" t="s">
        <v>4</v>
      </c>
      <c r="C13" s="62">
        <v>0.92300000000000004</v>
      </c>
      <c r="D13" s="62">
        <v>0.93</v>
      </c>
      <c r="E13" s="62">
        <v>0.78500000000000003</v>
      </c>
      <c r="F13" s="62">
        <v>0.91100000000000003</v>
      </c>
      <c r="G13" s="62">
        <v>0.98099999999999998</v>
      </c>
      <c r="H13" s="62">
        <v>0.79600000000000004</v>
      </c>
      <c r="I13" s="62">
        <v>-18.858307849133528</v>
      </c>
      <c r="J13" s="62">
        <v>81.141692150866476</v>
      </c>
      <c r="K13" s="62">
        <v>7.6838638858397257</v>
      </c>
      <c r="L13" s="73"/>
      <c r="M13" s="179"/>
      <c r="N13" s="329"/>
      <c r="O13" s="329"/>
      <c r="P13" s="329"/>
      <c r="Q13" s="89">
        <v>1009</v>
      </c>
      <c r="R13" s="106">
        <v>39052</v>
      </c>
      <c r="S13" s="331">
        <v>1.1764166666666667</v>
      </c>
      <c r="T13" s="277"/>
      <c r="U13" s="277"/>
      <c r="V13" s="277"/>
      <c r="W13" s="277"/>
      <c r="X13" s="277"/>
    </row>
    <row r="14" spans="1:24" s="136" customFormat="1" x14ac:dyDescent="0.2">
      <c r="A14" s="72"/>
      <c r="B14" s="61" t="s">
        <v>5</v>
      </c>
      <c r="C14" s="62">
        <v>1.3080000000000001</v>
      </c>
      <c r="D14" s="62">
        <v>0.99399999999999999</v>
      </c>
      <c r="E14" s="62">
        <v>0.96599999999999997</v>
      </c>
      <c r="F14" s="62">
        <v>1.0029999999999999</v>
      </c>
      <c r="G14" s="62">
        <v>0.84</v>
      </c>
      <c r="H14" s="62">
        <v>0.68799999999999994</v>
      </c>
      <c r="I14" s="62">
        <v>-18.095238095238098</v>
      </c>
      <c r="J14" s="62">
        <v>81.904761904761898</v>
      </c>
      <c r="K14" s="62">
        <v>-16.251246261216345</v>
      </c>
      <c r="L14" s="73"/>
      <c r="M14" s="179"/>
      <c r="N14" s="329"/>
      <c r="O14" s="329"/>
      <c r="P14" s="329"/>
      <c r="Q14" s="89">
        <v>884</v>
      </c>
      <c r="R14" s="106">
        <v>39083</v>
      </c>
      <c r="S14" s="331">
        <v>1.1721666666666668</v>
      </c>
      <c r="T14" s="277"/>
      <c r="U14" s="277"/>
      <c r="V14" s="277"/>
      <c r="W14" s="277"/>
    </row>
    <row r="15" spans="1:24" s="136" customFormat="1" x14ac:dyDescent="0.2">
      <c r="A15" s="72"/>
      <c r="B15" s="61" t="s">
        <v>6</v>
      </c>
      <c r="C15" s="62">
        <v>0.91400000000000003</v>
      </c>
      <c r="D15" s="62">
        <v>1.0369999999999999</v>
      </c>
      <c r="E15" s="62">
        <v>1.073</v>
      </c>
      <c r="F15" s="62">
        <v>0.88800000000000001</v>
      </c>
      <c r="G15" s="62">
        <v>0.72799999999999998</v>
      </c>
      <c r="H15" s="62">
        <v>0.85599999999999998</v>
      </c>
      <c r="I15" s="62">
        <v>17.582417582417587</v>
      </c>
      <c r="J15" s="62">
        <v>117.58241758241759</v>
      </c>
      <c r="K15" s="62">
        <v>-18.018018018018022</v>
      </c>
      <c r="L15" s="73"/>
      <c r="M15" s="179"/>
      <c r="N15" s="179"/>
      <c r="O15" s="179"/>
      <c r="P15" s="329"/>
      <c r="Q15" s="89">
        <v>1022</v>
      </c>
      <c r="R15" s="106">
        <v>39114</v>
      </c>
      <c r="S15" s="331">
        <v>1.1895833333333332</v>
      </c>
      <c r="T15" s="277"/>
      <c r="U15" s="277"/>
      <c r="V15" s="277"/>
      <c r="W15" s="277"/>
    </row>
    <row r="16" spans="1:24" s="136" customFormat="1" x14ac:dyDescent="0.2">
      <c r="A16" s="72"/>
      <c r="B16" s="61" t="s">
        <v>7</v>
      </c>
      <c r="C16" s="62">
        <v>1.1399999999999999</v>
      </c>
      <c r="D16" s="62">
        <v>1.1060000000000001</v>
      </c>
      <c r="E16" s="62">
        <v>0.76</v>
      </c>
      <c r="F16" s="62">
        <v>0.68400000000000005</v>
      </c>
      <c r="G16" s="62">
        <v>0.77800000000000002</v>
      </c>
      <c r="H16" s="62">
        <v>1.177</v>
      </c>
      <c r="I16" s="62">
        <v>51.285347043701805</v>
      </c>
      <c r="J16" s="62">
        <v>151.28534704370179</v>
      </c>
      <c r="K16" s="62">
        <v>13.742690058479523</v>
      </c>
      <c r="L16" s="73"/>
      <c r="M16" s="179"/>
      <c r="N16" s="179"/>
      <c r="O16" s="179"/>
      <c r="P16" s="329"/>
      <c r="Q16" s="89">
        <v>1181</v>
      </c>
      <c r="R16" s="106">
        <v>39142</v>
      </c>
      <c r="S16" s="331">
        <v>1.1981666666666668</v>
      </c>
      <c r="T16" s="277"/>
      <c r="U16" s="277"/>
      <c r="V16" s="277"/>
      <c r="W16" s="277"/>
    </row>
    <row r="17" spans="1:23" s="136" customFormat="1" x14ac:dyDescent="0.2">
      <c r="A17" s="72"/>
      <c r="B17" s="61" t="s">
        <v>8</v>
      </c>
      <c r="C17" s="62">
        <v>0.86599999999999999</v>
      </c>
      <c r="D17" s="62">
        <v>0.94599999999999995</v>
      </c>
      <c r="E17" s="62">
        <v>0.76200000000000001</v>
      </c>
      <c r="F17" s="62">
        <v>0.78300000000000003</v>
      </c>
      <c r="G17" s="62">
        <v>0.90100000000000002</v>
      </c>
      <c r="H17" s="62">
        <v>0.93300000000000005</v>
      </c>
      <c r="I17" s="62">
        <v>3.5516093229744694</v>
      </c>
      <c r="J17" s="62">
        <v>103.55160932297447</v>
      </c>
      <c r="K17" s="62">
        <v>15.070242656449562</v>
      </c>
      <c r="L17" s="73"/>
      <c r="M17" s="179"/>
      <c r="N17" s="179"/>
      <c r="O17" s="179"/>
      <c r="P17" s="329"/>
      <c r="Q17" s="89">
        <v>1071</v>
      </c>
      <c r="R17" s="106">
        <v>39173</v>
      </c>
      <c r="S17" s="331">
        <v>1.20025</v>
      </c>
      <c r="T17" s="277"/>
      <c r="U17" s="277"/>
      <c r="V17" s="277"/>
      <c r="W17" s="277"/>
    </row>
    <row r="18" spans="1:23" s="136" customFormat="1" x14ac:dyDescent="0.2">
      <c r="A18" s="72"/>
      <c r="B18" s="61" t="s">
        <v>9</v>
      </c>
      <c r="C18" s="62">
        <v>0.98199999999999998</v>
      </c>
      <c r="D18" s="62">
        <v>1.133</v>
      </c>
      <c r="E18" s="62">
        <v>1.048</v>
      </c>
      <c r="F18" s="62">
        <v>0.68500000000000005</v>
      </c>
      <c r="G18" s="62">
        <v>1.01</v>
      </c>
      <c r="H18" s="62">
        <v>1.5229999999999999</v>
      </c>
      <c r="I18" s="62">
        <v>50.792079207920793</v>
      </c>
      <c r="J18" s="62">
        <v>150.79207920792078</v>
      </c>
      <c r="K18" s="62">
        <v>47.445255474452551</v>
      </c>
      <c r="L18" s="73"/>
      <c r="M18" s="179"/>
      <c r="N18" s="179"/>
      <c r="O18" s="330"/>
      <c r="P18" s="329"/>
      <c r="Q18" s="89">
        <v>805</v>
      </c>
      <c r="R18" s="106">
        <v>39203</v>
      </c>
      <c r="S18" s="331">
        <v>1.1872499999999999</v>
      </c>
      <c r="T18" s="277"/>
      <c r="U18" s="277"/>
      <c r="V18" s="277"/>
      <c r="W18" s="277"/>
    </row>
    <row r="19" spans="1:23" s="136" customFormat="1" ht="15.75" x14ac:dyDescent="0.25">
      <c r="A19" s="72"/>
      <c r="B19" s="61" t="s">
        <v>10</v>
      </c>
      <c r="C19" s="62">
        <v>1.1990000000000001</v>
      </c>
      <c r="D19" s="62">
        <v>1.1339999999999999</v>
      </c>
      <c r="E19" s="62">
        <v>0.81899999999999995</v>
      </c>
      <c r="F19" s="62">
        <v>0.78600000000000003</v>
      </c>
      <c r="G19" s="62">
        <v>0.66600000000000004</v>
      </c>
      <c r="H19" s="63">
        <v>1.2410000000000001</v>
      </c>
      <c r="I19" s="63">
        <v>86.336336336336345</v>
      </c>
      <c r="J19" s="63">
        <v>186.33633633633636</v>
      </c>
      <c r="K19" s="63">
        <v>-15.267175572519086</v>
      </c>
      <c r="L19" s="73"/>
      <c r="M19" s="179"/>
      <c r="N19" s="179"/>
      <c r="O19" s="179"/>
      <c r="P19" s="179"/>
      <c r="Q19" s="89">
        <v>590</v>
      </c>
      <c r="R19" s="106">
        <v>39234</v>
      </c>
      <c r="S19" s="331">
        <v>1.1183333333333332</v>
      </c>
      <c r="T19" s="277"/>
      <c r="U19" s="277"/>
      <c r="V19" s="277"/>
      <c r="W19" s="277"/>
    </row>
    <row r="20" spans="1:23" s="136" customFormat="1" x14ac:dyDescent="0.2">
      <c r="A20" s="72"/>
      <c r="B20" s="61" t="s">
        <v>11</v>
      </c>
      <c r="C20" s="62">
        <v>1.03</v>
      </c>
      <c r="D20" s="62">
        <v>1.1559999999999999</v>
      </c>
      <c r="E20" s="62">
        <v>0.99399999999999999</v>
      </c>
      <c r="F20" s="62">
        <v>0.83</v>
      </c>
      <c r="G20" s="62">
        <v>0.56599999999999995</v>
      </c>
      <c r="H20" s="62"/>
      <c r="I20" s="62" t="s">
        <v>332</v>
      </c>
      <c r="J20" s="62" t="s">
        <v>332</v>
      </c>
      <c r="K20" s="62" t="s">
        <v>332</v>
      </c>
      <c r="L20" s="73"/>
      <c r="M20" s="179"/>
      <c r="N20" s="179"/>
      <c r="O20" s="179"/>
      <c r="P20" s="179"/>
      <c r="Q20" s="89">
        <v>459</v>
      </c>
      <c r="R20" s="106">
        <v>39264</v>
      </c>
      <c r="S20" s="331">
        <v>1.0201666666666667</v>
      </c>
      <c r="T20" s="277"/>
      <c r="U20" s="277"/>
      <c r="V20" s="277"/>
      <c r="W20" s="277"/>
    </row>
    <row r="21" spans="1:23" s="136" customFormat="1" x14ac:dyDescent="0.2">
      <c r="A21" s="72"/>
      <c r="B21" s="61" t="s">
        <v>12</v>
      </c>
      <c r="C21" s="62">
        <v>0.75</v>
      </c>
      <c r="D21" s="62">
        <v>0.9</v>
      </c>
      <c r="E21" s="62">
        <v>1.2230000000000001</v>
      </c>
      <c r="F21" s="62">
        <v>0.86899999999999999</v>
      </c>
      <c r="G21" s="62">
        <v>1.0289999999999999</v>
      </c>
      <c r="H21" s="62"/>
      <c r="I21" s="62" t="s">
        <v>332</v>
      </c>
      <c r="J21" s="62" t="s">
        <v>332</v>
      </c>
      <c r="K21" s="62" t="s">
        <v>332</v>
      </c>
      <c r="L21" s="73"/>
      <c r="M21" s="179"/>
      <c r="N21" s="179"/>
      <c r="O21" s="330"/>
      <c r="P21" s="179"/>
      <c r="Q21" s="89">
        <v>842</v>
      </c>
      <c r="R21" s="106">
        <v>39295</v>
      </c>
      <c r="S21" s="331">
        <v>0.97158333333333335</v>
      </c>
      <c r="T21" s="277"/>
      <c r="U21" s="277"/>
      <c r="V21" s="277"/>
      <c r="W21" s="277"/>
    </row>
    <row r="22" spans="1:23" s="136" customFormat="1" x14ac:dyDescent="0.2">
      <c r="A22" s="72"/>
      <c r="B22" s="61" t="s">
        <v>13</v>
      </c>
      <c r="C22" s="62">
        <v>1.0449999999999999</v>
      </c>
      <c r="D22" s="62">
        <v>0.83299999999999996</v>
      </c>
      <c r="E22" s="62">
        <v>1.476</v>
      </c>
      <c r="F22" s="62">
        <v>0.63</v>
      </c>
      <c r="G22" s="62">
        <v>0.84199999999999997</v>
      </c>
      <c r="H22" s="62"/>
      <c r="I22" s="62" t="s">
        <v>332</v>
      </c>
      <c r="J22" s="62" t="s">
        <v>332</v>
      </c>
      <c r="K22" s="62" t="s">
        <v>332</v>
      </c>
      <c r="L22" s="73"/>
      <c r="M22" s="179"/>
      <c r="N22" s="179"/>
      <c r="O22" s="330"/>
      <c r="P22" s="179"/>
      <c r="Q22" s="89">
        <v>728</v>
      </c>
      <c r="R22" s="106">
        <v>39326</v>
      </c>
      <c r="S22" s="331">
        <v>0.93683333333333341</v>
      </c>
      <c r="T22" s="277"/>
      <c r="U22" s="277"/>
      <c r="V22" s="277"/>
      <c r="W22" s="277"/>
    </row>
    <row r="23" spans="1:23" s="136" customFormat="1" x14ac:dyDescent="0.2">
      <c r="A23" s="72"/>
      <c r="B23" s="61" t="s">
        <v>14</v>
      </c>
      <c r="C23" s="62">
        <v>1.2050000000000001</v>
      </c>
      <c r="D23" s="62">
        <v>0.77500000000000002</v>
      </c>
      <c r="E23" s="62">
        <v>1.0529999999999999</v>
      </c>
      <c r="F23" s="62">
        <v>0.68300000000000005</v>
      </c>
      <c r="G23" s="62">
        <v>0.67300000000000004</v>
      </c>
      <c r="H23" s="62"/>
      <c r="I23" s="62" t="s">
        <v>332</v>
      </c>
      <c r="J23" s="62" t="s">
        <v>332</v>
      </c>
      <c r="K23" s="62" t="s">
        <v>332</v>
      </c>
      <c r="L23" s="73"/>
      <c r="M23" s="179"/>
      <c r="N23" s="179"/>
      <c r="O23" s="330"/>
      <c r="P23" s="179"/>
      <c r="Q23" s="89">
        <v>693</v>
      </c>
      <c r="R23" s="106">
        <v>39356</v>
      </c>
      <c r="S23" s="331">
        <v>0.86916666666666664</v>
      </c>
      <c r="T23" s="277"/>
      <c r="U23" s="277"/>
      <c r="V23" s="277"/>
      <c r="W23" s="277"/>
    </row>
    <row r="24" spans="1:23" s="136" customFormat="1" x14ac:dyDescent="0.2">
      <c r="A24" s="72"/>
      <c r="B24" s="61" t="s">
        <v>15</v>
      </c>
      <c r="C24" s="62">
        <v>0.78400000000000003</v>
      </c>
      <c r="D24" s="62">
        <v>0.70399999999999996</v>
      </c>
      <c r="E24" s="62">
        <v>0.98799999999999999</v>
      </c>
      <c r="F24" s="62">
        <v>0.81699999999999995</v>
      </c>
      <c r="G24" s="62">
        <v>0.77600000000000002</v>
      </c>
      <c r="H24" s="62"/>
      <c r="I24" s="62" t="s">
        <v>332</v>
      </c>
      <c r="J24" s="62" t="s">
        <v>332</v>
      </c>
      <c r="K24" s="62" t="s">
        <v>332</v>
      </c>
      <c r="L24" s="73"/>
      <c r="M24" s="179"/>
      <c r="N24" s="179"/>
      <c r="O24" s="330"/>
      <c r="P24" s="179"/>
      <c r="Q24" s="89">
        <v>933</v>
      </c>
      <c r="R24" s="106">
        <v>39387</v>
      </c>
      <c r="S24" s="331">
        <v>0.8514166666666666</v>
      </c>
      <c r="T24" s="277"/>
      <c r="U24" s="277"/>
      <c r="V24" s="277"/>
      <c r="W24" s="277"/>
    </row>
    <row r="25" spans="1:23" s="136" customFormat="1" ht="15.75" x14ac:dyDescent="0.25">
      <c r="A25" s="72"/>
      <c r="B25" s="58" t="s">
        <v>19</v>
      </c>
      <c r="C25" s="65">
        <v>12.146000000000001</v>
      </c>
      <c r="D25" s="65">
        <v>11.648000000000001</v>
      </c>
      <c r="E25" s="65">
        <v>11.946999999999999</v>
      </c>
      <c r="F25" s="65">
        <v>9.5690000000000008</v>
      </c>
      <c r="G25" s="65">
        <v>9.7899999999999991</v>
      </c>
      <c r="H25" s="63">
        <v>7.2140000000000004</v>
      </c>
      <c r="I25" s="111"/>
      <c r="J25" s="66"/>
      <c r="K25" s="66"/>
      <c r="L25" s="73"/>
      <c r="Q25" s="89">
        <v>610</v>
      </c>
      <c r="R25" s="106">
        <v>39417</v>
      </c>
      <c r="S25" s="331">
        <v>0.8181666666666666</v>
      </c>
    </row>
    <row r="26" spans="1:23" s="136" customFormat="1" ht="15.75" x14ac:dyDescent="0.25">
      <c r="A26" s="72"/>
      <c r="B26" s="58" t="s">
        <v>16</v>
      </c>
      <c r="C26" s="291"/>
      <c r="D26" s="65">
        <v>-4.1001152642845318</v>
      </c>
      <c r="E26" s="65">
        <v>2.5669642857142572</v>
      </c>
      <c r="F26" s="65">
        <v>-19.904578555285834</v>
      </c>
      <c r="G26" s="65">
        <v>2.3095412268784532</v>
      </c>
      <c r="H26" s="127"/>
      <c r="I26" s="66"/>
      <c r="J26" s="66"/>
      <c r="K26" s="66"/>
      <c r="L26" s="73"/>
      <c r="Q26" s="89">
        <v>844</v>
      </c>
      <c r="R26" s="106">
        <v>39448</v>
      </c>
      <c r="S26" s="331">
        <v>0.81483333333333341</v>
      </c>
    </row>
    <row r="27" spans="1:23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Q27" s="89">
        <v>1075</v>
      </c>
      <c r="R27" s="106">
        <v>39479</v>
      </c>
      <c r="S27" s="331">
        <v>0.81925000000000003</v>
      </c>
    </row>
    <row r="28" spans="1:23" s="136" customFormat="1" ht="15.75" x14ac:dyDescent="0.25">
      <c r="A28" s="72"/>
      <c r="B28" s="58" t="s">
        <v>17</v>
      </c>
      <c r="C28" s="65">
        <v>7.3319999999999999</v>
      </c>
      <c r="D28" s="65">
        <v>7.2799999999999994</v>
      </c>
      <c r="E28" s="65">
        <v>6.2130000000000001</v>
      </c>
      <c r="F28" s="65">
        <v>5.74</v>
      </c>
      <c r="G28" s="65">
        <v>5.9039999999999999</v>
      </c>
      <c r="H28" s="63">
        <v>7.2140000000000004</v>
      </c>
      <c r="I28" s="64">
        <v>22.188346883468846</v>
      </c>
      <c r="J28" s="63">
        <v>122.18834688346885</v>
      </c>
      <c r="K28" s="63">
        <v>2.857142857142847</v>
      </c>
      <c r="L28" s="73"/>
      <c r="Q28" s="89">
        <v>858</v>
      </c>
      <c r="R28" s="106">
        <v>39508</v>
      </c>
      <c r="S28" s="331">
        <v>0.79233333333333333</v>
      </c>
    </row>
    <row r="29" spans="1:23" s="136" customFormat="1" ht="15.75" x14ac:dyDescent="0.25">
      <c r="A29" s="72"/>
      <c r="B29" s="58" t="s">
        <v>16</v>
      </c>
      <c r="C29" s="291"/>
      <c r="D29" s="65">
        <v>-0.70921985815604049</v>
      </c>
      <c r="E29" s="65">
        <v>-14.656593406593398</v>
      </c>
      <c r="F29" s="65">
        <v>-7.6130693706743857</v>
      </c>
      <c r="G29" s="65">
        <v>2.857142857142847</v>
      </c>
      <c r="H29" s="63">
        <v>22.188346883468846</v>
      </c>
      <c r="I29" s="164"/>
      <c r="J29" s="164"/>
      <c r="K29" s="164"/>
      <c r="L29" s="73"/>
      <c r="Q29" s="89">
        <v>839</v>
      </c>
      <c r="R29" s="106">
        <v>39539</v>
      </c>
      <c r="S29" s="331">
        <v>0.77300000000000002</v>
      </c>
    </row>
    <row r="30" spans="1:2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6"/>
      <c r="N30" s="136"/>
      <c r="O30" s="136"/>
      <c r="P30" s="136"/>
      <c r="Q30" s="89">
        <v>1183</v>
      </c>
      <c r="R30" s="106">
        <v>39569</v>
      </c>
      <c r="S30" s="331">
        <v>0.80449999999999999</v>
      </c>
    </row>
    <row r="31" spans="1:2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6"/>
      <c r="N31" s="136"/>
      <c r="O31" s="136"/>
      <c r="P31" s="136"/>
      <c r="Q31" s="89">
        <v>549</v>
      </c>
      <c r="R31" s="106">
        <v>39600</v>
      </c>
      <c r="S31" s="331">
        <v>0.80108333333333337</v>
      </c>
    </row>
    <row r="32" spans="1:23" ht="18.75" x14ac:dyDescent="0.25">
      <c r="A32" s="29"/>
      <c r="B32" s="41"/>
      <c r="C32" s="378" t="s">
        <v>241</v>
      </c>
      <c r="D32" s="378"/>
      <c r="E32" s="378"/>
      <c r="F32" s="378"/>
      <c r="G32" s="378"/>
      <c r="H32" s="378"/>
      <c r="I32" s="378"/>
      <c r="J32" s="378"/>
      <c r="K32" s="378"/>
      <c r="L32" s="32"/>
      <c r="M32" s="136"/>
      <c r="N32" s="136"/>
      <c r="O32" s="136"/>
      <c r="P32" s="136"/>
      <c r="Q32" s="89">
        <v>520</v>
      </c>
      <c r="R32" s="106">
        <v>39630</v>
      </c>
      <c r="S32" s="331">
        <v>0.80616666666666659</v>
      </c>
    </row>
    <row r="33" spans="1:19" ht="15.75" x14ac:dyDescent="0.2">
      <c r="A33" s="42"/>
      <c r="B33" s="34"/>
      <c r="C33" s="386" t="s">
        <v>315</v>
      </c>
      <c r="D33" s="386"/>
      <c r="E33" s="386"/>
      <c r="F33" s="386"/>
      <c r="G33" s="386"/>
      <c r="H33" s="386"/>
      <c r="I33" s="386"/>
      <c r="J33" s="386"/>
      <c r="K33" s="386"/>
      <c r="L33" s="32"/>
      <c r="M33" s="136"/>
      <c r="N33" s="136"/>
      <c r="O33" s="136"/>
      <c r="P33" s="136"/>
      <c r="Q33" s="89">
        <v>704</v>
      </c>
      <c r="R33" s="106">
        <v>39661</v>
      </c>
      <c r="S33" s="331">
        <v>0.79466666666666663</v>
      </c>
    </row>
    <row r="34" spans="1:1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6"/>
      <c r="N34" s="136"/>
      <c r="O34" s="136"/>
      <c r="P34" s="136"/>
      <c r="Q34" s="89">
        <v>638</v>
      </c>
      <c r="R34" s="106">
        <v>39692</v>
      </c>
      <c r="S34" s="331">
        <v>0.78716666666666668</v>
      </c>
    </row>
    <row r="35" spans="1:19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6"/>
      <c r="N35" s="136"/>
      <c r="O35" s="136"/>
      <c r="P35" s="136"/>
      <c r="Q35" s="89">
        <v>485</v>
      </c>
      <c r="R35" s="106">
        <v>39722</v>
      </c>
      <c r="S35" s="331">
        <v>0.76983333333333337</v>
      </c>
    </row>
    <row r="36" spans="1:19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6"/>
      <c r="N36" s="136"/>
      <c r="O36" s="136"/>
      <c r="P36" s="136"/>
      <c r="Q36" s="89">
        <v>408</v>
      </c>
      <c r="R36" s="106">
        <v>39753</v>
      </c>
      <c r="S36" s="331">
        <v>0.72608333333333341</v>
      </c>
    </row>
    <row r="37" spans="1:19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6"/>
      <c r="N37" s="136"/>
      <c r="O37" s="136"/>
      <c r="P37" s="136"/>
      <c r="Q37" s="89">
        <v>312</v>
      </c>
      <c r="R37" s="106">
        <v>39783</v>
      </c>
      <c r="S37" s="331">
        <v>0.70125000000000004</v>
      </c>
    </row>
    <row r="38" spans="1:19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6"/>
      <c r="N38" s="136"/>
      <c r="O38" s="136"/>
      <c r="P38" s="136"/>
      <c r="Q38" s="89">
        <v>667</v>
      </c>
      <c r="R38" s="106">
        <v>39814</v>
      </c>
      <c r="S38" s="331">
        <v>0.6865</v>
      </c>
    </row>
    <row r="39" spans="1:19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6"/>
      <c r="N39" s="136"/>
      <c r="O39" s="136"/>
      <c r="P39" s="136"/>
      <c r="Q39" s="89">
        <v>880</v>
      </c>
      <c r="R39" s="106">
        <v>39845</v>
      </c>
      <c r="S39" s="331">
        <v>0.67025000000000001</v>
      </c>
    </row>
    <row r="40" spans="1:19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6"/>
      <c r="N40" s="136"/>
      <c r="O40" s="136"/>
      <c r="P40" s="136"/>
      <c r="Q40" s="89">
        <v>748</v>
      </c>
      <c r="R40" s="106">
        <v>39873</v>
      </c>
      <c r="S40" s="331">
        <v>0.66108333333333336</v>
      </c>
    </row>
    <row r="41" spans="1:19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6"/>
      <c r="N41" s="136"/>
      <c r="O41" s="136"/>
      <c r="P41" s="136"/>
      <c r="Q41" s="89">
        <v>1010</v>
      </c>
      <c r="R41" s="106">
        <v>39904</v>
      </c>
      <c r="S41" s="331">
        <v>0.67533333333333334</v>
      </c>
    </row>
    <row r="42" spans="1:19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Q42" s="89">
        <v>1057</v>
      </c>
      <c r="R42" s="106">
        <v>39934</v>
      </c>
      <c r="S42" s="331">
        <v>0.66483333333333339</v>
      </c>
    </row>
    <row r="43" spans="1:19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Q43" s="89">
        <v>1308</v>
      </c>
      <c r="R43" s="106">
        <v>39965</v>
      </c>
      <c r="S43" s="331">
        <v>0.72808333333333342</v>
      </c>
    </row>
    <row r="44" spans="1:19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Q44" s="89">
        <v>1400</v>
      </c>
      <c r="R44" s="106">
        <v>39995</v>
      </c>
      <c r="S44" s="331">
        <v>0.80141666666666667</v>
      </c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Q45" s="89">
        <v>1296</v>
      </c>
      <c r="R45" s="106">
        <v>40026</v>
      </c>
      <c r="S45" s="331">
        <v>0.85075000000000001</v>
      </c>
    </row>
    <row r="46" spans="1:19" ht="15.75" x14ac:dyDescent="0.25">
      <c r="A46" s="120" t="s">
        <v>73</v>
      </c>
      <c r="B46" s="4"/>
      <c r="C46" s="86"/>
      <c r="D46" s="86"/>
      <c r="E46" s="86"/>
      <c r="F46" s="86"/>
      <c r="G46" s="86"/>
      <c r="H46" s="44"/>
      <c r="I46" s="46"/>
      <c r="J46" s="46"/>
      <c r="K46" s="46"/>
      <c r="L46" s="32"/>
      <c r="Q46" s="89">
        <v>2074</v>
      </c>
      <c r="R46" s="106">
        <v>40057</v>
      </c>
      <c r="S46" s="331">
        <v>0.97041666666666659</v>
      </c>
    </row>
    <row r="47" spans="1:19" x14ac:dyDescent="0.2">
      <c r="A47" s="122" t="s">
        <v>226</v>
      </c>
      <c r="B47" s="19"/>
      <c r="C47" s="232"/>
      <c r="D47" s="232"/>
      <c r="E47" s="232"/>
      <c r="F47" s="232"/>
      <c r="G47" s="232"/>
      <c r="H47" s="49"/>
      <c r="I47" s="49"/>
      <c r="J47" s="49"/>
      <c r="K47" s="49"/>
      <c r="L47" s="50"/>
      <c r="Q47" s="89">
        <v>1069</v>
      </c>
      <c r="R47" s="106">
        <v>40087</v>
      </c>
      <c r="S47" s="331">
        <v>1.0190833333333333</v>
      </c>
    </row>
    <row r="48" spans="1:19" s="137" customFormat="1" x14ac:dyDescent="0.2">
      <c r="A48" s="27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  <c r="Q48" s="89">
        <v>1360</v>
      </c>
      <c r="R48" s="106">
        <v>40118</v>
      </c>
      <c r="S48" s="331">
        <v>1.0984166666666668</v>
      </c>
    </row>
    <row r="49" spans="1:19" s="124" customFormat="1" x14ac:dyDescent="0.2">
      <c r="A49" s="5"/>
      <c r="E49" s="5"/>
      <c r="F49" s="5"/>
      <c r="G49" s="5"/>
      <c r="H49" s="5"/>
      <c r="I49" s="5"/>
      <c r="J49" s="5"/>
      <c r="K49" s="5"/>
      <c r="L49" s="5"/>
      <c r="Q49" s="89">
        <v>881</v>
      </c>
      <c r="R49" s="106">
        <v>40148</v>
      </c>
      <c r="S49" s="331">
        <v>1.1458333333333333</v>
      </c>
    </row>
    <row r="50" spans="1:19" s="124" customFormat="1" x14ac:dyDescent="0.2">
      <c r="A50" s="5"/>
      <c r="F50" s="27"/>
      <c r="G50" s="5"/>
      <c r="H50" s="5"/>
      <c r="I50" s="5"/>
      <c r="J50" s="5"/>
      <c r="K50" s="5"/>
      <c r="L50" s="5"/>
      <c r="Q50" s="89">
        <v>938</v>
      </c>
      <c r="R50" s="106">
        <v>40179</v>
      </c>
      <c r="S50" s="331">
        <v>1.1684166666666667</v>
      </c>
    </row>
    <row r="51" spans="1:19" s="124" customFormat="1" x14ac:dyDescent="0.2">
      <c r="A51" s="5"/>
      <c r="F51" s="27"/>
      <c r="G51" s="5"/>
      <c r="H51" s="5"/>
      <c r="I51" s="5"/>
      <c r="J51" s="5"/>
      <c r="K51" s="5"/>
      <c r="L51" s="5"/>
      <c r="Q51" s="89">
        <v>1053</v>
      </c>
      <c r="R51" s="106">
        <v>40210</v>
      </c>
      <c r="S51" s="331">
        <v>1.1828333333333332</v>
      </c>
    </row>
    <row r="52" spans="1:19" s="124" customFormat="1" x14ac:dyDescent="0.2">
      <c r="A52" s="5"/>
      <c r="F52" s="27"/>
      <c r="G52" s="5"/>
      <c r="H52" s="5"/>
      <c r="I52" s="5"/>
      <c r="J52" s="5"/>
      <c r="K52" s="5"/>
      <c r="L52" s="5"/>
      <c r="Q52" s="89">
        <v>1785</v>
      </c>
      <c r="R52" s="106">
        <v>40238</v>
      </c>
      <c r="S52" s="331">
        <v>1.26925</v>
      </c>
    </row>
    <row r="53" spans="1:19" s="124" customFormat="1" x14ac:dyDescent="0.2">
      <c r="A53" s="5"/>
      <c r="F53" s="27"/>
      <c r="G53" s="5"/>
      <c r="H53" s="5"/>
      <c r="I53" s="5"/>
      <c r="J53" s="5"/>
      <c r="K53" s="5"/>
      <c r="L53" s="5"/>
      <c r="Q53" s="89">
        <v>1454</v>
      </c>
      <c r="R53" s="106">
        <v>40269</v>
      </c>
      <c r="S53" s="331">
        <v>1.3062499999999999</v>
      </c>
    </row>
    <row r="54" spans="1:19" s="124" customFormat="1" x14ac:dyDescent="0.2">
      <c r="A54" s="5"/>
      <c r="F54" s="27"/>
      <c r="G54" s="5"/>
      <c r="H54" s="5"/>
      <c r="I54" s="5"/>
      <c r="J54" s="5"/>
      <c r="K54" s="5"/>
      <c r="L54" s="5"/>
      <c r="Q54" s="89">
        <v>1259</v>
      </c>
      <c r="R54" s="106">
        <v>40299</v>
      </c>
      <c r="S54" s="331">
        <v>1.3230833333333332</v>
      </c>
    </row>
    <row r="55" spans="1:19" s="124" customFormat="1" x14ac:dyDescent="0.2">
      <c r="A55" s="5"/>
      <c r="F55" s="27"/>
      <c r="G55" s="5"/>
      <c r="H55" s="5"/>
      <c r="I55" s="5"/>
      <c r="J55" s="5"/>
      <c r="K55" s="5"/>
      <c r="L55" s="5"/>
      <c r="Q55" s="89">
        <v>1302</v>
      </c>
      <c r="R55" s="106">
        <v>40330</v>
      </c>
      <c r="S55" s="331">
        <v>1.3225833333333332</v>
      </c>
    </row>
    <row r="56" spans="1:19" s="124" customFormat="1" x14ac:dyDescent="0.2">
      <c r="A56" s="5"/>
      <c r="F56" s="27"/>
      <c r="G56" s="5"/>
      <c r="H56" s="5"/>
      <c r="I56" s="5"/>
      <c r="J56" s="5"/>
      <c r="K56" s="5"/>
      <c r="L56" s="5"/>
      <c r="Q56" s="89">
        <v>1227</v>
      </c>
      <c r="R56" s="106">
        <v>40360</v>
      </c>
      <c r="S56" s="331">
        <v>1.3081666666666667</v>
      </c>
    </row>
    <row r="57" spans="1:19" s="124" customFormat="1" x14ac:dyDescent="0.2">
      <c r="A57" s="5"/>
      <c r="F57" s="27"/>
      <c r="G57" s="5"/>
      <c r="H57" s="5"/>
      <c r="I57" s="5"/>
      <c r="J57" s="5"/>
      <c r="K57" s="5"/>
      <c r="L57" s="5"/>
      <c r="Q57" s="89">
        <v>1239</v>
      </c>
      <c r="R57" s="106">
        <v>40391</v>
      </c>
      <c r="S57" s="331">
        <v>1.3034166666666667</v>
      </c>
    </row>
    <row r="58" spans="1:19" s="124" customFormat="1" x14ac:dyDescent="0.2">
      <c r="A58" s="5"/>
      <c r="F58" s="27"/>
      <c r="G58" s="5"/>
      <c r="H58" s="5"/>
      <c r="I58" s="5"/>
      <c r="J58" s="5"/>
      <c r="K58" s="5"/>
      <c r="L58" s="5"/>
      <c r="Q58" s="89">
        <v>1252</v>
      </c>
      <c r="R58" s="106">
        <v>40422</v>
      </c>
      <c r="S58" s="331">
        <v>1.2349166666666667</v>
      </c>
    </row>
    <row r="59" spans="1:19" s="124" customFormat="1" x14ac:dyDescent="0.2">
      <c r="A59" s="5"/>
      <c r="F59" s="27"/>
      <c r="G59" s="5"/>
      <c r="H59" s="5"/>
      <c r="I59" s="5"/>
      <c r="J59" s="5"/>
      <c r="K59" s="5"/>
      <c r="L59" s="5"/>
      <c r="Q59" s="89">
        <v>969</v>
      </c>
      <c r="R59" s="106">
        <v>40452</v>
      </c>
      <c r="S59" s="331">
        <v>1.2265833333333334</v>
      </c>
    </row>
    <row r="60" spans="1:19" s="124" customFormat="1" x14ac:dyDescent="0.2">
      <c r="A60" s="5"/>
      <c r="F60" s="27"/>
      <c r="G60" s="5"/>
      <c r="H60" s="5"/>
      <c r="I60" s="5"/>
      <c r="J60" s="5"/>
      <c r="K60" s="5"/>
      <c r="L60" s="5"/>
      <c r="Q60" s="89">
        <v>1329</v>
      </c>
      <c r="R60" s="106">
        <v>40483</v>
      </c>
      <c r="S60" s="331">
        <v>1.224</v>
      </c>
    </row>
    <row r="61" spans="1:19" s="124" customFormat="1" x14ac:dyDescent="0.2">
      <c r="A61" s="5"/>
      <c r="F61" s="27"/>
      <c r="G61" s="5"/>
      <c r="H61" s="5"/>
      <c r="I61" s="5"/>
      <c r="J61" s="5"/>
      <c r="K61" s="5"/>
      <c r="L61" s="5"/>
      <c r="Q61" s="89">
        <v>1047</v>
      </c>
      <c r="R61" s="106">
        <v>40513</v>
      </c>
      <c r="S61" s="331">
        <v>1.2378333333333333</v>
      </c>
    </row>
    <row r="62" spans="1:19" s="124" customFormat="1" x14ac:dyDescent="0.2">
      <c r="A62" s="5"/>
      <c r="F62" s="27"/>
      <c r="G62" s="5"/>
      <c r="H62" s="5"/>
      <c r="I62" s="5"/>
      <c r="J62" s="5"/>
      <c r="K62" s="5"/>
      <c r="L62" s="5"/>
      <c r="Q62" s="89">
        <v>923</v>
      </c>
      <c r="R62" s="106">
        <v>40544</v>
      </c>
      <c r="S62" s="331">
        <v>1.2365833333333334</v>
      </c>
    </row>
    <row r="63" spans="1:19" s="124" customFormat="1" x14ac:dyDescent="0.2">
      <c r="A63" s="5"/>
      <c r="F63" s="27"/>
      <c r="G63" s="5"/>
      <c r="H63" s="5"/>
      <c r="I63" s="5"/>
      <c r="J63" s="5"/>
      <c r="K63" s="5"/>
      <c r="L63" s="5"/>
      <c r="Q63" s="89">
        <v>1308</v>
      </c>
      <c r="R63" s="106">
        <v>40575</v>
      </c>
      <c r="S63" s="331">
        <v>1.2578333333333334</v>
      </c>
    </row>
    <row r="64" spans="1:19" s="124" customFormat="1" x14ac:dyDescent="0.2">
      <c r="A64" s="5"/>
      <c r="F64" s="27"/>
      <c r="G64" s="5"/>
      <c r="H64" s="5"/>
      <c r="I64" s="5"/>
      <c r="J64" s="5"/>
      <c r="K64" s="5"/>
      <c r="L64" s="5"/>
      <c r="Q64" s="89">
        <v>914</v>
      </c>
      <c r="R64" s="106">
        <v>40603</v>
      </c>
      <c r="S64" s="331">
        <v>1.1852499999999999</v>
      </c>
    </row>
    <row r="65" spans="1:19" s="124" customFormat="1" x14ac:dyDescent="0.2">
      <c r="A65" s="5"/>
      <c r="F65" s="27"/>
      <c r="G65" s="5"/>
      <c r="H65" s="5"/>
      <c r="I65" s="5"/>
      <c r="J65" s="5"/>
      <c r="K65" s="5"/>
      <c r="L65" s="5"/>
      <c r="Q65" s="89">
        <v>1140</v>
      </c>
      <c r="R65" s="106">
        <v>40634</v>
      </c>
      <c r="S65" s="331">
        <v>1.1590833333333332</v>
      </c>
    </row>
    <row r="66" spans="1:19" s="124" customFormat="1" x14ac:dyDescent="0.2">
      <c r="A66" s="5"/>
      <c r="F66" s="27"/>
      <c r="G66" s="5"/>
      <c r="H66" s="5"/>
      <c r="I66" s="5"/>
      <c r="J66" s="5"/>
      <c r="K66" s="5"/>
      <c r="L66" s="5"/>
      <c r="Q66" s="89">
        <v>866</v>
      </c>
      <c r="R66" s="106">
        <v>40664</v>
      </c>
      <c r="S66" s="331">
        <v>1.1263333333333332</v>
      </c>
    </row>
    <row r="67" spans="1:19" s="124" customFormat="1" x14ac:dyDescent="0.2">
      <c r="A67" s="5"/>
      <c r="F67" s="27"/>
      <c r="G67" s="5"/>
      <c r="H67" s="5"/>
      <c r="I67" s="5"/>
      <c r="J67" s="5"/>
      <c r="K67" s="5"/>
      <c r="L67" s="5"/>
      <c r="Q67" s="89">
        <v>982</v>
      </c>
      <c r="R67" s="106">
        <v>40695</v>
      </c>
      <c r="S67" s="331">
        <v>1.0996666666666668</v>
      </c>
    </row>
    <row r="68" spans="1:19" s="124" customFormat="1" x14ac:dyDescent="0.2">
      <c r="A68" s="5"/>
      <c r="F68" s="27"/>
      <c r="G68" s="5"/>
      <c r="H68" s="5"/>
      <c r="I68" s="5"/>
      <c r="J68" s="5"/>
      <c r="K68" s="5"/>
      <c r="L68" s="5"/>
      <c r="Q68" s="89">
        <v>1199</v>
      </c>
      <c r="R68" s="106">
        <v>40725</v>
      </c>
      <c r="S68" s="331">
        <v>1.0973333333333333</v>
      </c>
    </row>
    <row r="69" spans="1:19" s="124" customFormat="1" x14ac:dyDescent="0.2">
      <c r="A69" s="5"/>
      <c r="F69" s="27"/>
      <c r="G69" s="5"/>
      <c r="H69" s="5"/>
      <c r="I69" s="5"/>
      <c r="J69" s="5"/>
      <c r="K69" s="5"/>
      <c r="L69" s="5"/>
      <c r="Q69" s="89">
        <v>1030</v>
      </c>
      <c r="R69" s="106">
        <v>40756</v>
      </c>
      <c r="S69" s="331">
        <v>1.0799166666666666</v>
      </c>
    </row>
    <row r="70" spans="1:19" s="124" customFormat="1" x14ac:dyDescent="0.2">
      <c r="A70" s="5"/>
      <c r="F70" s="27"/>
      <c r="G70" s="5"/>
      <c r="H70" s="5"/>
      <c r="I70" s="5"/>
      <c r="J70" s="5"/>
      <c r="K70" s="5"/>
      <c r="L70" s="5"/>
      <c r="Q70" s="89">
        <v>750</v>
      </c>
      <c r="R70" s="106">
        <v>40787</v>
      </c>
      <c r="S70" s="331">
        <v>1.0380833333333332</v>
      </c>
    </row>
    <row r="71" spans="1:19" s="124" customFormat="1" x14ac:dyDescent="0.2">
      <c r="A71" s="5"/>
      <c r="F71" s="27"/>
      <c r="G71" s="5"/>
      <c r="H71" s="5"/>
      <c r="I71" s="5"/>
      <c r="J71" s="5"/>
      <c r="K71" s="5"/>
      <c r="L71" s="5"/>
      <c r="Q71" s="89">
        <v>1045</v>
      </c>
      <c r="R71" s="106">
        <v>40817</v>
      </c>
      <c r="S71" s="331">
        <v>1.0444166666666668</v>
      </c>
    </row>
    <row r="72" spans="1:19" s="124" customFormat="1" x14ac:dyDescent="0.2">
      <c r="A72" s="5"/>
      <c r="F72" s="27"/>
      <c r="G72" s="5"/>
      <c r="H72" s="5"/>
      <c r="I72" s="5"/>
      <c r="J72" s="5"/>
      <c r="K72" s="5"/>
      <c r="L72" s="5"/>
      <c r="Q72" s="89">
        <v>1205</v>
      </c>
      <c r="R72" s="106">
        <v>40848</v>
      </c>
      <c r="S72" s="331">
        <v>1.0340833333333332</v>
      </c>
    </row>
    <row r="73" spans="1:19" s="124" customFormat="1" x14ac:dyDescent="0.2">
      <c r="A73" s="5"/>
      <c r="F73" s="27"/>
      <c r="G73" s="5"/>
      <c r="H73" s="5"/>
      <c r="I73" s="5"/>
      <c r="J73" s="5"/>
      <c r="K73" s="5"/>
      <c r="L73" s="5"/>
      <c r="Q73" s="89">
        <v>784</v>
      </c>
      <c r="R73" s="106">
        <v>40878</v>
      </c>
      <c r="S73" s="331">
        <v>1.0121666666666667</v>
      </c>
    </row>
    <row r="74" spans="1:19" s="124" customFormat="1" x14ac:dyDescent="0.2">
      <c r="A74" s="5"/>
      <c r="F74" s="27"/>
      <c r="G74" s="5"/>
      <c r="H74" s="5"/>
      <c r="I74" s="5"/>
      <c r="J74" s="5"/>
      <c r="K74" s="5"/>
      <c r="L74" s="5"/>
      <c r="Q74" s="89">
        <v>930</v>
      </c>
      <c r="R74" s="106">
        <v>40909</v>
      </c>
      <c r="S74" s="331">
        <v>1.01275</v>
      </c>
    </row>
    <row r="75" spans="1:19" s="124" customFormat="1" x14ac:dyDescent="0.2">
      <c r="A75" s="5"/>
      <c r="F75" s="27"/>
      <c r="G75" s="5"/>
      <c r="H75" s="5"/>
      <c r="I75" s="5"/>
      <c r="J75" s="5"/>
      <c r="K75" s="5"/>
      <c r="L75" s="5"/>
      <c r="Q75" s="89">
        <v>994</v>
      </c>
      <c r="R75" s="106">
        <v>40940</v>
      </c>
      <c r="S75" s="331">
        <v>0.98658333333333337</v>
      </c>
    </row>
    <row r="76" spans="1:19" s="124" customFormat="1" x14ac:dyDescent="0.2">
      <c r="A76" s="5"/>
      <c r="F76" s="27"/>
      <c r="G76" s="5"/>
      <c r="H76" s="5"/>
      <c r="I76" s="5"/>
      <c r="J76" s="5"/>
      <c r="K76" s="5"/>
      <c r="L76" s="5"/>
      <c r="Q76" s="89">
        <v>1037</v>
      </c>
      <c r="R76" s="106">
        <v>40969</v>
      </c>
      <c r="S76" s="331">
        <v>0.99683333333333335</v>
      </c>
    </row>
    <row r="77" spans="1:19" s="124" customFormat="1" x14ac:dyDescent="0.2">
      <c r="A77" s="5"/>
      <c r="F77" s="27"/>
      <c r="G77" s="5"/>
      <c r="H77" s="5"/>
      <c r="I77" s="5"/>
      <c r="J77" s="5"/>
      <c r="K77" s="5"/>
      <c r="L77" s="5"/>
      <c r="Q77" s="89">
        <v>1106</v>
      </c>
      <c r="R77" s="106">
        <v>41000</v>
      </c>
      <c r="S77" s="331">
        <v>0.99399999999999999</v>
      </c>
    </row>
    <row r="78" spans="1:19" s="124" customFormat="1" x14ac:dyDescent="0.2">
      <c r="A78" s="5"/>
      <c r="F78" s="27"/>
      <c r="G78" s="5"/>
      <c r="H78" s="5"/>
      <c r="I78" s="5"/>
      <c r="J78" s="5"/>
      <c r="K78" s="5"/>
      <c r="L78" s="5"/>
      <c r="Q78" s="89">
        <v>946</v>
      </c>
      <c r="R78" s="106">
        <v>41030</v>
      </c>
      <c r="S78" s="331">
        <v>1.0006666666666666</v>
      </c>
    </row>
    <row r="79" spans="1:19" s="124" customFormat="1" x14ac:dyDescent="0.2">
      <c r="A79" s="5"/>
      <c r="F79" s="27"/>
      <c r="G79" s="5"/>
      <c r="H79" s="5"/>
      <c r="I79" s="5"/>
      <c r="J79" s="5"/>
      <c r="K79" s="5"/>
      <c r="L79" s="5"/>
      <c r="Q79" s="89">
        <v>1133</v>
      </c>
      <c r="R79" s="106">
        <v>41061</v>
      </c>
      <c r="S79" s="331">
        <v>1.01325</v>
      </c>
    </row>
    <row r="80" spans="1:19" s="124" customFormat="1" x14ac:dyDescent="0.2">
      <c r="A80" s="5"/>
      <c r="F80" s="27"/>
      <c r="G80" s="5"/>
      <c r="H80" s="5"/>
      <c r="I80" s="5"/>
      <c r="J80" s="5"/>
      <c r="K80" s="5"/>
      <c r="L80" s="5"/>
      <c r="Q80" s="89">
        <v>1134</v>
      </c>
      <c r="R80" s="106">
        <v>41091</v>
      </c>
      <c r="S80" s="331">
        <v>1.0078333333333334</v>
      </c>
    </row>
    <row r="81" spans="1:19" s="124" customFormat="1" x14ac:dyDescent="0.2">
      <c r="A81" s="5"/>
      <c r="F81" s="27"/>
      <c r="G81" s="5"/>
      <c r="H81" s="5"/>
      <c r="I81" s="5"/>
      <c r="J81" s="5"/>
      <c r="K81" s="5"/>
      <c r="L81" s="5"/>
      <c r="Q81" s="89">
        <v>1156</v>
      </c>
      <c r="R81" s="106">
        <v>41122</v>
      </c>
      <c r="S81" s="331">
        <v>1.0183333333333333</v>
      </c>
    </row>
    <row r="82" spans="1:19" s="124" customFormat="1" x14ac:dyDescent="0.2">
      <c r="A82" s="5"/>
      <c r="F82" s="27"/>
      <c r="G82" s="5"/>
      <c r="H82" s="5"/>
      <c r="I82" s="5"/>
      <c r="J82" s="5"/>
      <c r="K82" s="5"/>
      <c r="L82" s="5"/>
      <c r="Q82" s="89">
        <v>900</v>
      </c>
      <c r="R82" s="106">
        <v>41153</v>
      </c>
      <c r="S82" s="331">
        <v>1.0308333333333333</v>
      </c>
    </row>
    <row r="83" spans="1:19" s="124" customFormat="1" x14ac:dyDescent="0.2">
      <c r="A83" s="5"/>
      <c r="F83" s="27"/>
      <c r="G83" s="5"/>
      <c r="H83" s="5"/>
      <c r="I83" s="5"/>
      <c r="J83" s="5"/>
      <c r="K83" s="5"/>
      <c r="L83" s="5"/>
      <c r="Q83" s="89">
        <v>833</v>
      </c>
      <c r="R83" s="106">
        <v>41183</v>
      </c>
      <c r="S83" s="331">
        <v>1.0131666666666665</v>
      </c>
    </row>
    <row r="84" spans="1:19" s="124" customFormat="1" x14ac:dyDescent="0.2">
      <c r="A84" s="5"/>
      <c r="F84" s="27"/>
      <c r="G84" s="5"/>
      <c r="H84" s="5"/>
      <c r="I84" s="5"/>
      <c r="J84" s="5"/>
      <c r="K84" s="5"/>
      <c r="L84" s="5"/>
      <c r="Q84" s="89">
        <v>775</v>
      </c>
      <c r="R84" s="106">
        <v>41214</v>
      </c>
      <c r="S84" s="331">
        <v>0.97733333333333339</v>
      </c>
    </row>
    <row r="85" spans="1:19" s="124" customFormat="1" x14ac:dyDescent="0.2">
      <c r="A85" s="5"/>
      <c r="F85" s="27"/>
      <c r="G85" s="5"/>
      <c r="H85" s="5"/>
      <c r="I85" s="5"/>
      <c r="J85" s="5"/>
      <c r="K85" s="5"/>
      <c r="L85" s="5"/>
      <c r="Q85" s="89">
        <v>704</v>
      </c>
      <c r="R85" s="106">
        <v>41244</v>
      </c>
      <c r="S85" s="331">
        <v>0.97066666666666668</v>
      </c>
    </row>
    <row r="86" spans="1:19" s="124" customFormat="1" x14ac:dyDescent="0.2">
      <c r="A86" s="5"/>
      <c r="F86" s="27"/>
      <c r="G86" s="5"/>
      <c r="H86" s="5"/>
      <c r="I86" s="5"/>
      <c r="J86" s="5"/>
      <c r="K86" s="5"/>
      <c r="L86" s="5"/>
      <c r="Q86" s="89">
        <v>785</v>
      </c>
      <c r="R86" s="106">
        <v>41275</v>
      </c>
      <c r="S86" s="331">
        <v>0.95858333333333334</v>
      </c>
    </row>
    <row r="87" spans="1:19" s="124" customFormat="1" x14ac:dyDescent="0.2">
      <c r="A87" s="5"/>
      <c r="F87" s="27"/>
      <c r="G87" s="5"/>
      <c r="H87" s="5"/>
      <c r="I87" s="5"/>
      <c r="J87" s="5"/>
      <c r="K87" s="5"/>
      <c r="L87" s="5"/>
      <c r="Q87" s="89">
        <v>966</v>
      </c>
      <c r="R87" s="106">
        <v>41306</v>
      </c>
      <c r="S87" s="331">
        <v>0.95625000000000004</v>
      </c>
    </row>
    <row r="88" spans="1:19" s="124" customFormat="1" x14ac:dyDescent="0.2">
      <c r="A88" s="5"/>
      <c r="F88" s="27"/>
      <c r="G88" s="5"/>
      <c r="H88" s="5"/>
      <c r="I88" s="5"/>
      <c r="J88" s="5"/>
      <c r="K88" s="5"/>
      <c r="L88" s="5"/>
      <c r="Q88" s="89">
        <v>1073</v>
      </c>
      <c r="R88" s="106">
        <v>41334</v>
      </c>
      <c r="S88" s="331">
        <v>0.95925000000000005</v>
      </c>
    </row>
    <row r="89" spans="1:19" s="124" customFormat="1" x14ac:dyDescent="0.2">
      <c r="A89" s="5"/>
      <c r="F89" s="27"/>
      <c r="G89" s="5"/>
      <c r="H89" s="5"/>
      <c r="I89" s="5"/>
      <c r="J89" s="5"/>
      <c r="K89" s="5"/>
      <c r="L89" s="5"/>
      <c r="Q89" s="89">
        <v>760</v>
      </c>
      <c r="R89" s="106">
        <v>41365</v>
      </c>
      <c r="S89" s="331">
        <v>0.93041666666666667</v>
      </c>
    </row>
    <row r="90" spans="1:19" s="124" customFormat="1" x14ac:dyDescent="0.2">
      <c r="A90" s="5"/>
      <c r="F90" s="27"/>
      <c r="G90" s="5"/>
      <c r="H90" s="5"/>
      <c r="I90" s="5"/>
      <c r="J90" s="5"/>
      <c r="K90" s="5"/>
      <c r="L90" s="5"/>
      <c r="Q90" s="89">
        <v>762</v>
      </c>
      <c r="R90" s="106">
        <v>41395</v>
      </c>
      <c r="S90" s="331">
        <v>0.91508333333333336</v>
      </c>
    </row>
    <row r="91" spans="1:19" s="124" customFormat="1" x14ac:dyDescent="0.2">
      <c r="A91" s="5"/>
      <c r="F91" s="27"/>
      <c r="G91" s="5"/>
      <c r="H91" s="5"/>
      <c r="I91" s="5"/>
      <c r="J91" s="5"/>
      <c r="K91" s="5"/>
      <c r="L91" s="5"/>
      <c r="Q91" s="89">
        <v>1048</v>
      </c>
      <c r="R91" s="106">
        <v>41426</v>
      </c>
      <c r="S91" s="331">
        <v>0.90800000000000003</v>
      </c>
    </row>
    <row r="92" spans="1:19" s="124" customFormat="1" x14ac:dyDescent="0.2">
      <c r="A92" s="5"/>
      <c r="F92" s="27"/>
      <c r="G92" s="5"/>
      <c r="H92" s="5"/>
      <c r="I92" s="5"/>
      <c r="J92" s="5"/>
      <c r="K92" s="5"/>
      <c r="L92" s="5"/>
      <c r="Q92" s="89">
        <v>819</v>
      </c>
      <c r="R92" s="106">
        <v>41456</v>
      </c>
      <c r="S92" s="331">
        <v>0.88175000000000003</v>
      </c>
    </row>
    <row r="93" spans="1:19" s="124" customFormat="1" x14ac:dyDescent="0.2">
      <c r="A93" s="5"/>
      <c r="F93" s="27"/>
      <c r="G93" s="5"/>
      <c r="H93" s="5"/>
      <c r="I93" s="5"/>
      <c r="J93" s="5"/>
      <c r="K93" s="5"/>
      <c r="L93" s="5"/>
      <c r="Q93" s="89">
        <v>994</v>
      </c>
      <c r="R93" s="106">
        <v>41487</v>
      </c>
      <c r="S93" s="331">
        <v>0.86824999999999997</v>
      </c>
    </row>
    <row r="94" spans="1:19" s="124" customFormat="1" x14ac:dyDescent="0.2">
      <c r="A94" s="5"/>
      <c r="F94" s="27"/>
      <c r="G94" s="5"/>
      <c r="H94" s="5"/>
      <c r="I94" s="5"/>
      <c r="J94" s="5"/>
      <c r="K94" s="5"/>
      <c r="L94" s="5"/>
      <c r="Q94" s="89">
        <v>1223</v>
      </c>
      <c r="R94" s="106">
        <v>41518</v>
      </c>
      <c r="S94" s="331">
        <v>0.89516666666666667</v>
      </c>
    </row>
    <row r="95" spans="1:19" s="124" customFormat="1" x14ac:dyDescent="0.2">
      <c r="A95" s="5"/>
      <c r="F95" s="27"/>
      <c r="G95" s="5"/>
      <c r="H95" s="5"/>
      <c r="I95" s="5"/>
      <c r="J95" s="5"/>
      <c r="K95" s="5"/>
      <c r="L95" s="5"/>
      <c r="Q95" s="89">
        <v>1476</v>
      </c>
      <c r="R95" s="106">
        <v>41548</v>
      </c>
      <c r="S95" s="331">
        <v>0.94874999999999998</v>
      </c>
    </row>
    <row r="96" spans="1:19" s="124" customFormat="1" x14ac:dyDescent="0.2">
      <c r="A96" s="5"/>
      <c r="F96" s="27"/>
      <c r="G96" s="5"/>
      <c r="H96" s="5"/>
      <c r="I96" s="5"/>
      <c r="J96" s="5"/>
      <c r="K96" s="5"/>
      <c r="L96" s="5"/>
      <c r="Q96" s="89">
        <v>1053</v>
      </c>
      <c r="R96" s="106">
        <v>41579</v>
      </c>
      <c r="S96" s="331">
        <v>0.97191666666666665</v>
      </c>
    </row>
    <row r="97" spans="1:19" s="124" customFormat="1" x14ac:dyDescent="0.2">
      <c r="A97" s="5"/>
      <c r="F97" s="27"/>
      <c r="G97" s="5"/>
      <c r="H97" s="5"/>
      <c r="I97" s="5"/>
      <c r="J97" s="5"/>
      <c r="K97" s="5"/>
      <c r="L97" s="5"/>
      <c r="Q97" s="89">
        <v>988</v>
      </c>
      <c r="R97" s="106">
        <v>41609</v>
      </c>
      <c r="S97" s="331">
        <v>0.99558333333333338</v>
      </c>
    </row>
    <row r="98" spans="1:19" s="124" customFormat="1" x14ac:dyDescent="0.2">
      <c r="A98" s="5"/>
      <c r="F98" s="27"/>
      <c r="G98" s="5"/>
      <c r="H98" s="5"/>
      <c r="I98" s="5"/>
      <c r="J98" s="5"/>
      <c r="K98" s="5"/>
      <c r="L98" s="5"/>
      <c r="Q98" s="89">
        <v>911</v>
      </c>
      <c r="R98" s="106">
        <v>41640</v>
      </c>
      <c r="S98" s="331">
        <v>1.0060833333333334</v>
      </c>
    </row>
    <row r="99" spans="1:19" s="124" customFormat="1" x14ac:dyDescent="0.2">
      <c r="A99" s="5"/>
      <c r="F99" s="27"/>
      <c r="G99" s="5"/>
      <c r="H99" s="5"/>
      <c r="I99" s="5"/>
      <c r="J99" s="5"/>
      <c r="K99" s="5"/>
      <c r="L99" s="5"/>
      <c r="Q99" s="89">
        <v>1002.9999999999999</v>
      </c>
      <c r="R99" s="106">
        <v>41671</v>
      </c>
      <c r="S99" s="331">
        <v>1.0091666666666665</v>
      </c>
    </row>
    <row r="100" spans="1:19" s="124" customFormat="1" x14ac:dyDescent="0.2">
      <c r="A100" s="5"/>
      <c r="F100" s="27"/>
      <c r="G100" s="5"/>
      <c r="H100" s="5"/>
      <c r="I100" s="5"/>
      <c r="J100" s="5"/>
      <c r="K100" s="5"/>
      <c r="L100" s="5"/>
      <c r="Q100" s="89">
        <v>888</v>
      </c>
      <c r="R100" s="106">
        <v>41699</v>
      </c>
      <c r="S100" s="331">
        <v>0.99375000000000002</v>
      </c>
    </row>
    <row r="101" spans="1:19" s="124" customFormat="1" x14ac:dyDescent="0.2">
      <c r="A101" s="5"/>
      <c r="F101" s="27"/>
      <c r="G101" s="5"/>
      <c r="H101" s="5"/>
      <c r="I101" s="5"/>
      <c r="J101" s="5"/>
      <c r="K101" s="5"/>
      <c r="L101" s="5"/>
      <c r="Q101" s="89">
        <v>684</v>
      </c>
      <c r="R101" s="106">
        <v>41730</v>
      </c>
      <c r="S101" s="331">
        <v>0.98741666666666661</v>
      </c>
    </row>
    <row r="102" spans="1:19" s="124" customFormat="1" x14ac:dyDescent="0.2">
      <c r="A102" s="5"/>
      <c r="F102" s="27"/>
      <c r="G102" s="5"/>
      <c r="H102" s="5"/>
      <c r="I102" s="5"/>
      <c r="J102" s="5"/>
      <c r="K102" s="5"/>
      <c r="L102" s="5"/>
      <c r="Q102" s="89">
        <v>783</v>
      </c>
      <c r="R102" s="106">
        <v>41760</v>
      </c>
      <c r="S102" s="331">
        <v>0.98916666666666664</v>
      </c>
    </row>
    <row r="103" spans="1:19" s="124" customFormat="1" x14ac:dyDescent="0.2">
      <c r="A103" s="5"/>
      <c r="F103" s="27"/>
      <c r="G103" s="5"/>
      <c r="H103" s="5"/>
      <c r="I103" s="5"/>
      <c r="J103" s="5"/>
      <c r="K103" s="5"/>
      <c r="L103" s="5"/>
      <c r="Q103" s="89">
        <v>685</v>
      </c>
      <c r="R103" s="106">
        <v>41791</v>
      </c>
      <c r="S103" s="331">
        <v>0.95891666666666664</v>
      </c>
    </row>
    <row r="104" spans="1:19" s="124" customFormat="1" x14ac:dyDescent="0.2">
      <c r="A104" s="5"/>
      <c r="F104" s="27"/>
      <c r="G104" s="5"/>
      <c r="H104" s="5"/>
      <c r="I104" s="5"/>
      <c r="J104" s="5"/>
      <c r="K104" s="5"/>
      <c r="L104" s="5"/>
      <c r="Q104" s="89">
        <v>786</v>
      </c>
      <c r="R104" s="106">
        <v>41821</v>
      </c>
      <c r="S104" s="331">
        <v>0.95616666666666661</v>
      </c>
    </row>
    <row r="105" spans="1:19" s="124" customFormat="1" x14ac:dyDescent="0.2">
      <c r="A105" s="5"/>
      <c r="F105" s="27"/>
      <c r="G105" s="5"/>
      <c r="H105" s="5"/>
      <c r="I105" s="5"/>
      <c r="J105" s="5"/>
      <c r="K105" s="5"/>
      <c r="L105" s="5"/>
      <c r="Q105" s="89">
        <v>830</v>
      </c>
      <c r="R105" s="106">
        <v>41852</v>
      </c>
      <c r="S105" s="331">
        <v>0.9425</v>
      </c>
    </row>
    <row r="106" spans="1:19" s="124" customFormat="1" x14ac:dyDescent="0.2">
      <c r="A106" s="5"/>
      <c r="F106" s="27"/>
      <c r="G106" s="5"/>
      <c r="H106" s="5"/>
      <c r="I106" s="5"/>
      <c r="J106" s="5"/>
      <c r="K106" s="5"/>
      <c r="L106" s="5"/>
      <c r="Q106" s="89">
        <v>869</v>
      </c>
      <c r="R106" s="106">
        <v>41883</v>
      </c>
      <c r="S106" s="331">
        <v>0.91300000000000003</v>
      </c>
    </row>
    <row r="107" spans="1:19" s="124" customFormat="1" x14ac:dyDescent="0.2">
      <c r="A107" s="5"/>
      <c r="F107" s="27"/>
      <c r="G107" s="5"/>
      <c r="H107" s="5"/>
      <c r="I107" s="5"/>
      <c r="J107" s="5"/>
      <c r="K107" s="5"/>
      <c r="L107" s="5"/>
      <c r="Q107" s="89">
        <v>630</v>
      </c>
      <c r="R107" s="106">
        <v>41913</v>
      </c>
      <c r="S107" s="331">
        <v>0.84250000000000003</v>
      </c>
    </row>
    <row r="108" spans="1:19" s="124" customFormat="1" x14ac:dyDescent="0.2">
      <c r="A108" s="5"/>
      <c r="F108" s="27"/>
      <c r="G108" s="5"/>
      <c r="H108" s="5"/>
      <c r="I108" s="5"/>
      <c r="J108" s="5"/>
      <c r="K108" s="5"/>
      <c r="L108" s="5"/>
      <c r="Q108" s="89">
        <v>683</v>
      </c>
      <c r="R108" s="106">
        <v>41944</v>
      </c>
      <c r="S108" s="331">
        <v>0.81166666666666665</v>
      </c>
    </row>
    <row r="109" spans="1:19" s="124" customFormat="1" x14ac:dyDescent="0.2">
      <c r="A109" s="5"/>
      <c r="F109" s="27"/>
      <c r="G109" s="5"/>
      <c r="H109" s="5"/>
      <c r="I109" s="5"/>
      <c r="J109" s="5"/>
      <c r="K109" s="5"/>
      <c r="L109" s="5"/>
      <c r="Q109" s="89">
        <v>817</v>
      </c>
      <c r="R109" s="106">
        <v>41974</v>
      </c>
      <c r="S109" s="331">
        <v>0.79741666666666666</v>
      </c>
    </row>
    <row r="110" spans="1:19" s="124" customFormat="1" x14ac:dyDescent="0.2">
      <c r="A110" s="5"/>
      <c r="F110" s="179"/>
      <c r="L110" s="5"/>
      <c r="Q110" s="89">
        <v>981</v>
      </c>
      <c r="R110" s="106">
        <v>42005</v>
      </c>
      <c r="S110" s="331">
        <v>0.80325000000000002</v>
      </c>
    </row>
    <row r="111" spans="1:19" s="124" customFormat="1" x14ac:dyDescent="0.2">
      <c r="A111" s="5"/>
      <c r="F111" s="179"/>
      <c r="L111" s="5"/>
      <c r="Q111" s="89">
        <v>840</v>
      </c>
      <c r="R111" s="106">
        <v>42036</v>
      </c>
      <c r="S111" s="331">
        <v>0.78966666666666663</v>
      </c>
    </row>
    <row r="112" spans="1:19" s="124" customFormat="1" x14ac:dyDescent="0.2">
      <c r="A112" s="5"/>
      <c r="F112" s="179"/>
      <c r="L112" s="5"/>
      <c r="Q112" s="89">
        <v>728</v>
      </c>
      <c r="R112" s="106">
        <v>42064</v>
      </c>
      <c r="S112" s="331">
        <v>0.77633333333333332</v>
      </c>
    </row>
    <row r="113" spans="1:19" s="124" customFormat="1" x14ac:dyDescent="0.2">
      <c r="A113" s="5"/>
      <c r="F113" s="179"/>
      <c r="L113" s="5"/>
      <c r="Q113" s="89">
        <v>778</v>
      </c>
      <c r="R113" s="106">
        <v>42095</v>
      </c>
      <c r="S113" s="331">
        <v>0.78416666666666668</v>
      </c>
    </row>
    <row r="114" spans="1:19" s="124" customFormat="1" x14ac:dyDescent="0.2">
      <c r="A114" s="5"/>
      <c r="F114" s="179"/>
      <c r="L114" s="5"/>
      <c r="Q114" s="89">
        <v>901</v>
      </c>
      <c r="R114" s="106">
        <v>42125</v>
      </c>
      <c r="S114" s="331">
        <v>0.79400000000000004</v>
      </c>
    </row>
    <row r="115" spans="1:19" s="124" customFormat="1" x14ac:dyDescent="0.2">
      <c r="A115" s="5"/>
      <c r="F115" s="179"/>
      <c r="L115" s="5"/>
      <c r="Q115" s="89">
        <v>1010</v>
      </c>
      <c r="R115" s="106">
        <v>42156</v>
      </c>
      <c r="S115" s="331">
        <v>0.82108333333333339</v>
      </c>
    </row>
    <row r="116" spans="1:19" s="124" customFormat="1" x14ac:dyDescent="0.2">
      <c r="A116" s="5"/>
      <c r="F116" s="179"/>
      <c r="L116" s="5"/>
      <c r="Q116" s="89">
        <v>666</v>
      </c>
      <c r="R116" s="106">
        <v>42186</v>
      </c>
      <c r="S116" s="331">
        <v>0.81108333333333338</v>
      </c>
    </row>
    <row r="117" spans="1:19" s="124" customFormat="1" x14ac:dyDescent="0.2">
      <c r="A117" s="5"/>
      <c r="F117" s="179"/>
      <c r="L117" s="5"/>
      <c r="Q117" s="89">
        <v>566</v>
      </c>
      <c r="R117" s="106">
        <v>42217</v>
      </c>
      <c r="S117" s="331">
        <v>0.78908333333333336</v>
      </c>
    </row>
    <row r="118" spans="1:19" s="124" customFormat="1" x14ac:dyDescent="0.2">
      <c r="A118" s="5"/>
      <c r="F118" s="179"/>
      <c r="L118" s="5"/>
      <c r="Q118" s="89">
        <v>1029</v>
      </c>
      <c r="R118" s="106">
        <v>42248</v>
      </c>
      <c r="S118" s="331">
        <v>0.80241666666666667</v>
      </c>
    </row>
    <row r="119" spans="1:19" s="124" customFormat="1" x14ac:dyDescent="0.2">
      <c r="A119" s="5"/>
      <c r="F119" s="140"/>
      <c r="L119" s="5"/>
      <c r="Q119" s="89">
        <v>842</v>
      </c>
      <c r="R119" s="106">
        <v>42278</v>
      </c>
      <c r="S119" s="331">
        <v>0.82008333333333339</v>
      </c>
    </row>
    <row r="120" spans="1:19" s="124" customFormat="1" x14ac:dyDescent="0.2">
      <c r="A120" s="5"/>
      <c r="F120" s="140"/>
      <c r="L120" s="5"/>
      <c r="Q120" s="89">
        <v>673</v>
      </c>
      <c r="R120" s="106">
        <v>42309</v>
      </c>
      <c r="S120" s="331">
        <v>0.81925000000000003</v>
      </c>
    </row>
    <row r="121" spans="1:19" s="124" customFormat="1" x14ac:dyDescent="0.2">
      <c r="A121" s="5"/>
      <c r="F121" s="140"/>
      <c r="L121" s="5"/>
      <c r="Q121" s="89">
        <v>776</v>
      </c>
      <c r="R121" s="106">
        <v>42339</v>
      </c>
      <c r="S121" s="331">
        <v>0.81583333333333341</v>
      </c>
    </row>
    <row r="122" spans="1:19" s="124" customFormat="1" x14ac:dyDescent="0.2">
      <c r="A122" s="5"/>
      <c r="F122" s="140"/>
      <c r="K122" s="5"/>
      <c r="L122" s="5"/>
      <c r="Q122" s="56">
        <v>796</v>
      </c>
      <c r="R122" s="106">
        <v>42370</v>
      </c>
      <c r="S122" s="331">
        <v>0.80041666666666667</v>
      </c>
    </row>
    <row r="123" spans="1:19" s="124" customFormat="1" x14ac:dyDescent="0.2">
      <c r="A123" s="5"/>
      <c r="F123" s="140"/>
      <c r="K123" s="5"/>
      <c r="L123" s="5"/>
      <c r="Q123" s="56">
        <v>688</v>
      </c>
      <c r="R123" s="106">
        <v>42401</v>
      </c>
      <c r="S123" s="331">
        <v>0.78774999999999995</v>
      </c>
    </row>
    <row r="124" spans="1:19" s="124" customFormat="1" x14ac:dyDescent="0.2">
      <c r="A124" s="5"/>
      <c r="F124" s="140"/>
      <c r="K124" s="5"/>
      <c r="L124" s="5"/>
      <c r="Q124" s="56">
        <v>856</v>
      </c>
      <c r="R124" s="106">
        <v>42430</v>
      </c>
      <c r="S124" s="331">
        <v>0.79841666666666666</v>
      </c>
    </row>
    <row r="125" spans="1:19" s="124" customFormat="1" x14ac:dyDescent="0.2">
      <c r="A125" s="5"/>
      <c r="F125" s="140"/>
      <c r="K125" s="5"/>
      <c r="L125" s="5"/>
      <c r="Q125" s="56">
        <v>1177</v>
      </c>
      <c r="R125" s="106">
        <v>42461</v>
      </c>
      <c r="S125" s="331">
        <v>0.83166666666666667</v>
      </c>
    </row>
    <row r="126" spans="1:19" s="124" customFormat="1" x14ac:dyDescent="0.2">
      <c r="A126" s="5"/>
      <c r="F126" s="140"/>
      <c r="K126" s="5"/>
      <c r="L126" s="5"/>
      <c r="Q126" s="56">
        <v>933</v>
      </c>
      <c r="R126" s="106">
        <v>42491</v>
      </c>
      <c r="S126" s="331">
        <v>0.83433333333333337</v>
      </c>
    </row>
    <row r="127" spans="1:19" s="124" customFormat="1" x14ac:dyDescent="0.2">
      <c r="A127" s="5"/>
      <c r="F127" s="140"/>
      <c r="K127" s="5"/>
      <c r="L127" s="5"/>
      <c r="Q127" s="56">
        <v>1523</v>
      </c>
      <c r="R127" s="106">
        <v>42522</v>
      </c>
      <c r="S127" s="331">
        <v>0.87708333333333333</v>
      </c>
    </row>
    <row r="128" spans="1:19" s="124" customFormat="1" x14ac:dyDescent="0.2">
      <c r="A128" s="5"/>
      <c r="F128" s="140"/>
      <c r="K128" s="5"/>
      <c r="L128" s="5"/>
      <c r="Q128" s="56">
        <v>1241</v>
      </c>
      <c r="R128" s="106">
        <v>42552</v>
      </c>
      <c r="S128" s="331">
        <v>0.92500000000000004</v>
      </c>
    </row>
    <row r="129" spans="1:19" s="124" customFormat="1" x14ac:dyDescent="0.2">
      <c r="A129" s="5"/>
      <c r="F129" s="140"/>
      <c r="K129" s="5"/>
      <c r="L129" s="5"/>
      <c r="Q129" s="166"/>
      <c r="R129" s="166"/>
      <c r="S129" s="166"/>
    </row>
    <row r="130" spans="1:19" s="124" customFormat="1" x14ac:dyDescent="0.2">
      <c r="A130" s="5"/>
      <c r="F130" s="140"/>
      <c r="K130" s="5"/>
      <c r="L130" s="5"/>
      <c r="Q130" s="166"/>
      <c r="R130" s="166"/>
      <c r="S130" s="166"/>
    </row>
    <row r="131" spans="1:19" s="124" customFormat="1" x14ac:dyDescent="0.2">
      <c r="A131" s="5"/>
      <c r="F131" s="140"/>
      <c r="K131" s="5"/>
      <c r="L131" s="5"/>
      <c r="Q131" s="166"/>
      <c r="R131" s="166"/>
      <c r="S131" s="166"/>
    </row>
    <row r="132" spans="1:19" s="124" customFormat="1" x14ac:dyDescent="0.2">
      <c r="A132" s="5"/>
      <c r="F132" s="140"/>
      <c r="K132" s="5"/>
      <c r="L132" s="5"/>
      <c r="Q132" s="166"/>
      <c r="R132" s="166"/>
      <c r="S132" s="166"/>
    </row>
    <row r="133" spans="1:19" s="124" customFormat="1" x14ac:dyDescent="0.2">
      <c r="A133" s="5"/>
      <c r="F133" s="140"/>
      <c r="K133" s="5"/>
      <c r="L133" s="5"/>
      <c r="Q133" s="166"/>
      <c r="R133" s="166"/>
      <c r="S133" s="166"/>
    </row>
    <row r="134" spans="1:19" s="124" customFormat="1" x14ac:dyDescent="0.2">
      <c r="A134" s="5"/>
      <c r="F134" s="140"/>
      <c r="J134" s="5"/>
      <c r="K134" s="5"/>
      <c r="L134" s="5"/>
      <c r="Q134" s="166"/>
      <c r="R134" s="166"/>
      <c r="S134" s="166"/>
    </row>
    <row r="135" spans="1:19" s="124" customFormat="1" x14ac:dyDescent="0.2">
      <c r="A135" s="5"/>
      <c r="F135" s="140"/>
      <c r="J135" s="5"/>
      <c r="K135" s="5"/>
      <c r="L135" s="5"/>
      <c r="Q135" s="166"/>
      <c r="R135" s="166"/>
      <c r="S135" s="166"/>
    </row>
    <row r="136" spans="1:19" s="124" customFormat="1" x14ac:dyDescent="0.2">
      <c r="A136" s="5"/>
      <c r="F136" s="140"/>
      <c r="J136" s="5"/>
      <c r="K136" s="5"/>
      <c r="L136" s="5"/>
      <c r="Q136" s="166"/>
      <c r="R136" s="166"/>
      <c r="S136" s="166"/>
    </row>
    <row r="137" spans="1:19" s="124" customFormat="1" x14ac:dyDescent="0.2">
      <c r="A137" s="5"/>
      <c r="F137" s="140"/>
      <c r="J137" s="5"/>
      <c r="K137" s="5"/>
      <c r="L137" s="5"/>
      <c r="Q137" s="166"/>
      <c r="R137" s="166"/>
      <c r="S137" s="166"/>
    </row>
    <row r="138" spans="1:19" s="124" customFormat="1" x14ac:dyDescent="0.2">
      <c r="A138" s="5"/>
      <c r="F138" s="140"/>
      <c r="J138" s="5"/>
      <c r="K138" s="5"/>
      <c r="L138" s="5"/>
      <c r="Q138" s="166"/>
      <c r="R138" s="166"/>
      <c r="S138" s="166"/>
    </row>
    <row r="139" spans="1:19" s="124" customFormat="1" x14ac:dyDescent="0.2">
      <c r="A139" s="5"/>
      <c r="F139" s="140"/>
      <c r="J139" s="5"/>
      <c r="K139" s="5"/>
      <c r="L139" s="5"/>
      <c r="Q139" s="166"/>
      <c r="R139" s="166"/>
      <c r="S139" s="166"/>
    </row>
    <row r="140" spans="1:19" s="124" customFormat="1" x14ac:dyDescent="0.2">
      <c r="A140" s="5"/>
      <c r="F140" s="140"/>
      <c r="J140" s="5"/>
      <c r="K140" s="5"/>
      <c r="L140" s="5"/>
      <c r="Q140" s="166"/>
      <c r="R140" s="166"/>
      <c r="S140" s="166"/>
    </row>
    <row r="141" spans="1:19" s="124" customFormat="1" x14ac:dyDescent="0.2">
      <c r="A141" s="5"/>
      <c r="F141" s="140"/>
      <c r="J141" s="5"/>
      <c r="K141" s="5"/>
      <c r="L141" s="5"/>
      <c r="Q141" s="166"/>
      <c r="R141" s="166"/>
      <c r="S141" s="166"/>
    </row>
    <row r="142" spans="1:19" s="124" customFormat="1" x14ac:dyDescent="0.2">
      <c r="A142" s="5"/>
      <c r="F142" s="140"/>
      <c r="J142" s="5"/>
      <c r="K142" s="5"/>
      <c r="L142" s="5"/>
      <c r="Q142" s="166"/>
      <c r="R142" s="166"/>
      <c r="S142" s="166"/>
    </row>
    <row r="143" spans="1:19" s="124" customFormat="1" x14ac:dyDescent="0.2">
      <c r="A143" s="5"/>
      <c r="F143" s="140"/>
      <c r="J143" s="5"/>
      <c r="K143" s="5"/>
      <c r="L143" s="5"/>
      <c r="Q143" s="166"/>
      <c r="R143" s="166"/>
      <c r="S143" s="166"/>
    </row>
    <row r="144" spans="1:19" s="124" customFormat="1" x14ac:dyDescent="0.2">
      <c r="A144" s="5"/>
      <c r="F144" s="140"/>
      <c r="J144" s="5"/>
      <c r="K144" s="5"/>
      <c r="L144" s="5"/>
      <c r="Q144" s="166"/>
      <c r="R144" s="166"/>
      <c r="S144" s="166"/>
    </row>
    <row r="145" spans="1:19" s="124" customFormat="1" x14ac:dyDescent="0.2">
      <c r="A145" s="5"/>
      <c r="F145" s="140"/>
      <c r="J145" s="5"/>
      <c r="K145" s="5"/>
      <c r="L145" s="5"/>
      <c r="Q145" s="166"/>
      <c r="R145" s="166"/>
      <c r="S145" s="166"/>
    </row>
    <row r="146" spans="1:19" s="124" customFormat="1" x14ac:dyDescent="0.2">
      <c r="A146" s="5"/>
      <c r="F146" s="140"/>
      <c r="I146" s="5"/>
      <c r="J146" s="5"/>
      <c r="K146" s="5"/>
      <c r="L146" s="5"/>
      <c r="Q146" s="166"/>
      <c r="R146" s="166"/>
      <c r="S146" s="166"/>
    </row>
    <row r="147" spans="1:19" s="124" customFormat="1" x14ac:dyDescent="0.2">
      <c r="A147" s="25"/>
      <c r="F147" s="140"/>
      <c r="I147" s="25"/>
      <c r="J147" s="25"/>
      <c r="K147" s="25"/>
      <c r="L147" s="25"/>
      <c r="Q147" s="166"/>
      <c r="R147" s="166"/>
      <c r="S147" s="166"/>
    </row>
    <row r="148" spans="1:19" s="124" customFormat="1" x14ac:dyDescent="0.2">
      <c r="A148" s="25"/>
      <c r="F148" s="140"/>
      <c r="I148" s="25"/>
      <c r="J148" s="25"/>
      <c r="K148" s="25"/>
      <c r="L148" s="25"/>
      <c r="Q148" s="166"/>
      <c r="R148" s="166"/>
      <c r="S148" s="166"/>
    </row>
    <row r="149" spans="1:19" s="124" customFormat="1" x14ac:dyDescent="0.2">
      <c r="A149" s="25"/>
      <c r="F149" s="140"/>
      <c r="I149" s="25"/>
      <c r="J149" s="25"/>
      <c r="K149" s="25"/>
      <c r="L149" s="25"/>
      <c r="Q149" s="166"/>
      <c r="R149" s="166"/>
      <c r="S149" s="166"/>
    </row>
    <row r="150" spans="1:19" s="124" customFormat="1" x14ac:dyDescent="0.2">
      <c r="A150" s="25"/>
      <c r="F150" s="140"/>
      <c r="I150" s="25"/>
      <c r="J150" s="25"/>
      <c r="K150" s="25"/>
      <c r="L150" s="25"/>
      <c r="Q150" s="166"/>
      <c r="R150" s="166"/>
      <c r="S150" s="166"/>
    </row>
    <row r="151" spans="1:19" s="124" customFormat="1" x14ac:dyDescent="0.2">
      <c r="A151" s="25"/>
      <c r="F151" s="140"/>
      <c r="I151" s="25"/>
      <c r="J151" s="25"/>
      <c r="K151" s="25"/>
      <c r="L151" s="25"/>
      <c r="Q151" s="166"/>
      <c r="R151" s="166"/>
      <c r="S151" s="166"/>
    </row>
    <row r="152" spans="1:19" s="124" customFormat="1" x14ac:dyDescent="0.2">
      <c r="A152" s="25"/>
      <c r="F152" s="140"/>
      <c r="I152" s="25"/>
      <c r="J152" s="25"/>
      <c r="K152" s="25"/>
      <c r="L152" s="25"/>
      <c r="Q152" s="166"/>
      <c r="R152" s="166"/>
      <c r="S152" s="166"/>
    </row>
    <row r="153" spans="1:19" s="124" customFormat="1" x14ac:dyDescent="0.2">
      <c r="A153" s="25"/>
      <c r="F153" s="140"/>
      <c r="I153" s="25"/>
      <c r="J153" s="25"/>
      <c r="K153" s="25"/>
      <c r="L153" s="25"/>
      <c r="Q153" s="166"/>
      <c r="R153" s="166"/>
      <c r="S153" s="166"/>
    </row>
    <row r="154" spans="1:19" s="124" customFormat="1" x14ac:dyDescent="0.2">
      <c r="A154" s="25"/>
      <c r="F154" s="140"/>
      <c r="I154" s="25"/>
      <c r="J154" s="25"/>
      <c r="K154" s="25"/>
      <c r="L154" s="25"/>
      <c r="Q154" s="166"/>
      <c r="R154" s="166"/>
      <c r="S154" s="166"/>
    </row>
    <row r="155" spans="1:19" s="137" customFormat="1" x14ac:dyDescent="0.2">
      <c r="A155" s="25"/>
      <c r="F155" s="140"/>
      <c r="G155" s="124"/>
      <c r="H155" s="124"/>
      <c r="I155" s="25"/>
      <c r="J155" s="108"/>
      <c r="K155" s="108"/>
      <c r="L155" s="108"/>
      <c r="Q155" s="166"/>
      <c r="R155" s="166"/>
      <c r="S155" s="166"/>
    </row>
    <row r="156" spans="1:19" s="137" customFormat="1" x14ac:dyDescent="0.2">
      <c r="A156" s="25"/>
      <c r="F156" s="140"/>
      <c r="G156" s="124"/>
      <c r="H156" s="124"/>
      <c r="I156" s="25"/>
      <c r="J156" s="108"/>
      <c r="K156" s="108"/>
      <c r="L156" s="108"/>
      <c r="Q156" s="166"/>
      <c r="R156" s="166"/>
      <c r="S156" s="166"/>
    </row>
    <row r="157" spans="1:19" s="137" customFormat="1" x14ac:dyDescent="0.2">
      <c r="A157" s="25"/>
      <c r="F157" s="140"/>
      <c r="G157" s="124"/>
      <c r="H157" s="124"/>
      <c r="I157" s="25"/>
      <c r="J157" s="108"/>
      <c r="K157" s="108"/>
      <c r="L157" s="108"/>
      <c r="Q157" s="166"/>
      <c r="R157" s="166"/>
      <c r="S157" s="166"/>
    </row>
    <row r="158" spans="1:19" s="137" customFormat="1" x14ac:dyDescent="0.2">
      <c r="A158" s="25"/>
      <c r="F158" s="140"/>
      <c r="G158" s="124"/>
      <c r="H158" s="25"/>
      <c r="I158" s="25"/>
      <c r="J158" s="108"/>
      <c r="K158" s="108"/>
      <c r="L158" s="108"/>
      <c r="Q158" s="166"/>
      <c r="R158" s="166"/>
      <c r="S158" s="166"/>
    </row>
    <row r="159" spans="1:19" s="137" customFormat="1" x14ac:dyDescent="0.2">
      <c r="A159" s="25"/>
      <c r="F159" s="140"/>
      <c r="G159" s="124"/>
      <c r="H159" s="25"/>
      <c r="I159" s="25"/>
      <c r="J159" s="108"/>
      <c r="K159" s="108"/>
      <c r="L159" s="108"/>
      <c r="Q159" s="166"/>
      <c r="R159" s="166"/>
      <c r="S159" s="166"/>
    </row>
    <row r="160" spans="1:19" s="137" customFormat="1" x14ac:dyDescent="0.2">
      <c r="A160" s="25"/>
      <c r="F160" s="140"/>
      <c r="G160" s="124"/>
      <c r="H160" s="25"/>
      <c r="I160" s="25"/>
      <c r="J160" s="108"/>
      <c r="K160" s="108"/>
      <c r="L160" s="108"/>
      <c r="Q160" s="166"/>
      <c r="R160" s="166"/>
      <c r="S160" s="166"/>
    </row>
    <row r="161" spans="1:9" x14ac:dyDescent="0.2">
      <c r="A161" s="25"/>
      <c r="F161" s="140"/>
      <c r="G161" s="25"/>
      <c r="H161" s="25"/>
      <c r="I161" s="25"/>
    </row>
    <row r="162" spans="1:9" x14ac:dyDescent="0.2">
      <c r="A162" s="25"/>
      <c r="F162" s="140"/>
      <c r="G162" s="25"/>
      <c r="H162" s="25"/>
      <c r="I162" s="25"/>
    </row>
    <row r="163" spans="1:9" x14ac:dyDescent="0.2">
      <c r="A163" s="25"/>
      <c r="F163" s="140"/>
      <c r="G163" s="25"/>
      <c r="H163" s="25"/>
      <c r="I163" s="25"/>
    </row>
    <row r="164" spans="1:9" x14ac:dyDescent="0.2">
      <c r="A164" s="25"/>
      <c r="F164" s="140"/>
      <c r="G164" s="25"/>
      <c r="H164" s="25"/>
      <c r="I164" s="25"/>
    </row>
    <row r="165" spans="1:9" x14ac:dyDescent="0.2">
      <c r="A165" s="25"/>
      <c r="F165" s="140"/>
      <c r="G165" s="140"/>
      <c r="H165" s="25"/>
      <c r="I165" s="25"/>
    </row>
    <row r="166" spans="1:9" x14ac:dyDescent="0.2">
      <c r="A166" s="25"/>
      <c r="F166" s="140"/>
      <c r="G166" s="140"/>
      <c r="H166" s="25"/>
      <c r="I166" s="25"/>
    </row>
    <row r="167" spans="1:9" x14ac:dyDescent="0.2">
      <c r="A167" s="25"/>
      <c r="F167" s="140"/>
      <c r="G167" s="140"/>
      <c r="H167" s="25"/>
      <c r="I167" s="25"/>
    </row>
    <row r="168" spans="1:9" x14ac:dyDescent="0.2">
      <c r="A168" s="25"/>
      <c r="F168" s="140"/>
      <c r="G168" s="140"/>
      <c r="H168" s="25"/>
      <c r="I168" s="25"/>
    </row>
    <row r="169" spans="1:9" x14ac:dyDescent="0.2">
      <c r="A169" s="25"/>
      <c r="F169" s="140"/>
      <c r="G169" s="140"/>
      <c r="H169" s="25"/>
      <c r="I169" s="25"/>
    </row>
    <row r="170" spans="1:9" x14ac:dyDescent="0.2">
      <c r="A170" s="25"/>
      <c r="F170" s="140"/>
      <c r="G170" s="25"/>
      <c r="H170" s="25"/>
      <c r="I170" s="25"/>
    </row>
    <row r="171" spans="1:9" x14ac:dyDescent="0.2">
      <c r="A171" s="25"/>
      <c r="F171" s="140"/>
      <c r="G171" s="25"/>
      <c r="H171" s="25"/>
      <c r="I171" s="25"/>
    </row>
    <row r="172" spans="1:9" x14ac:dyDescent="0.2">
      <c r="A172" s="25"/>
      <c r="F172" s="140"/>
      <c r="G172" s="25"/>
      <c r="H172" s="25"/>
      <c r="I172" s="25"/>
    </row>
    <row r="173" spans="1:9" x14ac:dyDescent="0.2">
      <c r="A173" s="25"/>
      <c r="F173" s="140"/>
      <c r="G173" s="25"/>
      <c r="H173" s="25"/>
      <c r="I173" s="25"/>
    </row>
    <row r="174" spans="1:9" x14ac:dyDescent="0.2">
      <c r="A174" s="25"/>
      <c r="F174" s="140"/>
      <c r="G174" s="25"/>
      <c r="H174" s="25"/>
      <c r="I174" s="25"/>
    </row>
    <row r="175" spans="1:9" x14ac:dyDescent="0.2">
      <c r="A175" s="25"/>
      <c r="F175" s="140"/>
      <c r="G175" s="25"/>
      <c r="H175" s="25"/>
      <c r="I175" s="25"/>
    </row>
    <row r="176" spans="1:9" x14ac:dyDescent="0.2">
      <c r="A176" s="25"/>
      <c r="F176" s="140"/>
      <c r="G176" s="25"/>
      <c r="H176" s="25"/>
      <c r="I176" s="25"/>
    </row>
    <row r="177" spans="1:9" x14ac:dyDescent="0.2">
      <c r="A177" s="25"/>
      <c r="F177" s="25"/>
      <c r="G177" s="25"/>
      <c r="H177" s="25"/>
      <c r="I177" s="25"/>
    </row>
    <row r="178" spans="1:9" x14ac:dyDescent="0.2">
      <c r="A178" s="25"/>
      <c r="F178" s="25"/>
      <c r="G178" s="25"/>
      <c r="H178" s="25"/>
      <c r="I178" s="25"/>
    </row>
    <row r="179" spans="1:9" x14ac:dyDescent="0.2">
      <c r="A179" s="25"/>
      <c r="F179" s="25"/>
      <c r="G179" s="25"/>
      <c r="H179" s="25"/>
      <c r="I179" s="25"/>
    </row>
    <row r="180" spans="1:9" x14ac:dyDescent="0.2">
      <c r="A180" s="25"/>
      <c r="F180" s="25"/>
      <c r="G180" s="25"/>
      <c r="H180" s="25"/>
      <c r="I180" s="25"/>
    </row>
    <row r="181" spans="1:9" x14ac:dyDescent="0.2">
      <c r="A181" s="25"/>
      <c r="F181" s="25"/>
      <c r="G181" s="25"/>
      <c r="H181" s="25"/>
      <c r="I181" s="25"/>
    </row>
    <row r="182" spans="1:9" x14ac:dyDescent="0.2">
      <c r="A182" s="25"/>
      <c r="F182" s="25"/>
      <c r="G182" s="25"/>
      <c r="H182" s="25"/>
      <c r="I182" s="25"/>
    </row>
    <row r="183" spans="1:9" x14ac:dyDescent="0.2">
      <c r="A183" s="25"/>
      <c r="B183" s="25"/>
      <c r="C183" s="25"/>
      <c r="D183" s="25"/>
      <c r="E183" s="25"/>
      <c r="F183" s="25"/>
      <c r="G183" s="25"/>
      <c r="H183" s="25"/>
      <c r="I183" s="25"/>
    </row>
    <row r="184" spans="1:9" x14ac:dyDescent="0.2">
      <c r="A184" s="25"/>
      <c r="B184" s="25"/>
      <c r="C184" s="25"/>
      <c r="D184" s="25"/>
      <c r="E184" s="25"/>
      <c r="F184" s="25"/>
      <c r="G184" s="25"/>
      <c r="H184" s="25"/>
      <c r="I184" s="25"/>
    </row>
    <row r="185" spans="1:9" x14ac:dyDescent="0.2">
      <c r="A185" s="25"/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A186" s="25"/>
      <c r="B186" s="25"/>
      <c r="C186" s="25"/>
      <c r="D186" s="25"/>
      <c r="E186" s="25"/>
      <c r="F186" s="25"/>
      <c r="G186" s="25"/>
    </row>
    <row r="187" spans="1:9" x14ac:dyDescent="0.2">
      <c r="A187" s="25"/>
      <c r="B187" s="25"/>
      <c r="C187" s="25"/>
      <c r="D187" s="25"/>
      <c r="E187" s="25"/>
      <c r="F187" s="25"/>
      <c r="G187" s="25"/>
    </row>
    <row r="188" spans="1:9" x14ac:dyDescent="0.2">
      <c r="A188" s="25"/>
      <c r="B188" s="25"/>
      <c r="C188" s="25"/>
      <c r="D188" s="25"/>
      <c r="E188" s="25"/>
      <c r="F188" s="25"/>
      <c r="G188" s="25"/>
    </row>
    <row r="189" spans="1:9" x14ac:dyDescent="0.2">
      <c r="A189" s="25"/>
      <c r="B189" s="25"/>
      <c r="C189" s="25"/>
      <c r="D189" s="25"/>
      <c r="E189" s="25"/>
      <c r="F189" s="25"/>
      <c r="G189" s="25"/>
    </row>
    <row r="190" spans="1:9" x14ac:dyDescent="0.2">
      <c r="A190" s="25"/>
      <c r="B190" s="25"/>
      <c r="C190" s="25"/>
      <c r="D190" s="25"/>
      <c r="E190" s="25"/>
      <c r="F190" s="25"/>
      <c r="G190" s="25"/>
    </row>
    <row r="191" spans="1:9" x14ac:dyDescent="0.2">
      <c r="A191" s="25"/>
      <c r="B191" s="25"/>
      <c r="C191" s="25"/>
      <c r="D191" s="25"/>
      <c r="E191" s="25"/>
      <c r="F191" s="25"/>
      <c r="G191" s="25"/>
    </row>
    <row r="192" spans="1:9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A201" s="25"/>
      <c r="B201" s="25"/>
      <c r="C201" s="25"/>
      <c r="D201" s="25"/>
      <c r="E201" s="25"/>
      <c r="F201" s="25"/>
      <c r="G201" s="25"/>
    </row>
    <row r="202" spans="1:7" x14ac:dyDescent="0.2">
      <c r="A202" s="25"/>
      <c r="B202" s="25"/>
      <c r="C202" s="25"/>
      <c r="D202" s="25"/>
      <c r="E202" s="25"/>
      <c r="F202" s="25"/>
      <c r="G202" s="25"/>
    </row>
    <row r="203" spans="1:7" x14ac:dyDescent="0.2">
      <c r="A203" s="25"/>
      <c r="B203" s="25"/>
      <c r="C203" s="25"/>
      <c r="D203" s="25"/>
      <c r="E203" s="25"/>
      <c r="F203" s="25"/>
      <c r="G203" s="25"/>
    </row>
    <row r="204" spans="1:7" x14ac:dyDescent="0.2">
      <c r="A204" s="25"/>
      <c r="B204" s="25"/>
      <c r="C204" s="25"/>
      <c r="D204" s="25"/>
      <c r="E204" s="25"/>
      <c r="F204" s="25"/>
      <c r="G204" s="25"/>
    </row>
    <row r="205" spans="1:7" x14ac:dyDescent="0.2">
      <c r="A205" s="25"/>
      <c r="B205" s="25"/>
      <c r="C205" s="25"/>
      <c r="D205" s="25"/>
      <c r="E205" s="25"/>
      <c r="F205" s="25"/>
      <c r="G205" s="25"/>
    </row>
    <row r="206" spans="1:7" x14ac:dyDescent="0.2">
      <c r="A206" s="25"/>
      <c r="B206" s="25"/>
      <c r="C206" s="25"/>
      <c r="D206" s="25"/>
      <c r="E206" s="25"/>
      <c r="F206" s="25"/>
      <c r="G206" s="25"/>
    </row>
    <row r="207" spans="1:7" x14ac:dyDescent="0.2">
      <c r="A207" s="25"/>
      <c r="B207" s="25"/>
      <c r="C207" s="25"/>
      <c r="D207" s="25"/>
      <c r="E207" s="25"/>
      <c r="F207" s="25"/>
      <c r="G207" s="25"/>
    </row>
    <row r="208" spans="1:7" x14ac:dyDescent="0.2">
      <c r="A208" s="25"/>
      <c r="B208" s="25"/>
      <c r="C208" s="25"/>
      <c r="D208" s="25"/>
      <c r="E208" s="25"/>
      <c r="F208" s="25"/>
      <c r="G208" s="25"/>
    </row>
    <row r="209" spans="1:7" x14ac:dyDescent="0.2">
      <c r="A209" s="25"/>
      <c r="B209" s="25"/>
      <c r="C209" s="25"/>
      <c r="D209" s="25"/>
      <c r="E209" s="25"/>
      <c r="F209" s="25"/>
      <c r="G209" s="25"/>
    </row>
    <row r="210" spans="1:7" x14ac:dyDescent="0.2">
      <c r="A210" s="25"/>
      <c r="B210" s="25"/>
      <c r="C210" s="25"/>
      <c r="D210" s="25"/>
      <c r="E210" s="25"/>
      <c r="F210" s="25"/>
      <c r="G210" s="25"/>
    </row>
    <row r="211" spans="1:7" x14ac:dyDescent="0.2">
      <c r="A211" s="25"/>
      <c r="B211" s="25"/>
      <c r="C211" s="25"/>
      <c r="D211" s="25"/>
      <c r="E211" s="25"/>
      <c r="F211" s="25"/>
      <c r="G211" s="25"/>
    </row>
    <row r="212" spans="1:7" x14ac:dyDescent="0.2">
      <c r="A212" s="25"/>
      <c r="B212" s="25"/>
      <c r="C212" s="25"/>
      <c r="D212" s="25"/>
      <c r="E212" s="25"/>
      <c r="F212" s="25"/>
      <c r="G212" s="25"/>
    </row>
    <row r="213" spans="1:7" x14ac:dyDescent="0.2">
      <c r="A213" s="25"/>
      <c r="B213" s="25"/>
      <c r="C213" s="25"/>
      <c r="D213" s="25"/>
      <c r="E213" s="25"/>
      <c r="F213" s="25"/>
      <c r="G213" s="25"/>
    </row>
    <row r="214" spans="1:7" x14ac:dyDescent="0.2">
      <c r="A214" s="25"/>
      <c r="B214" s="25"/>
      <c r="C214" s="25"/>
      <c r="D214" s="25"/>
      <c r="E214" s="25"/>
      <c r="F214" s="25"/>
      <c r="G214" s="25"/>
    </row>
    <row r="215" spans="1:7" x14ac:dyDescent="0.2">
      <c r="A215" s="25"/>
      <c r="B215" s="25"/>
      <c r="C215" s="25"/>
      <c r="D215" s="25"/>
      <c r="E215" s="25"/>
      <c r="F215" s="25"/>
      <c r="G215" s="25"/>
    </row>
    <row r="216" spans="1:7" x14ac:dyDescent="0.2">
      <c r="A216" s="25"/>
      <c r="B216" s="25"/>
      <c r="C216" s="25"/>
      <c r="D216" s="25"/>
      <c r="E216" s="25"/>
      <c r="F216" s="25"/>
      <c r="G216" s="25"/>
    </row>
    <row r="217" spans="1:7" x14ac:dyDescent="0.2">
      <c r="A217" s="25"/>
      <c r="B217" s="25"/>
      <c r="C217" s="25"/>
      <c r="D217" s="25"/>
      <c r="E217" s="25"/>
      <c r="F217" s="25"/>
      <c r="G217" s="25"/>
    </row>
    <row r="218" spans="1:7" x14ac:dyDescent="0.2">
      <c r="A218" s="25"/>
      <c r="B218" s="25"/>
      <c r="C218" s="25"/>
      <c r="D218" s="25"/>
      <c r="E218" s="25"/>
      <c r="F218" s="25"/>
      <c r="G218" s="25"/>
    </row>
    <row r="219" spans="1:7" x14ac:dyDescent="0.2">
      <c r="B219" s="25"/>
      <c r="C219" s="25"/>
      <c r="D219" s="25"/>
      <c r="E219" s="25"/>
      <c r="F219" s="25"/>
    </row>
    <row r="220" spans="1:7" x14ac:dyDescent="0.2">
      <c r="B220" s="25"/>
      <c r="C220" s="25"/>
      <c r="D220" s="25"/>
      <c r="E220" s="25"/>
      <c r="F220" s="25"/>
    </row>
    <row r="221" spans="1:7" x14ac:dyDescent="0.2">
      <c r="B221" s="25"/>
      <c r="C221" s="25"/>
      <c r="D221" s="25"/>
      <c r="E221" s="25"/>
      <c r="F221" s="25"/>
    </row>
    <row r="222" spans="1:7" x14ac:dyDescent="0.2">
      <c r="B222" s="25"/>
      <c r="C222" s="25"/>
      <c r="D222" s="25"/>
      <c r="E222" s="25"/>
      <c r="F222" s="25"/>
    </row>
    <row r="223" spans="1:7" x14ac:dyDescent="0.2">
      <c r="B223" s="25"/>
      <c r="C223" s="25"/>
      <c r="D223" s="25"/>
      <c r="E223" s="25"/>
      <c r="F223" s="25"/>
    </row>
    <row r="224" spans="1:7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26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5" bestFit="1" customWidth="1"/>
    <col min="14" max="15" width="6.140625" style="135" bestFit="1" customWidth="1"/>
    <col min="16" max="16" width="7.42578125" style="135" customWidth="1"/>
    <col min="17" max="19" width="11.42578125" style="166"/>
    <col min="20" max="16384" width="11.42578125" style="135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Q1" s="27" t="s">
        <v>74</v>
      </c>
      <c r="R1" s="27"/>
      <c r="S1" s="27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Q2" s="89">
        <v>2211</v>
      </c>
      <c r="R2" s="106">
        <v>38718</v>
      </c>
      <c r="S2" s="331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Q3" s="89">
        <v>1965</v>
      </c>
      <c r="R3" s="106">
        <v>38749</v>
      </c>
      <c r="S3" s="331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Q4" s="89">
        <v>2632</v>
      </c>
      <c r="R4" s="106">
        <v>38777</v>
      </c>
      <c r="S4" s="331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Q5" s="89">
        <v>2174</v>
      </c>
      <c r="R5" s="106">
        <v>38808</v>
      </c>
      <c r="S5" s="331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Q6" s="89">
        <v>1890</v>
      </c>
      <c r="R6" s="106">
        <v>38838</v>
      </c>
      <c r="S6" s="331"/>
    </row>
    <row r="7" spans="1:19" ht="18.75" x14ac:dyDescent="0.25">
      <c r="A7" s="29"/>
      <c r="B7" s="30"/>
      <c r="C7" s="378" t="s">
        <v>240</v>
      </c>
      <c r="D7" s="378"/>
      <c r="E7" s="378"/>
      <c r="F7" s="378"/>
      <c r="G7" s="378"/>
      <c r="H7" s="378"/>
      <c r="I7" s="378"/>
      <c r="J7" s="378"/>
      <c r="K7" s="378"/>
      <c r="L7" s="32"/>
      <c r="Q7" s="89">
        <v>2255</v>
      </c>
      <c r="R7" s="106">
        <v>38869</v>
      </c>
      <c r="S7" s="331"/>
    </row>
    <row r="8" spans="1:19" ht="15.75" x14ac:dyDescent="0.25">
      <c r="A8" s="29"/>
      <c r="B8" s="30"/>
      <c r="C8" s="379" t="s">
        <v>314</v>
      </c>
      <c r="D8" s="379"/>
      <c r="E8" s="379"/>
      <c r="F8" s="379"/>
      <c r="G8" s="379"/>
      <c r="H8" s="379"/>
      <c r="I8" s="379"/>
      <c r="J8" s="379"/>
      <c r="K8" s="379"/>
      <c r="L8" s="32"/>
      <c r="Q8" s="89">
        <v>2290</v>
      </c>
      <c r="R8" s="106">
        <v>38899</v>
      </c>
      <c r="S8" s="331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Q9" s="89">
        <v>2128</v>
      </c>
      <c r="R9" s="106">
        <v>38930</v>
      </c>
      <c r="S9" s="331"/>
    </row>
    <row r="10" spans="1:19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Q10" s="89">
        <v>2008</v>
      </c>
      <c r="R10" s="106">
        <v>38961</v>
      </c>
      <c r="S10" s="331"/>
    </row>
    <row r="11" spans="1:19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79"/>
      <c r="N11" s="317"/>
      <c r="O11" s="317"/>
      <c r="P11" s="317"/>
      <c r="Q11" s="89">
        <v>1744</v>
      </c>
      <c r="R11" s="106">
        <v>38991</v>
      </c>
      <c r="S11" s="331"/>
    </row>
    <row r="12" spans="1:19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179"/>
      <c r="P12" s="179"/>
      <c r="Q12" s="89">
        <v>1547</v>
      </c>
      <c r="R12" s="106">
        <v>39022</v>
      </c>
      <c r="S12" s="331"/>
    </row>
    <row r="13" spans="1:19" s="136" customFormat="1" x14ac:dyDescent="0.2">
      <c r="A13" s="72"/>
      <c r="B13" s="61" t="s">
        <v>4</v>
      </c>
      <c r="C13" s="62">
        <v>1.1839999999999999</v>
      </c>
      <c r="D13" s="62">
        <v>1.012</v>
      </c>
      <c r="E13" s="62">
        <v>0.81</v>
      </c>
      <c r="F13" s="62">
        <v>0.94699999999999995</v>
      </c>
      <c r="G13" s="62">
        <v>1.7430000000000001</v>
      </c>
      <c r="H13" s="62">
        <v>0.75600000000000001</v>
      </c>
      <c r="I13" s="62">
        <v>-56.626506024096393</v>
      </c>
      <c r="J13" s="62">
        <v>43.373493975903607</v>
      </c>
      <c r="K13" s="62">
        <v>84.054910242872239</v>
      </c>
      <c r="L13" s="73"/>
      <c r="M13" s="179"/>
      <c r="N13" s="329"/>
      <c r="O13" s="329"/>
      <c r="P13" s="329"/>
      <c r="Q13" s="89">
        <v>1599</v>
      </c>
      <c r="R13" s="106">
        <v>39052</v>
      </c>
      <c r="S13" s="331">
        <v>2.0369166666666669</v>
      </c>
    </row>
    <row r="14" spans="1:19" s="136" customFormat="1" x14ac:dyDescent="0.2">
      <c r="A14" s="72"/>
      <c r="B14" s="61" t="s">
        <v>5</v>
      </c>
      <c r="C14" s="62">
        <v>1.5760000000000001</v>
      </c>
      <c r="D14" s="62">
        <v>1.079</v>
      </c>
      <c r="E14" s="62">
        <v>0.98499999999999999</v>
      </c>
      <c r="F14" s="62">
        <v>1.149</v>
      </c>
      <c r="G14" s="62">
        <v>0.88</v>
      </c>
      <c r="H14" s="62">
        <v>0.75700000000000001</v>
      </c>
      <c r="I14" s="62">
        <v>-13.977272727272727</v>
      </c>
      <c r="J14" s="62">
        <v>86.022727272727266</v>
      </c>
      <c r="K14" s="62">
        <v>-23.411662315056571</v>
      </c>
      <c r="L14" s="73"/>
      <c r="M14" s="179"/>
      <c r="N14" s="329"/>
      <c r="O14" s="329"/>
      <c r="P14" s="329"/>
      <c r="Q14" s="89">
        <v>1454</v>
      </c>
      <c r="R14" s="106">
        <v>39083</v>
      </c>
      <c r="S14" s="331">
        <v>1.9738333333333333</v>
      </c>
    </row>
    <row r="15" spans="1:19" s="136" customFormat="1" x14ac:dyDescent="0.2">
      <c r="A15" s="72"/>
      <c r="B15" s="61" t="s">
        <v>6</v>
      </c>
      <c r="C15" s="62">
        <v>1.2849999999999999</v>
      </c>
      <c r="D15" s="62">
        <v>1.0840000000000001</v>
      </c>
      <c r="E15" s="62">
        <v>1.1459999999999999</v>
      </c>
      <c r="F15" s="62">
        <v>1.752</v>
      </c>
      <c r="G15" s="62">
        <v>0.73799999999999999</v>
      </c>
      <c r="H15" s="62">
        <v>0.89400000000000002</v>
      </c>
      <c r="I15" s="62">
        <v>21.138211382113823</v>
      </c>
      <c r="J15" s="62">
        <v>121.13821138211382</v>
      </c>
      <c r="K15" s="62">
        <v>-57.87671232876712</v>
      </c>
      <c r="L15" s="73"/>
      <c r="M15" s="179"/>
      <c r="N15" s="330"/>
      <c r="O15" s="179"/>
      <c r="P15" s="329"/>
      <c r="Q15" s="89">
        <v>1311</v>
      </c>
      <c r="R15" s="106">
        <v>39114</v>
      </c>
      <c r="S15" s="331">
        <v>1.9193333333333333</v>
      </c>
    </row>
    <row r="16" spans="1:19" s="136" customFormat="1" x14ac:dyDescent="0.2">
      <c r="A16" s="72"/>
      <c r="B16" s="61" t="s">
        <v>7</v>
      </c>
      <c r="C16" s="62">
        <v>1.675</v>
      </c>
      <c r="D16" s="62">
        <v>1.23</v>
      </c>
      <c r="E16" s="62">
        <v>0.84699999999999998</v>
      </c>
      <c r="F16" s="62">
        <v>1.1459999999999999</v>
      </c>
      <c r="G16" s="62">
        <v>1.329</v>
      </c>
      <c r="H16" s="62">
        <v>1.1990000000000001</v>
      </c>
      <c r="I16" s="62">
        <v>-9.7817908201655257</v>
      </c>
      <c r="J16" s="62">
        <v>90.218209179834474</v>
      </c>
      <c r="K16" s="62">
        <v>15.96858638743457</v>
      </c>
      <c r="L16" s="73"/>
      <c r="M16" s="179"/>
      <c r="N16" s="330"/>
      <c r="O16" s="330"/>
      <c r="P16" s="329"/>
      <c r="Q16" s="89">
        <v>1853</v>
      </c>
      <c r="R16" s="106">
        <v>39142</v>
      </c>
      <c r="S16" s="331">
        <v>1.8544166666666668</v>
      </c>
    </row>
    <row r="17" spans="1:19" s="136" customFormat="1" x14ac:dyDescent="0.2">
      <c r="A17" s="72"/>
      <c r="B17" s="61" t="s">
        <v>8</v>
      </c>
      <c r="C17" s="62">
        <v>1.248</v>
      </c>
      <c r="D17" s="62">
        <v>1.077</v>
      </c>
      <c r="E17" s="62">
        <v>0.78400000000000003</v>
      </c>
      <c r="F17" s="62">
        <v>1.554</v>
      </c>
      <c r="G17" s="62">
        <v>0.95099999999999996</v>
      </c>
      <c r="H17" s="62">
        <v>1.605</v>
      </c>
      <c r="I17" s="62">
        <v>68.769716088328096</v>
      </c>
      <c r="J17" s="62">
        <v>168.7697160883281</v>
      </c>
      <c r="K17" s="62">
        <v>-38.803088803088805</v>
      </c>
      <c r="L17" s="73"/>
      <c r="M17" s="179"/>
      <c r="N17" s="330"/>
      <c r="O17" s="179"/>
      <c r="P17" s="329"/>
      <c r="Q17" s="89">
        <v>1801</v>
      </c>
      <c r="R17" s="106">
        <v>39173</v>
      </c>
      <c r="S17" s="331">
        <v>1.8233333333333333</v>
      </c>
    </row>
    <row r="18" spans="1:19" s="136" customFormat="1" x14ac:dyDescent="0.2">
      <c r="A18" s="72"/>
      <c r="B18" s="61" t="s">
        <v>9</v>
      </c>
      <c r="C18" s="62">
        <v>1.714</v>
      </c>
      <c r="D18" s="62">
        <v>1.206</v>
      </c>
      <c r="E18" s="62">
        <v>1.0780000000000001</v>
      </c>
      <c r="F18" s="62">
        <v>1.9350000000000001</v>
      </c>
      <c r="G18" s="62">
        <v>1.0549999999999999</v>
      </c>
      <c r="H18" s="62">
        <v>1.6819999999999999</v>
      </c>
      <c r="I18" s="62">
        <v>59.431279620853083</v>
      </c>
      <c r="J18" s="62">
        <v>159.43127962085308</v>
      </c>
      <c r="K18" s="62">
        <v>-45.478036175710599</v>
      </c>
      <c r="L18" s="73"/>
      <c r="M18" s="179"/>
      <c r="N18" s="330"/>
      <c r="O18" s="330"/>
      <c r="P18" s="329"/>
      <c r="Q18" s="89">
        <v>1339</v>
      </c>
      <c r="R18" s="106">
        <v>39203</v>
      </c>
      <c r="S18" s="331">
        <v>1.7774166666666666</v>
      </c>
    </row>
    <row r="19" spans="1:19" s="136" customFormat="1" ht="15.75" x14ac:dyDescent="0.25">
      <c r="A19" s="72"/>
      <c r="B19" s="61" t="s">
        <v>10</v>
      </c>
      <c r="C19" s="62">
        <v>1.6830000000000001</v>
      </c>
      <c r="D19" s="62">
        <v>1.2090000000000001</v>
      </c>
      <c r="E19" s="62">
        <v>0.82599999999999996</v>
      </c>
      <c r="F19" s="62">
        <v>1.252</v>
      </c>
      <c r="G19" s="62">
        <v>0.755</v>
      </c>
      <c r="H19" s="63">
        <v>3.448</v>
      </c>
      <c r="I19" s="63">
        <v>356.68874172185429</v>
      </c>
      <c r="J19" s="63">
        <v>456.68874172185429</v>
      </c>
      <c r="K19" s="63">
        <v>-39.696485623003198</v>
      </c>
      <c r="L19" s="73"/>
      <c r="M19" s="179"/>
      <c r="N19" s="330"/>
      <c r="O19" s="179"/>
      <c r="P19" s="179"/>
      <c r="Q19" s="89">
        <v>1302</v>
      </c>
      <c r="R19" s="106">
        <v>39234</v>
      </c>
      <c r="S19" s="331">
        <v>1.698</v>
      </c>
    </row>
    <row r="20" spans="1:19" s="136" customFormat="1" x14ac:dyDescent="0.2">
      <c r="A20" s="72"/>
      <c r="B20" s="61" t="s">
        <v>11</v>
      </c>
      <c r="C20" s="62">
        <v>1.6120000000000001</v>
      </c>
      <c r="D20" s="62">
        <v>1.244</v>
      </c>
      <c r="E20" s="62">
        <v>0.98299999999999998</v>
      </c>
      <c r="F20" s="62">
        <v>0.97199999999999998</v>
      </c>
      <c r="G20" s="62">
        <v>0.67600000000000005</v>
      </c>
      <c r="H20" s="62"/>
      <c r="I20" s="62" t="s">
        <v>332</v>
      </c>
      <c r="J20" s="62" t="s">
        <v>332</v>
      </c>
      <c r="K20" s="62" t="s">
        <v>332</v>
      </c>
      <c r="L20" s="73"/>
      <c r="M20" s="179"/>
      <c r="N20" s="179"/>
      <c r="O20" s="179"/>
      <c r="P20" s="179"/>
      <c r="Q20" s="89">
        <v>1127</v>
      </c>
      <c r="R20" s="106">
        <v>39264</v>
      </c>
      <c r="S20" s="331">
        <v>1.6010833333333332</v>
      </c>
    </row>
    <row r="21" spans="1:19" s="136" customFormat="1" x14ac:dyDescent="0.2">
      <c r="A21" s="72"/>
      <c r="B21" s="61" t="s">
        <v>12</v>
      </c>
      <c r="C21" s="62">
        <v>1.0509999999999999</v>
      </c>
      <c r="D21" s="62">
        <v>0.94299999999999995</v>
      </c>
      <c r="E21" s="62">
        <v>1.2410000000000001</v>
      </c>
      <c r="F21" s="62">
        <v>0.872</v>
      </c>
      <c r="G21" s="62">
        <v>1.31</v>
      </c>
      <c r="H21" s="62"/>
      <c r="I21" s="62" t="s">
        <v>332</v>
      </c>
      <c r="J21" s="62" t="s">
        <v>332</v>
      </c>
      <c r="K21" s="62" t="s">
        <v>332</v>
      </c>
      <c r="L21" s="73"/>
      <c r="M21" s="179"/>
      <c r="N21" s="179"/>
      <c r="O21" s="330"/>
      <c r="P21" s="179"/>
      <c r="Q21" s="89">
        <v>1499</v>
      </c>
      <c r="R21" s="106">
        <v>39295</v>
      </c>
      <c r="S21" s="331">
        <v>1.5486666666666666</v>
      </c>
    </row>
    <row r="22" spans="1:19" s="136" customFormat="1" x14ac:dyDescent="0.2">
      <c r="A22" s="72"/>
      <c r="B22" s="61" t="s">
        <v>13</v>
      </c>
      <c r="C22" s="62">
        <v>1.294</v>
      </c>
      <c r="D22" s="62">
        <v>0.88400000000000001</v>
      </c>
      <c r="E22" s="62">
        <v>1.4910000000000001</v>
      </c>
      <c r="F22" s="62">
        <v>0.622</v>
      </c>
      <c r="G22" s="62">
        <v>0.85</v>
      </c>
      <c r="H22" s="62"/>
      <c r="I22" s="62" t="s">
        <v>332</v>
      </c>
      <c r="J22" s="62" t="s">
        <v>332</v>
      </c>
      <c r="K22" s="62" t="s">
        <v>332</v>
      </c>
      <c r="L22" s="73"/>
      <c r="M22" s="179"/>
      <c r="N22" s="179"/>
      <c r="O22" s="330"/>
      <c r="P22" s="179"/>
      <c r="Q22" s="89">
        <v>1478</v>
      </c>
      <c r="R22" s="106">
        <v>39326</v>
      </c>
      <c r="S22" s="331">
        <v>1.5044999999999999</v>
      </c>
    </row>
    <row r="23" spans="1:19" s="136" customFormat="1" x14ac:dyDescent="0.2">
      <c r="A23" s="72"/>
      <c r="B23" s="61" t="s">
        <v>14</v>
      </c>
      <c r="C23" s="62">
        <v>1.383</v>
      </c>
      <c r="D23" s="62">
        <v>0.90600000000000003</v>
      </c>
      <c r="E23" s="62">
        <v>1.069</v>
      </c>
      <c r="F23" s="62">
        <v>0.68100000000000005</v>
      </c>
      <c r="G23" s="62">
        <v>0.72099999999999997</v>
      </c>
      <c r="H23" s="62"/>
      <c r="I23" s="62" t="s">
        <v>332</v>
      </c>
      <c r="J23" s="62" t="s">
        <v>332</v>
      </c>
      <c r="K23" s="62" t="s">
        <v>332</v>
      </c>
      <c r="L23" s="73"/>
      <c r="M23" s="179"/>
      <c r="N23" s="179"/>
      <c r="O23" s="330"/>
      <c r="P23" s="179"/>
      <c r="Q23" s="89">
        <v>1311</v>
      </c>
      <c r="R23" s="106">
        <v>39356</v>
      </c>
      <c r="S23" s="331">
        <v>1.4684166666666667</v>
      </c>
    </row>
    <row r="24" spans="1:19" s="136" customFormat="1" x14ac:dyDescent="0.2">
      <c r="A24" s="72"/>
      <c r="B24" s="61" t="s">
        <v>15</v>
      </c>
      <c r="C24" s="62">
        <v>0.97099999999999997</v>
      </c>
      <c r="D24" s="62">
        <v>0.78300000000000003</v>
      </c>
      <c r="E24" s="62">
        <v>1.026</v>
      </c>
      <c r="F24" s="62">
        <v>0.81799999999999995</v>
      </c>
      <c r="G24" s="62">
        <v>0.77600000000000002</v>
      </c>
      <c r="H24" s="62"/>
      <c r="I24" s="62" t="s">
        <v>332</v>
      </c>
      <c r="J24" s="62" t="s">
        <v>332</v>
      </c>
      <c r="K24" s="62" t="s">
        <v>332</v>
      </c>
      <c r="L24" s="73"/>
      <c r="M24" s="179"/>
      <c r="N24" s="179"/>
      <c r="O24" s="330"/>
      <c r="P24" s="179"/>
      <c r="Q24" s="89">
        <v>1570</v>
      </c>
      <c r="R24" s="106">
        <v>39387</v>
      </c>
      <c r="S24" s="331">
        <v>1.4703333333333333</v>
      </c>
    </row>
    <row r="25" spans="1:19" s="136" customFormat="1" ht="15.75" x14ac:dyDescent="0.25">
      <c r="A25" s="72"/>
      <c r="B25" s="58" t="s">
        <v>19</v>
      </c>
      <c r="C25" s="65">
        <v>16.676000000000002</v>
      </c>
      <c r="D25" s="65">
        <v>12.657</v>
      </c>
      <c r="E25" s="65">
        <v>12.285999999999998</v>
      </c>
      <c r="F25" s="65">
        <v>13.700000000000001</v>
      </c>
      <c r="G25" s="65">
        <v>11.783999999999999</v>
      </c>
      <c r="H25" s="63">
        <v>10.341000000000001</v>
      </c>
      <c r="I25" s="111"/>
      <c r="J25" s="66"/>
      <c r="K25" s="66"/>
      <c r="L25" s="73"/>
      <c r="Q25" s="89">
        <v>1186</v>
      </c>
      <c r="R25" s="106">
        <v>39417</v>
      </c>
      <c r="S25" s="331">
        <v>1.4359166666666667</v>
      </c>
    </row>
    <row r="26" spans="1:19" s="136" customFormat="1" ht="15.75" x14ac:dyDescent="0.25">
      <c r="A26" s="72"/>
      <c r="B26" s="58" t="s">
        <v>16</v>
      </c>
      <c r="C26" s="291"/>
      <c r="D26" s="65">
        <v>-24.100503717917977</v>
      </c>
      <c r="E26" s="65">
        <v>-2.9311843248795322</v>
      </c>
      <c r="F26" s="65">
        <v>11.509034673612263</v>
      </c>
      <c r="G26" s="65">
        <v>-13.98540145985403</v>
      </c>
      <c r="H26" s="127"/>
      <c r="I26" s="66"/>
      <c r="J26" s="66"/>
      <c r="K26" s="66"/>
      <c r="L26" s="73"/>
      <c r="Q26" s="89">
        <v>1189</v>
      </c>
      <c r="R26" s="106">
        <v>39448</v>
      </c>
      <c r="S26" s="331">
        <v>1.4138333333333333</v>
      </c>
    </row>
    <row r="27" spans="1:19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Q27" s="89">
        <v>1977</v>
      </c>
      <c r="R27" s="106">
        <v>39479</v>
      </c>
      <c r="S27" s="331">
        <v>1.4693333333333332</v>
      </c>
    </row>
    <row r="28" spans="1:19" s="136" customFormat="1" ht="15.75" x14ac:dyDescent="0.25">
      <c r="A28" s="72"/>
      <c r="B28" s="58" t="s">
        <v>17</v>
      </c>
      <c r="C28" s="65">
        <v>10.365</v>
      </c>
      <c r="D28" s="65">
        <v>7.8970000000000002</v>
      </c>
      <c r="E28" s="65">
        <v>6.476</v>
      </c>
      <c r="F28" s="65">
        <v>9.7350000000000012</v>
      </c>
      <c r="G28" s="65">
        <v>7.4509999999999996</v>
      </c>
      <c r="H28" s="63">
        <v>10.341000000000001</v>
      </c>
      <c r="I28" s="64">
        <v>38.786740034894663</v>
      </c>
      <c r="J28" s="63">
        <v>138.78674003489465</v>
      </c>
      <c r="K28" s="63">
        <v>-23.4617360041089</v>
      </c>
      <c r="L28" s="73"/>
      <c r="Q28" s="89">
        <v>1309</v>
      </c>
      <c r="R28" s="106">
        <v>39508</v>
      </c>
      <c r="S28" s="331">
        <v>1.4239999999999999</v>
      </c>
    </row>
    <row r="29" spans="1:19" s="136" customFormat="1" ht="15.75" x14ac:dyDescent="0.25">
      <c r="A29" s="72"/>
      <c r="B29" s="58" t="s">
        <v>16</v>
      </c>
      <c r="C29" s="291"/>
      <c r="D29" s="65">
        <v>-23.810902074288464</v>
      </c>
      <c r="E29" s="65">
        <v>-17.994175003165758</v>
      </c>
      <c r="F29" s="65">
        <v>50.324274243360122</v>
      </c>
      <c r="G29" s="65">
        <v>-23.4617360041089</v>
      </c>
      <c r="H29" s="63">
        <v>38.786740034894663</v>
      </c>
      <c r="I29" s="164"/>
      <c r="J29" s="164"/>
      <c r="K29" s="164"/>
      <c r="L29" s="73"/>
      <c r="Q29" s="89">
        <v>1319</v>
      </c>
      <c r="R29" s="106">
        <v>39539</v>
      </c>
      <c r="S29" s="331">
        <v>1.3838333333333332</v>
      </c>
    </row>
    <row r="30" spans="1:19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6"/>
      <c r="N30" s="136"/>
      <c r="O30" s="136"/>
      <c r="P30" s="136"/>
      <c r="Q30" s="89">
        <v>1666</v>
      </c>
      <c r="R30" s="106">
        <v>39569</v>
      </c>
      <c r="S30" s="331">
        <v>1.4110833333333332</v>
      </c>
    </row>
    <row r="31" spans="1:19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6"/>
      <c r="N31" s="136"/>
      <c r="O31" s="136"/>
      <c r="P31" s="136"/>
      <c r="Q31" s="89">
        <v>1036</v>
      </c>
      <c r="R31" s="106">
        <v>39600</v>
      </c>
      <c r="S31" s="331">
        <v>1.3889166666666668</v>
      </c>
    </row>
    <row r="32" spans="1:19" ht="18.75" x14ac:dyDescent="0.25">
      <c r="A32" s="29"/>
      <c r="B32" s="41"/>
      <c r="C32" s="378" t="s">
        <v>240</v>
      </c>
      <c r="D32" s="378"/>
      <c r="E32" s="378"/>
      <c r="F32" s="378"/>
      <c r="G32" s="378"/>
      <c r="H32" s="378"/>
      <c r="I32" s="378"/>
      <c r="J32" s="378"/>
      <c r="K32" s="378"/>
      <c r="L32" s="32"/>
      <c r="M32" s="136"/>
      <c r="N32" s="136"/>
      <c r="O32" s="136"/>
      <c r="P32" s="136"/>
      <c r="Q32" s="89">
        <v>1037</v>
      </c>
      <c r="R32" s="106">
        <v>39630</v>
      </c>
      <c r="S32" s="331">
        <v>1.3814166666666667</v>
      </c>
    </row>
    <row r="33" spans="1:19" ht="15.75" x14ac:dyDescent="0.2">
      <c r="A33" s="42"/>
      <c r="B33" s="34"/>
      <c r="C33" s="386" t="s">
        <v>315</v>
      </c>
      <c r="D33" s="386"/>
      <c r="E33" s="386"/>
      <c r="F33" s="386"/>
      <c r="G33" s="386"/>
      <c r="H33" s="386"/>
      <c r="I33" s="386"/>
      <c r="J33" s="386"/>
      <c r="K33" s="386"/>
      <c r="L33" s="32"/>
      <c r="M33" s="136"/>
      <c r="N33" s="136"/>
      <c r="O33" s="136"/>
      <c r="P33" s="136"/>
      <c r="Q33" s="89">
        <v>1003</v>
      </c>
      <c r="R33" s="106">
        <v>39661</v>
      </c>
      <c r="S33" s="331">
        <v>1.3400833333333333</v>
      </c>
    </row>
    <row r="34" spans="1:1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6"/>
      <c r="N34" s="136"/>
      <c r="O34" s="136"/>
      <c r="P34" s="136"/>
      <c r="Q34" s="89">
        <v>920</v>
      </c>
      <c r="R34" s="106">
        <v>39692</v>
      </c>
      <c r="S34" s="331">
        <v>1.2935833333333333</v>
      </c>
    </row>
    <row r="35" spans="1:19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6"/>
      <c r="N35" s="136"/>
      <c r="O35" s="136"/>
      <c r="P35" s="136"/>
      <c r="Q35" s="89">
        <v>738</v>
      </c>
      <c r="R35" s="106">
        <v>39722</v>
      </c>
      <c r="S35" s="331">
        <v>1.2458333333333333</v>
      </c>
    </row>
    <row r="36" spans="1:19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6"/>
      <c r="N36" s="136"/>
      <c r="O36" s="136"/>
      <c r="P36" s="136"/>
      <c r="Q36" s="89">
        <v>737</v>
      </c>
      <c r="R36" s="106">
        <v>39753</v>
      </c>
      <c r="S36" s="331">
        <v>1.1764166666666667</v>
      </c>
    </row>
    <row r="37" spans="1:19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6"/>
      <c r="N37" s="136"/>
      <c r="O37" s="136"/>
      <c r="P37" s="136"/>
      <c r="Q37" s="89">
        <v>621</v>
      </c>
      <c r="R37" s="106">
        <v>39783</v>
      </c>
      <c r="S37" s="331">
        <v>1.1293333333333333</v>
      </c>
    </row>
    <row r="38" spans="1:19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6"/>
      <c r="N38" s="136"/>
      <c r="O38" s="136"/>
      <c r="P38" s="136"/>
      <c r="Q38" s="89">
        <v>851</v>
      </c>
      <c r="R38" s="106">
        <v>39814</v>
      </c>
      <c r="S38" s="331">
        <v>1.1011666666666668</v>
      </c>
    </row>
    <row r="39" spans="1:19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6"/>
      <c r="N39" s="136"/>
      <c r="O39" s="136"/>
      <c r="P39" s="136"/>
      <c r="Q39" s="89">
        <v>1278</v>
      </c>
      <c r="R39" s="106">
        <v>39845</v>
      </c>
      <c r="S39" s="331">
        <v>1.0429166666666667</v>
      </c>
    </row>
    <row r="40" spans="1:19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Q40" s="89">
        <v>941</v>
      </c>
      <c r="R40" s="106">
        <v>39873</v>
      </c>
      <c r="S40" s="331">
        <v>1.0122500000000001</v>
      </c>
    </row>
    <row r="41" spans="1:19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Q41" s="89">
        <v>1210</v>
      </c>
      <c r="R41" s="106">
        <v>39904</v>
      </c>
      <c r="S41" s="331">
        <v>1.0031666666666665</v>
      </c>
    </row>
    <row r="42" spans="1:19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Q42" s="89">
        <v>1726</v>
      </c>
      <c r="R42" s="106">
        <v>39934</v>
      </c>
      <c r="S42" s="331">
        <v>1.0081666666666667</v>
      </c>
    </row>
    <row r="43" spans="1:19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Q43" s="89">
        <v>1855</v>
      </c>
      <c r="R43" s="106">
        <v>39965</v>
      </c>
      <c r="S43" s="331">
        <v>1.0764166666666668</v>
      </c>
    </row>
    <row r="44" spans="1:19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Q44" s="89">
        <v>1988</v>
      </c>
      <c r="R44" s="106">
        <v>39995</v>
      </c>
      <c r="S44" s="331">
        <v>1.1556666666666668</v>
      </c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Q45" s="89">
        <v>1964</v>
      </c>
      <c r="R45" s="106">
        <v>40026</v>
      </c>
      <c r="S45" s="331">
        <v>1.2357499999999999</v>
      </c>
    </row>
    <row r="46" spans="1:19" ht="15.75" x14ac:dyDescent="0.25">
      <c r="A46" s="120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Q46" s="89">
        <v>2980</v>
      </c>
      <c r="R46" s="106">
        <v>40057</v>
      </c>
      <c r="S46" s="331">
        <v>1.4074166666666668</v>
      </c>
    </row>
    <row r="47" spans="1:19" x14ac:dyDescent="0.2">
      <c r="A47" s="122" t="s">
        <v>226</v>
      </c>
      <c r="B47" s="19"/>
      <c r="C47" s="232"/>
      <c r="D47" s="232"/>
      <c r="E47" s="232"/>
      <c r="F47" s="232"/>
      <c r="G47" s="49"/>
      <c r="H47" s="49"/>
      <c r="I47" s="49"/>
      <c r="J47" s="49"/>
      <c r="K47" s="49"/>
      <c r="L47" s="50"/>
      <c r="Q47" s="89">
        <v>1833</v>
      </c>
      <c r="R47" s="106">
        <v>40087</v>
      </c>
      <c r="S47" s="331">
        <v>1.4986666666666668</v>
      </c>
    </row>
    <row r="48" spans="1:19" s="137" customFormat="1" x14ac:dyDescent="0.2">
      <c r="A48" s="26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  <c r="Q48" s="89">
        <v>2201</v>
      </c>
      <c r="R48" s="106">
        <v>40118</v>
      </c>
      <c r="S48" s="331">
        <v>1.6206666666666667</v>
      </c>
    </row>
    <row r="49" spans="1:19" s="124" customFormat="1" x14ac:dyDescent="0.2">
      <c r="A49" s="5"/>
      <c r="E49" s="5"/>
      <c r="F49" s="5"/>
      <c r="G49" s="5"/>
      <c r="H49" s="5"/>
      <c r="I49" s="5"/>
      <c r="J49" s="5"/>
      <c r="K49" s="5"/>
      <c r="L49" s="5"/>
      <c r="Q49" s="89">
        <v>1361</v>
      </c>
      <c r="R49" s="106">
        <v>40148</v>
      </c>
      <c r="S49" s="331">
        <v>1.6823333333333332</v>
      </c>
    </row>
    <row r="50" spans="1:19" s="124" customFormat="1" x14ac:dyDescent="0.2">
      <c r="A50" s="5"/>
      <c r="F50" s="5"/>
      <c r="G50" s="5"/>
      <c r="H50" s="5"/>
      <c r="I50" s="5"/>
      <c r="J50" s="5"/>
      <c r="K50" s="5"/>
      <c r="L50" s="5"/>
      <c r="Q50" s="89">
        <v>1234</v>
      </c>
      <c r="R50" s="106">
        <v>40179</v>
      </c>
      <c r="S50" s="331">
        <v>1.7142500000000001</v>
      </c>
    </row>
    <row r="51" spans="1:19" s="124" customFormat="1" x14ac:dyDescent="0.2">
      <c r="A51" s="5"/>
      <c r="F51" s="5"/>
      <c r="G51" s="5"/>
      <c r="H51" s="5"/>
      <c r="I51" s="5"/>
      <c r="J51" s="5"/>
      <c r="K51" s="5"/>
      <c r="L51" s="5"/>
      <c r="Q51" s="89">
        <v>1402</v>
      </c>
      <c r="R51" s="106">
        <v>40210</v>
      </c>
      <c r="S51" s="331">
        <v>1.7245833333333334</v>
      </c>
    </row>
    <row r="52" spans="1:19" s="124" customFormat="1" x14ac:dyDescent="0.2">
      <c r="A52" s="27"/>
      <c r="F52" s="5"/>
      <c r="G52" s="5"/>
      <c r="H52" s="5"/>
      <c r="I52" s="5"/>
      <c r="J52" s="5"/>
      <c r="K52" s="5"/>
      <c r="L52" s="5"/>
      <c r="Q52" s="89">
        <v>2257</v>
      </c>
      <c r="R52" s="106">
        <v>40238</v>
      </c>
      <c r="S52" s="331">
        <v>1.8342499999999999</v>
      </c>
    </row>
    <row r="53" spans="1:19" s="124" customFormat="1" x14ac:dyDescent="0.2">
      <c r="A53" s="27"/>
      <c r="F53" s="5"/>
      <c r="G53" s="5"/>
      <c r="H53" s="5"/>
      <c r="I53" s="5"/>
      <c r="J53" s="5"/>
      <c r="K53" s="5"/>
      <c r="L53" s="5"/>
      <c r="Q53" s="89">
        <v>1733</v>
      </c>
      <c r="R53" s="106">
        <v>40269</v>
      </c>
      <c r="S53" s="331">
        <v>1.8778333333333332</v>
      </c>
    </row>
    <row r="54" spans="1:19" s="124" customFormat="1" x14ac:dyDescent="0.2">
      <c r="A54" s="27"/>
      <c r="F54" s="5"/>
      <c r="G54" s="5"/>
      <c r="H54" s="5"/>
      <c r="I54" s="5"/>
      <c r="J54" s="5"/>
      <c r="K54" s="5"/>
      <c r="L54" s="5"/>
      <c r="Q54" s="89">
        <v>1472</v>
      </c>
      <c r="R54" s="106">
        <v>40299</v>
      </c>
      <c r="S54" s="331">
        <v>1.8566666666666667</v>
      </c>
    </row>
    <row r="55" spans="1:19" s="124" customFormat="1" x14ac:dyDescent="0.2">
      <c r="A55" s="27"/>
      <c r="F55" s="5"/>
      <c r="G55" s="5"/>
      <c r="H55" s="5"/>
      <c r="I55" s="5"/>
      <c r="J55" s="5"/>
      <c r="K55" s="5"/>
      <c r="L55" s="5"/>
      <c r="Q55" s="89">
        <v>1397</v>
      </c>
      <c r="R55" s="106">
        <v>40330</v>
      </c>
      <c r="S55" s="331">
        <v>1.8185</v>
      </c>
    </row>
    <row r="56" spans="1:19" s="124" customFormat="1" x14ac:dyDescent="0.2">
      <c r="A56" s="27"/>
      <c r="F56" s="5"/>
      <c r="G56" s="5"/>
      <c r="H56" s="5"/>
      <c r="I56" s="5"/>
      <c r="J56" s="5"/>
      <c r="K56" s="5"/>
      <c r="L56" s="5"/>
      <c r="Q56" s="89">
        <v>1568</v>
      </c>
      <c r="R56" s="106">
        <v>40360</v>
      </c>
      <c r="S56" s="331">
        <v>1.7835000000000001</v>
      </c>
    </row>
    <row r="57" spans="1:19" s="124" customFormat="1" x14ac:dyDescent="0.2">
      <c r="A57" s="27"/>
      <c r="F57" s="5"/>
      <c r="G57" s="5"/>
      <c r="H57" s="5"/>
      <c r="I57" s="5"/>
      <c r="J57" s="5"/>
      <c r="K57" s="5"/>
      <c r="L57" s="5"/>
      <c r="Q57" s="89">
        <v>1765</v>
      </c>
      <c r="R57" s="106">
        <v>40391</v>
      </c>
      <c r="S57" s="331">
        <v>1.7669166666666667</v>
      </c>
    </row>
    <row r="58" spans="1:19" s="124" customFormat="1" x14ac:dyDescent="0.2">
      <c r="A58" s="27"/>
      <c r="F58" s="5"/>
      <c r="G58" s="5"/>
      <c r="H58" s="5"/>
      <c r="I58" s="5"/>
      <c r="J58" s="5"/>
      <c r="K58" s="5"/>
      <c r="L58" s="5"/>
      <c r="Q58" s="89">
        <v>1544</v>
      </c>
      <c r="R58" s="106">
        <v>40422</v>
      </c>
      <c r="S58" s="331">
        <v>1.6472500000000001</v>
      </c>
    </row>
    <row r="59" spans="1:19" s="124" customFormat="1" x14ac:dyDescent="0.2">
      <c r="A59" s="27"/>
      <c r="F59" s="5"/>
      <c r="G59" s="5"/>
      <c r="H59" s="5"/>
      <c r="I59" s="5"/>
      <c r="J59" s="5"/>
      <c r="K59" s="5"/>
      <c r="L59" s="5"/>
      <c r="Q59" s="89">
        <v>1287</v>
      </c>
      <c r="R59" s="106">
        <v>40452</v>
      </c>
      <c r="S59" s="331">
        <v>1.60175</v>
      </c>
    </row>
    <row r="60" spans="1:19" s="124" customFormat="1" x14ac:dyDescent="0.2">
      <c r="A60" s="27"/>
      <c r="F60" s="5"/>
      <c r="G60" s="5"/>
      <c r="H60" s="5"/>
      <c r="I60" s="5"/>
      <c r="J60" s="5"/>
      <c r="K60" s="5"/>
      <c r="L60" s="5"/>
      <c r="Q60" s="89">
        <v>2175</v>
      </c>
      <c r="R60" s="106">
        <v>40483</v>
      </c>
      <c r="S60" s="331">
        <v>1.5995833333333334</v>
      </c>
    </row>
    <row r="61" spans="1:19" s="124" customFormat="1" x14ac:dyDescent="0.2">
      <c r="A61" s="27"/>
      <c r="F61" s="5"/>
      <c r="G61" s="5"/>
      <c r="H61" s="5"/>
      <c r="I61" s="5"/>
      <c r="J61" s="5"/>
      <c r="K61" s="5"/>
      <c r="L61" s="5"/>
      <c r="Q61" s="89">
        <v>1745</v>
      </c>
      <c r="R61" s="106">
        <v>40513</v>
      </c>
      <c r="S61" s="331">
        <v>1.6315833333333332</v>
      </c>
    </row>
    <row r="62" spans="1:19" s="124" customFormat="1" x14ac:dyDescent="0.2">
      <c r="A62" s="27"/>
      <c r="F62" s="5"/>
      <c r="G62" s="5"/>
      <c r="H62" s="5"/>
      <c r="I62" s="5"/>
      <c r="J62" s="5"/>
      <c r="K62" s="5"/>
      <c r="L62" s="5"/>
      <c r="Q62" s="89">
        <v>1184</v>
      </c>
      <c r="R62" s="106">
        <v>40544</v>
      </c>
      <c r="S62" s="331">
        <v>1.6274166666666667</v>
      </c>
    </row>
    <row r="63" spans="1:19" s="124" customFormat="1" x14ac:dyDescent="0.2">
      <c r="A63" s="27"/>
      <c r="F63" s="5"/>
      <c r="G63" s="5"/>
      <c r="H63" s="5"/>
      <c r="I63" s="5"/>
      <c r="J63" s="5"/>
      <c r="K63" s="5"/>
      <c r="L63" s="5"/>
      <c r="Q63" s="89">
        <v>1576</v>
      </c>
      <c r="R63" s="106">
        <v>40575</v>
      </c>
      <c r="S63" s="331">
        <v>1.6419166666666667</v>
      </c>
    </row>
    <row r="64" spans="1:19" s="124" customFormat="1" x14ac:dyDescent="0.2">
      <c r="A64" s="27"/>
      <c r="F64" s="5"/>
      <c r="G64" s="5"/>
      <c r="H64" s="5"/>
      <c r="I64" s="5"/>
      <c r="J64" s="5"/>
      <c r="K64" s="5"/>
      <c r="L64" s="5"/>
      <c r="Q64" s="89">
        <v>1285</v>
      </c>
      <c r="R64" s="106">
        <v>40603</v>
      </c>
      <c r="S64" s="331">
        <v>1.5609166666666667</v>
      </c>
    </row>
    <row r="65" spans="1:19" s="124" customFormat="1" x14ac:dyDescent="0.2">
      <c r="A65" s="27"/>
      <c r="F65" s="5"/>
      <c r="G65" s="5"/>
      <c r="H65" s="5"/>
      <c r="I65" s="5"/>
      <c r="J65" s="5"/>
      <c r="K65" s="5"/>
      <c r="L65" s="5"/>
      <c r="Q65" s="89">
        <v>1675</v>
      </c>
      <c r="R65" s="106">
        <v>40634</v>
      </c>
      <c r="S65" s="331">
        <v>1.5560833333333333</v>
      </c>
    </row>
    <row r="66" spans="1:19" s="124" customFormat="1" x14ac:dyDescent="0.2">
      <c r="A66" s="27"/>
      <c r="F66" s="5"/>
      <c r="G66" s="5"/>
      <c r="H66" s="5"/>
      <c r="I66" s="5"/>
      <c r="J66" s="5"/>
      <c r="K66" s="5"/>
      <c r="L66" s="5"/>
      <c r="Q66" s="89">
        <v>1248</v>
      </c>
      <c r="R66" s="106">
        <v>40664</v>
      </c>
      <c r="S66" s="331">
        <v>1.5374166666666667</v>
      </c>
    </row>
    <row r="67" spans="1:19" s="124" customFormat="1" x14ac:dyDescent="0.2">
      <c r="A67" s="27"/>
      <c r="F67" s="5"/>
      <c r="G67" s="5"/>
      <c r="H67" s="5"/>
      <c r="I67" s="5"/>
      <c r="J67" s="5"/>
      <c r="K67" s="5"/>
      <c r="L67" s="5"/>
      <c r="Q67" s="89">
        <v>1714</v>
      </c>
      <c r="R67" s="106">
        <v>40695</v>
      </c>
      <c r="S67" s="331">
        <v>1.5638333333333332</v>
      </c>
    </row>
    <row r="68" spans="1:19" s="124" customFormat="1" x14ac:dyDescent="0.2">
      <c r="A68" s="27"/>
      <c r="F68" s="5"/>
      <c r="G68" s="5"/>
      <c r="H68" s="5"/>
      <c r="I68" s="5"/>
      <c r="J68" s="5"/>
      <c r="K68" s="5"/>
      <c r="L68" s="5"/>
      <c r="Q68" s="89">
        <v>1683</v>
      </c>
      <c r="R68" s="106">
        <v>40725</v>
      </c>
      <c r="S68" s="331">
        <v>1.5734166666666667</v>
      </c>
    </row>
    <row r="69" spans="1:19" s="124" customFormat="1" x14ac:dyDescent="0.2">
      <c r="A69" s="27"/>
      <c r="F69" s="5"/>
      <c r="G69" s="5"/>
      <c r="H69" s="5"/>
      <c r="I69" s="5"/>
      <c r="J69" s="5"/>
      <c r="K69" s="5"/>
      <c r="L69" s="5"/>
      <c r="Q69" s="89">
        <v>1612</v>
      </c>
      <c r="R69" s="106">
        <v>40756</v>
      </c>
      <c r="S69" s="331">
        <v>1.5606666666666666</v>
      </c>
    </row>
    <row r="70" spans="1:19" s="124" customFormat="1" x14ac:dyDescent="0.2">
      <c r="A70" s="27"/>
      <c r="F70" s="5"/>
      <c r="G70" s="5"/>
      <c r="H70" s="5"/>
      <c r="I70" s="5"/>
      <c r="J70" s="5"/>
      <c r="K70" s="5"/>
      <c r="L70" s="5"/>
      <c r="Q70" s="89">
        <v>1051</v>
      </c>
      <c r="R70" s="106">
        <v>40787</v>
      </c>
      <c r="S70" s="331">
        <v>1.5195833333333333</v>
      </c>
    </row>
    <row r="71" spans="1:19" s="124" customFormat="1" x14ac:dyDescent="0.2">
      <c r="A71" s="27"/>
      <c r="F71" s="5"/>
      <c r="G71" s="5"/>
      <c r="H71" s="5"/>
      <c r="I71" s="5"/>
      <c r="J71" s="5"/>
      <c r="K71" s="5"/>
      <c r="L71" s="5"/>
      <c r="Q71" s="89">
        <v>1294</v>
      </c>
      <c r="R71" s="106">
        <v>40817</v>
      </c>
      <c r="S71" s="331">
        <v>1.5201666666666667</v>
      </c>
    </row>
    <row r="72" spans="1:19" s="124" customFormat="1" x14ac:dyDescent="0.2">
      <c r="A72" s="27"/>
      <c r="F72" s="5"/>
      <c r="G72" s="5"/>
      <c r="H72" s="5"/>
      <c r="I72" s="5"/>
      <c r="J72" s="5"/>
      <c r="K72" s="5"/>
      <c r="L72" s="5"/>
      <c r="Q72" s="89">
        <v>1383</v>
      </c>
      <c r="R72" s="106">
        <v>40848</v>
      </c>
      <c r="S72" s="331">
        <v>1.4541666666666668</v>
      </c>
    </row>
    <row r="73" spans="1:19" s="124" customFormat="1" x14ac:dyDescent="0.2">
      <c r="A73" s="27"/>
      <c r="F73" s="5"/>
      <c r="G73" s="5"/>
      <c r="H73" s="5"/>
      <c r="I73" s="5"/>
      <c r="J73" s="5"/>
      <c r="K73" s="5"/>
      <c r="L73" s="5"/>
      <c r="Q73" s="89">
        <v>971</v>
      </c>
      <c r="R73" s="106">
        <v>40878</v>
      </c>
      <c r="S73" s="331">
        <v>1.3896666666666668</v>
      </c>
    </row>
    <row r="74" spans="1:19" s="124" customFormat="1" x14ac:dyDescent="0.2">
      <c r="A74" s="27"/>
      <c r="F74" s="5"/>
      <c r="G74" s="5"/>
      <c r="H74" s="5"/>
      <c r="I74" s="5"/>
      <c r="J74" s="5"/>
      <c r="K74" s="5"/>
      <c r="L74" s="5"/>
      <c r="Q74" s="89">
        <v>1012</v>
      </c>
      <c r="R74" s="106">
        <v>40909</v>
      </c>
      <c r="S74" s="331">
        <v>1.3753333333333333</v>
      </c>
    </row>
    <row r="75" spans="1:19" s="124" customFormat="1" x14ac:dyDescent="0.2">
      <c r="A75" s="27"/>
      <c r="F75" s="5"/>
      <c r="G75" s="5"/>
      <c r="H75" s="5"/>
      <c r="I75" s="5"/>
      <c r="J75" s="5"/>
      <c r="K75" s="5"/>
      <c r="L75" s="5"/>
      <c r="Q75" s="89">
        <v>1079</v>
      </c>
      <c r="R75" s="106">
        <v>40940</v>
      </c>
      <c r="S75" s="331">
        <v>1.3339166666666666</v>
      </c>
    </row>
    <row r="76" spans="1:19" s="124" customFormat="1" x14ac:dyDescent="0.2">
      <c r="A76" s="27"/>
      <c r="F76" s="5"/>
      <c r="G76" s="5"/>
      <c r="H76" s="5"/>
      <c r="I76" s="5"/>
      <c r="J76" s="5"/>
      <c r="K76" s="5"/>
      <c r="L76" s="5"/>
      <c r="Q76" s="89">
        <v>1084</v>
      </c>
      <c r="R76" s="106">
        <v>40969</v>
      </c>
      <c r="S76" s="331">
        <v>1.3171666666666668</v>
      </c>
    </row>
    <row r="77" spans="1:19" s="124" customFormat="1" x14ac:dyDescent="0.2">
      <c r="A77" s="27"/>
      <c r="F77" s="5"/>
      <c r="G77" s="5"/>
      <c r="H77" s="5"/>
      <c r="I77" s="5"/>
      <c r="J77" s="5"/>
      <c r="K77" s="5"/>
      <c r="L77" s="5"/>
      <c r="Q77" s="89">
        <v>1230</v>
      </c>
      <c r="R77" s="106">
        <v>41000</v>
      </c>
      <c r="S77" s="331">
        <v>1.2800833333333332</v>
      </c>
    </row>
    <row r="78" spans="1:19" s="124" customFormat="1" x14ac:dyDescent="0.2">
      <c r="A78" s="27"/>
      <c r="F78" s="27"/>
      <c r="G78" s="5"/>
      <c r="H78" s="5"/>
      <c r="I78" s="5"/>
      <c r="J78" s="5"/>
      <c r="K78" s="5"/>
      <c r="L78" s="5"/>
      <c r="Q78" s="89">
        <v>1077</v>
      </c>
      <c r="R78" s="106">
        <v>41030</v>
      </c>
      <c r="S78" s="331">
        <v>1.2658333333333334</v>
      </c>
    </row>
    <row r="79" spans="1:19" s="124" customFormat="1" x14ac:dyDescent="0.2">
      <c r="A79" s="27"/>
      <c r="F79" s="27"/>
      <c r="G79" s="5"/>
      <c r="H79" s="5"/>
      <c r="I79" s="5"/>
      <c r="J79" s="5"/>
      <c r="K79" s="5"/>
      <c r="L79" s="5"/>
      <c r="Q79" s="89">
        <v>1206</v>
      </c>
      <c r="R79" s="106">
        <v>41061</v>
      </c>
      <c r="S79" s="331">
        <v>1.2235</v>
      </c>
    </row>
    <row r="80" spans="1:19" s="124" customFormat="1" x14ac:dyDescent="0.2">
      <c r="A80" s="27"/>
      <c r="F80" s="27"/>
      <c r="G80" s="5"/>
      <c r="H80" s="5"/>
      <c r="I80" s="5"/>
      <c r="J80" s="5"/>
      <c r="K80" s="5"/>
      <c r="L80" s="5"/>
      <c r="Q80" s="89">
        <v>1209</v>
      </c>
      <c r="R80" s="106">
        <v>41091</v>
      </c>
      <c r="S80" s="331">
        <v>1.1839999999999999</v>
      </c>
    </row>
    <row r="81" spans="1:19" s="124" customFormat="1" x14ac:dyDescent="0.2">
      <c r="A81" s="27"/>
      <c r="F81" s="27"/>
      <c r="G81" s="5"/>
      <c r="H81" s="5"/>
      <c r="I81" s="5"/>
      <c r="J81" s="5"/>
      <c r="K81" s="5"/>
      <c r="L81" s="5"/>
      <c r="Q81" s="89">
        <v>1244</v>
      </c>
      <c r="R81" s="106">
        <v>41122</v>
      </c>
      <c r="S81" s="331">
        <v>1.1533333333333333</v>
      </c>
    </row>
    <row r="82" spans="1:19" s="124" customFormat="1" x14ac:dyDescent="0.2">
      <c r="A82" s="27"/>
      <c r="F82" s="27"/>
      <c r="G82" s="5"/>
      <c r="H82" s="5"/>
      <c r="I82" s="5"/>
      <c r="J82" s="5"/>
      <c r="K82" s="5"/>
      <c r="L82" s="5"/>
      <c r="Q82" s="89">
        <v>943</v>
      </c>
      <c r="R82" s="106">
        <v>41153</v>
      </c>
      <c r="S82" s="331">
        <v>1.1443333333333332</v>
      </c>
    </row>
    <row r="83" spans="1:19" s="124" customFormat="1" x14ac:dyDescent="0.2">
      <c r="A83" s="27"/>
      <c r="F83" s="27"/>
      <c r="G83" s="5"/>
      <c r="H83" s="5"/>
      <c r="I83" s="5"/>
      <c r="J83" s="5"/>
      <c r="K83" s="5"/>
      <c r="L83" s="5"/>
      <c r="Q83" s="89">
        <v>884</v>
      </c>
      <c r="R83" s="106">
        <v>41183</v>
      </c>
      <c r="S83" s="331">
        <v>1.1101666666666667</v>
      </c>
    </row>
    <row r="84" spans="1:19" s="124" customFormat="1" x14ac:dyDescent="0.2">
      <c r="A84" s="27"/>
      <c r="F84" s="27"/>
      <c r="G84" s="5"/>
      <c r="H84" s="5"/>
      <c r="I84" s="5"/>
      <c r="J84" s="5"/>
      <c r="K84" s="5"/>
      <c r="L84" s="5"/>
      <c r="Q84" s="89">
        <v>906</v>
      </c>
      <c r="R84" s="106">
        <v>41214</v>
      </c>
      <c r="S84" s="331">
        <v>1.0704166666666668</v>
      </c>
    </row>
    <row r="85" spans="1:19" s="124" customFormat="1" x14ac:dyDescent="0.2">
      <c r="A85" s="27"/>
      <c r="F85" s="27"/>
      <c r="G85" s="5"/>
      <c r="H85" s="5"/>
      <c r="I85" s="5"/>
      <c r="J85" s="5"/>
      <c r="K85" s="5"/>
      <c r="L85" s="5"/>
      <c r="Q85" s="89">
        <v>783</v>
      </c>
      <c r="R85" s="106">
        <v>41244</v>
      </c>
      <c r="S85" s="331">
        <v>1.0547500000000001</v>
      </c>
    </row>
    <row r="86" spans="1:19" s="124" customFormat="1" x14ac:dyDescent="0.2">
      <c r="A86" s="27"/>
      <c r="F86" s="27"/>
      <c r="G86" s="5"/>
      <c r="H86" s="5"/>
      <c r="I86" s="5"/>
      <c r="J86" s="5"/>
      <c r="K86" s="5"/>
      <c r="L86" s="5"/>
      <c r="Q86" s="89">
        <v>810</v>
      </c>
      <c r="R86" s="106">
        <v>41275</v>
      </c>
      <c r="S86" s="331">
        <v>1.0379166666666668</v>
      </c>
    </row>
    <row r="87" spans="1:19" s="124" customFormat="1" x14ac:dyDescent="0.2">
      <c r="A87" s="27"/>
      <c r="F87" s="27"/>
      <c r="G87" s="5"/>
      <c r="H87" s="5"/>
      <c r="I87" s="5"/>
      <c r="J87" s="5"/>
      <c r="K87" s="5"/>
      <c r="L87" s="5"/>
      <c r="Q87" s="89">
        <v>985</v>
      </c>
      <c r="R87" s="106">
        <v>41306</v>
      </c>
      <c r="S87" s="331">
        <v>1.0300833333333332</v>
      </c>
    </row>
    <row r="88" spans="1:19" s="124" customFormat="1" x14ac:dyDescent="0.2">
      <c r="A88" s="27"/>
      <c r="F88" s="27"/>
      <c r="G88" s="5"/>
      <c r="H88" s="5"/>
      <c r="I88" s="5"/>
      <c r="J88" s="5"/>
      <c r="K88" s="5"/>
      <c r="L88" s="5"/>
      <c r="Q88" s="89">
        <v>1146</v>
      </c>
      <c r="R88" s="106">
        <v>41334</v>
      </c>
      <c r="S88" s="331">
        <v>1.03525</v>
      </c>
    </row>
    <row r="89" spans="1:19" s="124" customFormat="1" x14ac:dyDescent="0.2">
      <c r="A89" s="27"/>
      <c r="F89" s="27"/>
      <c r="G89" s="5"/>
      <c r="H89" s="5"/>
      <c r="I89" s="5"/>
      <c r="J89" s="5"/>
      <c r="K89" s="5"/>
      <c r="L89" s="5"/>
      <c r="Q89" s="89">
        <v>847</v>
      </c>
      <c r="R89" s="106">
        <v>41365</v>
      </c>
      <c r="S89" s="331">
        <v>1.0033333333333334</v>
      </c>
    </row>
    <row r="90" spans="1:19" s="124" customFormat="1" x14ac:dyDescent="0.2">
      <c r="A90" s="27"/>
      <c r="F90" s="27"/>
      <c r="G90" s="5"/>
      <c r="H90" s="5"/>
      <c r="I90" s="5"/>
      <c r="J90" s="5"/>
      <c r="K90" s="5"/>
      <c r="L90" s="5"/>
      <c r="Q90" s="89">
        <v>784</v>
      </c>
      <c r="R90" s="106">
        <v>41395</v>
      </c>
      <c r="S90" s="331">
        <v>0.97891666666666666</v>
      </c>
    </row>
    <row r="91" spans="1:19" s="124" customFormat="1" x14ac:dyDescent="0.2">
      <c r="A91" s="27"/>
      <c r="F91" s="27"/>
      <c r="G91" s="5"/>
      <c r="H91" s="5"/>
      <c r="I91" s="5"/>
      <c r="J91" s="5"/>
      <c r="K91" s="5"/>
      <c r="L91" s="5"/>
      <c r="Q91" s="89">
        <v>1078</v>
      </c>
      <c r="R91" s="106">
        <v>41426</v>
      </c>
      <c r="S91" s="331">
        <v>0.96825000000000006</v>
      </c>
    </row>
    <row r="92" spans="1:19" s="124" customFormat="1" x14ac:dyDescent="0.2">
      <c r="A92" s="27"/>
      <c r="F92" s="27"/>
      <c r="G92" s="5"/>
      <c r="H92" s="5"/>
      <c r="I92" s="5"/>
      <c r="J92" s="5"/>
      <c r="K92" s="5"/>
      <c r="L92" s="5"/>
      <c r="Q92" s="89">
        <v>826</v>
      </c>
      <c r="R92" s="106">
        <v>41456</v>
      </c>
      <c r="S92" s="331">
        <v>0.93633333333333335</v>
      </c>
    </row>
    <row r="93" spans="1:19" s="124" customFormat="1" x14ac:dyDescent="0.2">
      <c r="A93" s="27"/>
      <c r="F93" s="27"/>
      <c r="G93" s="5"/>
      <c r="H93" s="5"/>
      <c r="I93" s="5"/>
      <c r="J93" s="5"/>
      <c r="K93" s="5"/>
      <c r="L93" s="5"/>
      <c r="Q93" s="89">
        <v>983</v>
      </c>
      <c r="R93" s="106">
        <v>41487</v>
      </c>
      <c r="S93" s="331">
        <v>0.91458333333333341</v>
      </c>
    </row>
    <row r="94" spans="1:19" s="124" customFormat="1" x14ac:dyDescent="0.2">
      <c r="A94" s="27"/>
      <c r="F94" s="27"/>
      <c r="G94" s="5"/>
      <c r="H94" s="5"/>
      <c r="I94" s="5"/>
      <c r="J94" s="5"/>
      <c r="K94" s="5"/>
      <c r="L94" s="5"/>
      <c r="Q94" s="89">
        <v>1241</v>
      </c>
      <c r="R94" s="106">
        <v>41518</v>
      </c>
      <c r="S94" s="331">
        <v>0.93941666666666668</v>
      </c>
    </row>
    <row r="95" spans="1:19" s="124" customFormat="1" x14ac:dyDescent="0.2">
      <c r="A95" s="27"/>
      <c r="F95" s="27"/>
      <c r="G95" s="5"/>
      <c r="H95" s="5"/>
      <c r="I95" s="5"/>
      <c r="J95" s="5"/>
      <c r="K95" s="5"/>
      <c r="L95" s="5"/>
      <c r="Q95" s="89">
        <v>1491</v>
      </c>
      <c r="R95" s="106">
        <v>41548</v>
      </c>
      <c r="S95" s="331">
        <v>0.99</v>
      </c>
    </row>
    <row r="96" spans="1:19" s="124" customFormat="1" x14ac:dyDescent="0.2">
      <c r="A96" s="27"/>
      <c r="F96" s="27"/>
      <c r="G96" s="5"/>
      <c r="H96" s="5"/>
      <c r="I96" s="5"/>
      <c r="J96" s="5"/>
      <c r="K96" s="5"/>
      <c r="L96" s="5"/>
      <c r="Q96" s="89">
        <v>1069</v>
      </c>
      <c r="R96" s="106">
        <v>41579</v>
      </c>
      <c r="S96" s="331">
        <v>1.0035833333333333</v>
      </c>
    </row>
    <row r="97" spans="1:19" s="124" customFormat="1" x14ac:dyDescent="0.2">
      <c r="A97" s="27"/>
      <c r="F97" s="27"/>
      <c r="G97" s="5"/>
      <c r="H97" s="5"/>
      <c r="I97" s="5"/>
      <c r="J97" s="5"/>
      <c r="K97" s="5"/>
      <c r="L97" s="5"/>
      <c r="Q97" s="89">
        <v>1026</v>
      </c>
      <c r="R97" s="106">
        <v>41609</v>
      </c>
      <c r="S97" s="331">
        <v>1.0238333333333334</v>
      </c>
    </row>
    <row r="98" spans="1:19" s="124" customFormat="1" x14ac:dyDescent="0.2">
      <c r="A98" s="27"/>
      <c r="F98" s="27"/>
      <c r="G98" s="5"/>
      <c r="H98" s="5"/>
      <c r="I98" s="5"/>
      <c r="J98" s="5"/>
      <c r="K98" s="5"/>
      <c r="L98" s="5"/>
      <c r="Q98" s="89">
        <v>947</v>
      </c>
      <c r="R98" s="106">
        <v>41640</v>
      </c>
      <c r="S98" s="331">
        <v>1.03525</v>
      </c>
    </row>
    <row r="99" spans="1:19" s="124" customFormat="1" x14ac:dyDescent="0.2">
      <c r="A99" s="27"/>
      <c r="F99" s="27"/>
      <c r="G99" s="5"/>
      <c r="H99" s="5"/>
      <c r="I99" s="5"/>
      <c r="J99" s="5"/>
      <c r="K99" s="5"/>
      <c r="L99" s="5"/>
      <c r="Q99" s="89">
        <v>1149</v>
      </c>
      <c r="R99" s="106">
        <v>41671</v>
      </c>
      <c r="S99" s="331">
        <v>1.0489166666666667</v>
      </c>
    </row>
    <row r="100" spans="1:19" s="124" customFormat="1" x14ac:dyDescent="0.2">
      <c r="A100" s="27"/>
      <c r="F100" s="27"/>
      <c r="G100" s="5"/>
      <c r="H100" s="5"/>
      <c r="I100" s="5"/>
      <c r="J100" s="5"/>
      <c r="K100" s="5"/>
      <c r="L100" s="5"/>
      <c r="Q100" s="89">
        <v>1752</v>
      </c>
      <c r="R100" s="106">
        <v>41699</v>
      </c>
      <c r="S100" s="331">
        <v>1.0994166666666667</v>
      </c>
    </row>
    <row r="101" spans="1:19" s="124" customFormat="1" x14ac:dyDescent="0.2">
      <c r="A101" s="27"/>
      <c r="F101" s="27"/>
      <c r="G101" s="5"/>
      <c r="H101" s="5"/>
      <c r="I101" s="5"/>
      <c r="J101" s="5"/>
      <c r="K101" s="5"/>
      <c r="L101" s="5"/>
      <c r="Q101" s="89">
        <v>1146</v>
      </c>
      <c r="R101" s="106">
        <v>41730</v>
      </c>
      <c r="S101" s="331">
        <v>1.1243333333333332</v>
      </c>
    </row>
    <row r="102" spans="1:19" s="124" customFormat="1" x14ac:dyDescent="0.2">
      <c r="A102" s="27"/>
      <c r="F102" s="27"/>
      <c r="G102" s="5"/>
      <c r="H102" s="5"/>
      <c r="I102" s="5"/>
      <c r="J102" s="5"/>
      <c r="K102" s="5"/>
      <c r="L102" s="5"/>
      <c r="Q102" s="89">
        <v>1554</v>
      </c>
      <c r="R102" s="106">
        <v>41760</v>
      </c>
      <c r="S102" s="331">
        <v>1.1884999999999999</v>
      </c>
    </row>
    <row r="103" spans="1:19" s="124" customFormat="1" x14ac:dyDescent="0.2">
      <c r="A103" s="27"/>
      <c r="F103" s="27"/>
      <c r="G103" s="5"/>
      <c r="H103" s="5"/>
      <c r="I103" s="5"/>
      <c r="J103" s="5"/>
      <c r="K103" s="5"/>
      <c r="L103" s="5"/>
      <c r="Q103" s="89">
        <v>1935</v>
      </c>
      <c r="R103" s="106">
        <v>41791</v>
      </c>
      <c r="S103" s="331">
        <v>1.2599166666666668</v>
      </c>
    </row>
    <row r="104" spans="1:19" s="124" customFormat="1" x14ac:dyDescent="0.2">
      <c r="A104" s="27"/>
      <c r="F104" s="27"/>
      <c r="G104" s="5"/>
      <c r="H104" s="5"/>
      <c r="I104" s="5"/>
      <c r="J104" s="5"/>
      <c r="K104" s="5"/>
      <c r="L104" s="5"/>
      <c r="Q104" s="89">
        <v>1252</v>
      </c>
      <c r="R104" s="106">
        <v>41821</v>
      </c>
      <c r="S104" s="331">
        <v>1.2954166666666667</v>
      </c>
    </row>
    <row r="105" spans="1:19" s="124" customFormat="1" x14ac:dyDescent="0.2">
      <c r="A105" s="27"/>
      <c r="F105" s="27"/>
      <c r="G105" s="5"/>
      <c r="H105" s="5"/>
      <c r="I105" s="5"/>
      <c r="J105" s="5"/>
      <c r="K105" s="5"/>
      <c r="L105" s="5"/>
      <c r="Q105" s="89">
        <v>972</v>
      </c>
      <c r="R105" s="106">
        <v>41852</v>
      </c>
      <c r="S105" s="331">
        <v>1.2945</v>
      </c>
    </row>
    <row r="106" spans="1:19" s="124" customFormat="1" x14ac:dyDescent="0.2">
      <c r="A106" s="27"/>
      <c r="F106" s="27"/>
      <c r="G106" s="5"/>
      <c r="H106" s="5"/>
      <c r="I106" s="5"/>
      <c r="J106" s="5"/>
      <c r="K106" s="5"/>
      <c r="L106" s="5"/>
      <c r="Q106" s="89">
        <v>872</v>
      </c>
      <c r="R106" s="106">
        <v>41883</v>
      </c>
      <c r="S106" s="331">
        <v>1.2637499999999999</v>
      </c>
    </row>
    <row r="107" spans="1:19" s="124" customFormat="1" x14ac:dyDescent="0.2">
      <c r="A107" s="27"/>
      <c r="F107" s="27"/>
      <c r="G107" s="5"/>
      <c r="H107" s="5"/>
      <c r="I107" s="5"/>
      <c r="J107" s="5"/>
      <c r="K107" s="5"/>
      <c r="L107" s="5"/>
      <c r="Q107" s="89">
        <v>622</v>
      </c>
      <c r="R107" s="106">
        <v>41913</v>
      </c>
      <c r="S107" s="331">
        <v>1.1913333333333334</v>
      </c>
    </row>
    <row r="108" spans="1:19" s="124" customFormat="1" x14ac:dyDescent="0.2">
      <c r="A108" s="27"/>
      <c r="F108" s="27"/>
      <c r="G108" s="5"/>
      <c r="H108" s="5"/>
      <c r="I108" s="5"/>
      <c r="J108" s="5"/>
      <c r="K108" s="5"/>
      <c r="L108" s="5"/>
      <c r="Q108" s="89">
        <v>681</v>
      </c>
      <c r="R108" s="106">
        <v>41944</v>
      </c>
      <c r="S108" s="331">
        <v>1.159</v>
      </c>
    </row>
    <row r="109" spans="1:19" s="124" customFormat="1" x14ac:dyDescent="0.2">
      <c r="A109" s="27"/>
      <c r="F109" s="27"/>
      <c r="G109" s="5"/>
      <c r="H109" s="5"/>
      <c r="I109" s="5"/>
      <c r="J109" s="5"/>
      <c r="K109" s="5"/>
      <c r="L109" s="5"/>
      <c r="Q109" s="89">
        <v>818</v>
      </c>
      <c r="R109" s="106">
        <v>41974</v>
      </c>
      <c r="S109" s="331">
        <v>1.1416666666666668</v>
      </c>
    </row>
    <row r="110" spans="1:19" s="124" customFormat="1" x14ac:dyDescent="0.2">
      <c r="A110" s="27"/>
      <c r="F110" s="243"/>
      <c r="L110" s="201"/>
      <c r="Q110" s="89">
        <v>1743</v>
      </c>
      <c r="R110" s="106">
        <v>42005</v>
      </c>
      <c r="S110" s="331">
        <v>1.208</v>
      </c>
    </row>
    <row r="111" spans="1:19" s="124" customFormat="1" x14ac:dyDescent="0.2">
      <c r="A111" s="27"/>
      <c r="F111" s="243"/>
      <c r="L111" s="201"/>
      <c r="Q111" s="89">
        <v>880</v>
      </c>
      <c r="R111" s="106">
        <v>42036</v>
      </c>
      <c r="S111" s="331">
        <v>1.1855833333333332</v>
      </c>
    </row>
    <row r="112" spans="1:19" s="124" customFormat="1" x14ac:dyDescent="0.2">
      <c r="A112" s="27"/>
      <c r="F112" s="243"/>
      <c r="L112" s="201"/>
      <c r="Q112" s="89">
        <v>738</v>
      </c>
      <c r="R112" s="106">
        <v>42064</v>
      </c>
      <c r="S112" s="331">
        <v>1.1010833333333332</v>
      </c>
    </row>
    <row r="113" spans="1:19" s="124" customFormat="1" x14ac:dyDescent="0.2">
      <c r="A113" s="27"/>
      <c r="F113" s="243"/>
      <c r="L113" s="201"/>
      <c r="Q113" s="89">
        <v>1329</v>
      </c>
      <c r="R113" s="106">
        <v>42095</v>
      </c>
      <c r="S113" s="331">
        <v>1.1163333333333332</v>
      </c>
    </row>
    <row r="114" spans="1:19" s="124" customFormat="1" x14ac:dyDescent="0.2">
      <c r="A114" s="27"/>
      <c r="F114" s="243"/>
      <c r="L114" s="201"/>
      <c r="Q114" s="89">
        <v>951</v>
      </c>
      <c r="R114" s="106">
        <v>42125</v>
      </c>
      <c r="S114" s="331">
        <v>1.0660833333333333</v>
      </c>
    </row>
    <row r="115" spans="1:19" s="124" customFormat="1" x14ac:dyDescent="0.2">
      <c r="A115" s="27"/>
      <c r="F115" s="243"/>
      <c r="L115" s="201"/>
      <c r="Q115" s="89">
        <v>1055</v>
      </c>
      <c r="R115" s="106">
        <v>42156</v>
      </c>
      <c r="S115" s="331">
        <v>0.99275000000000002</v>
      </c>
    </row>
    <row r="116" spans="1:19" s="124" customFormat="1" x14ac:dyDescent="0.2">
      <c r="A116" s="27"/>
      <c r="F116" s="243"/>
      <c r="L116" s="201"/>
      <c r="Q116" s="89">
        <v>755</v>
      </c>
      <c r="R116" s="106">
        <v>42186</v>
      </c>
      <c r="S116" s="331">
        <v>0.95133333333333336</v>
      </c>
    </row>
    <row r="117" spans="1:19" s="124" customFormat="1" x14ac:dyDescent="0.2">
      <c r="A117" s="27"/>
      <c r="F117" s="243"/>
      <c r="L117" s="201"/>
      <c r="Q117" s="89">
        <v>676</v>
      </c>
      <c r="R117" s="106">
        <v>42217</v>
      </c>
      <c r="S117" s="331">
        <v>0.92666666666666664</v>
      </c>
    </row>
    <row r="118" spans="1:19" s="124" customFormat="1" x14ac:dyDescent="0.2">
      <c r="A118" s="27"/>
      <c r="F118" s="243"/>
      <c r="L118" s="201"/>
      <c r="Q118" s="89">
        <v>1310</v>
      </c>
      <c r="R118" s="106">
        <v>42248</v>
      </c>
      <c r="S118" s="331">
        <v>0.96316666666666662</v>
      </c>
    </row>
    <row r="119" spans="1:19" s="124" customFormat="1" x14ac:dyDescent="0.2">
      <c r="A119" s="27"/>
      <c r="F119" s="243"/>
      <c r="L119" s="201"/>
      <c r="Q119" s="89">
        <v>850</v>
      </c>
      <c r="R119" s="106">
        <v>42278</v>
      </c>
      <c r="S119" s="331">
        <v>0.98216666666666663</v>
      </c>
    </row>
    <row r="120" spans="1:19" s="124" customFormat="1" x14ac:dyDescent="0.2">
      <c r="A120" s="27"/>
      <c r="F120" s="243"/>
      <c r="L120" s="201"/>
      <c r="Q120" s="89">
        <v>721</v>
      </c>
      <c r="R120" s="106">
        <v>42309</v>
      </c>
      <c r="S120" s="331">
        <v>0.98550000000000004</v>
      </c>
    </row>
    <row r="121" spans="1:19" s="124" customFormat="1" x14ac:dyDescent="0.2">
      <c r="A121" s="27"/>
      <c r="F121" s="243"/>
      <c r="L121" s="201"/>
      <c r="Q121" s="89">
        <v>776</v>
      </c>
      <c r="R121" s="106">
        <v>42339</v>
      </c>
      <c r="S121" s="331">
        <v>0.98199999999999998</v>
      </c>
    </row>
    <row r="122" spans="1:19" s="124" customFormat="1" x14ac:dyDescent="0.2">
      <c r="A122" s="27"/>
      <c r="F122" s="243"/>
      <c r="K122" s="5"/>
      <c r="L122" s="5"/>
      <c r="Q122" s="56">
        <v>756</v>
      </c>
      <c r="R122" s="106">
        <v>42370</v>
      </c>
      <c r="S122" s="331">
        <v>0.89975000000000005</v>
      </c>
    </row>
    <row r="123" spans="1:19" s="124" customFormat="1" x14ac:dyDescent="0.2">
      <c r="A123" s="27"/>
      <c r="F123" s="243"/>
      <c r="K123" s="5"/>
      <c r="L123" s="5"/>
      <c r="Q123" s="56">
        <v>757</v>
      </c>
      <c r="R123" s="106">
        <v>42401</v>
      </c>
      <c r="S123" s="331">
        <v>0.88949999999999996</v>
      </c>
    </row>
    <row r="124" spans="1:19" s="124" customFormat="1" x14ac:dyDescent="0.2">
      <c r="A124" s="27"/>
      <c r="F124" s="243"/>
      <c r="K124" s="5"/>
      <c r="L124" s="5"/>
      <c r="Q124" s="56">
        <v>894</v>
      </c>
      <c r="R124" s="106">
        <v>42430</v>
      </c>
      <c r="S124" s="331">
        <v>0.90249999999999997</v>
      </c>
    </row>
    <row r="125" spans="1:19" s="124" customFormat="1" x14ac:dyDescent="0.2">
      <c r="A125" s="27"/>
      <c r="F125" s="243"/>
      <c r="K125" s="5"/>
      <c r="L125" s="5"/>
      <c r="Q125" s="56">
        <v>1199</v>
      </c>
      <c r="R125" s="106">
        <v>42461</v>
      </c>
      <c r="S125" s="331">
        <v>0.89166666666666661</v>
      </c>
    </row>
    <row r="126" spans="1:19" s="124" customFormat="1" x14ac:dyDescent="0.2">
      <c r="A126" s="27"/>
      <c r="F126" s="243"/>
      <c r="K126" s="5"/>
      <c r="L126" s="5"/>
      <c r="Q126" s="56">
        <v>1605</v>
      </c>
      <c r="R126" s="106">
        <v>42491</v>
      </c>
      <c r="S126" s="331">
        <v>0.9461666666666666</v>
      </c>
    </row>
    <row r="127" spans="1:19" s="124" customFormat="1" x14ac:dyDescent="0.2">
      <c r="A127" s="27"/>
      <c r="F127" s="243"/>
      <c r="K127" s="5"/>
      <c r="L127" s="5"/>
      <c r="Q127" s="56">
        <v>1682</v>
      </c>
      <c r="R127" s="106">
        <v>42522</v>
      </c>
      <c r="S127" s="331">
        <v>0.99841666666666662</v>
      </c>
    </row>
    <row r="128" spans="1:19" s="124" customFormat="1" x14ac:dyDescent="0.2">
      <c r="A128" s="27"/>
      <c r="F128" s="243"/>
      <c r="K128" s="5"/>
      <c r="L128" s="5"/>
      <c r="Q128" s="56">
        <v>3448</v>
      </c>
      <c r="R128" s="106">
        <v>42552</v>
      </c>
      <c r="S128" s="331">
        <v>1.2228333333333332</v>
      </c>
    </row>
    <row r="129" spans="1:19" s="124" customFormat="1" x14ac:dyDescent="0.2">
      <c r="A129" s="27"/>
      <c r="F129" s="243"/>
      <c r="K129" s="5"/>
      <c r="L129" s="5"/>
      <c r="Q129" s="166"/>
      <c r="R129" s="166"/>
      <c r="S129" s="166"/>
    </row>
    <row r="130" spans="1:19" s="124" customFormat="1" x14ac:dyDescent="0.2">
      <c r="A130" s="27"/>
      <c r="F130" s="243"/>
      <c r="K130" s="5"/>
      <c r="L130" s="5"/>
      <c r="Q130" s="166"/>
      <c r="R130" s="166"/>
      <c r="S130" s="166"/>
    </row>
    <row r="131" spans="1:19" s="124" customFormat="1" x14ac:dyDescent="0.2">
      <c r="A131" s="27"/>
      <c r="F131" s="243"/>
      <c r="K131" s="5"/>
      <c r="L131" s="5"/>
      <c r="Q131" s="166"/>
      <c r="R131" s="166"/>
      <c r="S131" s="166"/>
    </row>
    <row r="132" spans="1:19" s="124" customFormat="1" x14ac:dyDescent="0.2">
      <c r="A132" s="27"/>
      <c r="F132" s="243"/>
      <c r="K132" s="5"/>
      <c r="L132" s="5"/>
      <c r="Q132" s="166"/>
      <c r="R132" s="166"/>
      <c r="S132" s="166"/>
    </row>
    <row r="133" spans="1:19" s="124" customFormat="1" x14ac:dyDescent="0.2">
      <c r="A133" s="27"/>
      <c r="F133" s="243"/>
      <c r="K133" s="5"/>
      <c r="L133" s="5"/>
      <c r="Q133" s="166"/>
      <c r="R133" s="166"/>
      <c r="S133" s="166"/>
    </row>
    <row r="134" spans="1:19" s="124" customFormat="1" x14ac:dyDescent="0.2">
      <c r="A134" s="27"/>
      <c r="F134" s="243"/>
      <c r="J134" s="5"/>
      <c r="K134" s="5"/>
      <c r="L134" s="5"/>
      <c r="Q134" s="166"/>
      <c r="R134" s="166"/>
      <c r="S134" s="166"/>
    </row>
    <row r="135" spans="1:19" s="124" customFormat="1" x14ac:dyDescent="0.2">
      <c r="A135" s="27"/>
      <c r="F135" s="243"/>
      <c r="J135" s="5"/>
      <c r="K135" s="5"/>
      <c r="L135" s="5"/>
      <c r="Q135" s="166"/>
      <c r="R135" s="166"/>
      <c r="S135" s="166"/>
    </row>
    <row r="136" spans="1:19" s="124" customFormat="1" x14ac:dyDescent="0.2">
      <c r="A136" s="27"/>
      <c r="F136" s="243"/>
      <c r="J136" s="5"/>
      <c r="K136" s="5"/>
      <c r="L136" s="5"/>
      <c r="Q136" s="166"/>
      <c r="R136" s="166"/>
      <c r="S136" s="166"/>
    </row>
    <row r="137" spans="1:19" s="124" customFormat="1" x14ac:dyDescent="0.2">
      <c r="A137" s="27"/>
      <c r="F137" s="243"/>
      <c r="J137" s="5"/>
      <c r="K137" s="5"/>
      <c r="L137" s="5"/>
      <c r="Q137" s="166"/>
      <c r="R137" s="166"/>
      <c r="S137" s="166"/>
    </row>
    <row r="138" spans="1:19" s="124" customFormat="1" x14ac:dyDescent="0.2">
      <c r="A138" s="27"/>
      <c r="F138" s="243"/>
      <c r="J138" s="5"/>
      <c r="K138" s="5"/>
      <c r="L138" s="5"/>
      <c r="Q138" s="166"/>
      <c r="R138" s="166"/>
      <c r="S138" s="166"/>
    </row>
    <row r="139" spans="1:19" s="124" customFormat="1" x14ac:dyDescent="0.2">
      <c r="A139" s="27"/>
      <c r="F139" s="243"/>
      <c r="J139" s="5"/>
      <c r="K139" s="5"/>
      <c r="L139" s="5"/>
      <c r="Q139" s="166"/>
      <c r="R139" s="166"/>
      <c r="S139" s="166"/>
    </row>
    <row r="140" spans="1:19" s="124" customFormat="1" x14ac:dyDescent="0.2">
      <c r="A140" s="27"/>
      <c r="F140" s="243"/>
      <c r="J140" s="5"/>
      <c r="K140" s="5"/>
      <c r="L140" s="5"/>
      <c r="Q140" s="166"/>
      <c r="R140" s="166"/>
      <c r="S140" s="166"/>
    </row>
    <row r="141" spans="1:19" s="124" customFormat="1" x14ac:dyDescent="0.2">
      <c r="A141" s="27"/>
      <c r="F141" s="243"/>
      <c r="J141" s="5"/>
      <c r="K141" s="5"/>
      <c r="L141" s="5"/>
      <c r="Q141" s="166"/>
      <c r="R141" s="166"/>
      <c r="S141" s="166"/>
    </row>
    <row r="142" spans="1:19" s="124" customFormat="1" x14ac:dyDescent="0.2">
      <c r="A142" s="27"/>
      <c r="F142" s="243"/>
      <c r="J142" s="5"/>
      <c r="K142" s="5"/>
      <c r="L142" s="5"/>
      <c r="Q142" s="166"/>
      <c r="R142" s="166"/>
      <c r="S142" s="166"/>
    </row>
    <row r="143" spans="1:19" s="124" customFormat="1" x14ac:dyDescent="0.2">
      <c r="A143" s="27"/>
      <c r="F143" s="243"/>
      <c r="J143" s="5"/>
      <c r="K143" s="5"/>
      <c r="L143" s="5"/>
      <c r="Q143" s="166"/>
      <c r="R143" s="166"/>
      <c r="S143" s="166"/>
    </row>
    <row r="144" spans="1:19" s="124" customFormat="1" x14ac:dyDescent="0.2">
      <c r="A144" s="27"/>
      <c r="F144" s="243"/>
      <c r="J144" s="5"/>
      <c r="K144" s="5"/>
      <c r="L144" s="5"/>
      <c r="Q144" s="166"/>
      <c r="R144" s="166"/>
      <c r="S144" s="166"/>
    </row>
    <row r="145" spans="1:19" s="124" customFormat="1" x14ac:dyDescent="0.2">
      <c r="A145" s="27"/>
      <c r="F145" s="243"/>
      <c r="J145" s="5"/>
      <c r="K145" s="5"/>
      <c r="L145" s="5"/>
      <c r="Q145" s="166"/>
      <c r="R145" s="166"/>
      <c r="S145" s="166"/>
    </row>
    <row r="146" spans="1:19" s="124" customFormat="1" x14ac:dyDescent="0.2">
      <c r="A146" s="27"/>
      <c r="F146" s="243"/>
      <c r="I146" s="5"/>
      <c r="J146" s="5"/>
      <c r="K146" s="5"/>
      <c r="L146" s="5"/>
      <c r="Q146" s="166"/>
      <c r="R146" s="166"/>
      <c r="S146" s="166"/>
    </row>
    <row r="147" spans="1:19" s="124" customFormat="1" x14ac:dyDescent="0.2">
      <c r="A147" s="56"/>
      <c r="F147" s="243"/>
      <c r="I147" s="25"/>
      <c r="J147" s="25"/>
      <c r="K147" s="25"/>
      <c r="L147" s="25"/>
      <c r="Q147" s="166"/>
      <c r="R147" s="166"/>
      <c r="S147" s="166"/>
    </row>
    <row r="148" spans="1:19" s="124" customFormat="1" x14ac:dyDescent="0.2">
      <c r="A148" s="56"/>
      <c r="F148" s="243"/>
      <c r="I148" s="25"/>
      <c r="J148" s="25"/>
      <c r="K148" s="25"/>
      <c r="L148" s="25"/>
      <c r="Q148" s="166"/>
      <c r="R148" s="166"/>
      <c r="S148" s="166"/>
    </row>
    <row r="149" spans="1:19" s="124" customFormat="1" x14ac:dyDescent="0.2">
      <c r="A149" s="56"/>
      <c r="F149" s="243"/>
      <c r="I149" s="25"/>
      <c r="J149" s="25"/>
      <c r="K149" s="25"/>
      <c r="L149" s="25"/>
      <c r="Q149" s="166"/>
      <c r="R149" s="166"/>
      <c r="S149" s="166"/>
    </row>
    <row r="150" spans="1:19" s="124" customFormat="1" x14ac:dyDescent="0.2">
      <c r="A150" s="56"/>
      <c r="F150" s="243"/>
      <c r="I150" s="25"/>
      <c r="J150" s="25"/>
      <c r="K150" s="25"/>
      <c r="L150" s="25"/>
      <c r="Q150" s="166"/>
      <c r="R150" s="166"/>
      <c r="S150" s="166"/>
    </row>
    <row r="151" spans="1:19" s="124" customFormat="1" x14ac:dyDescent="0.2">
      <c r="A151" s="56"/>
      <c r="F151" s="243"/>
      <c r="I151" s="25"/>
      <c r="J151" s="25"/>
      <c r="K151" s="25"/>
      <c r="L151" s="25"/>
      <c r="Q151" s="166"/>
      <c r="R151" s="166"/>
      <c r="S151" s="166"/>
    </row>
    <row r="152" spans="1:19" s="124" customFormat="1" x14ac:dyDescent="0.2">
      <c r="A152" s="56"/>
      <c r="F152" s="243"/>
      <c r="I152" s="25"/>
      <c r="J152" s="25"/>
      <c r="K152" s="25"/>
      <c r="L152" s="25"/>
      <c r="Q152" s="166"/>
      <c r="R152" s="166"/>
      <c r="S152" s="166"/>
    </row>
    <row r="153" spans="1:19" s="124" customFormat="1" x14ac:dyDescent="0.2">
      <c r="A153" s="56"/>
      <c r="F153" s="243"/>
      <c r="I153" s="25"/>
      <c r="J153" s="25"/>
      <c r="K153" s="25"/>
      <c r="L153" s="25"/>
      <c r="Q153" s="166"/>
      <c r="R153" s="166"/>
      <c r="S153" s="166"/>
    </row>
    <row r="154" spans="1:19" s="124" customFormat="1" x14ac:dyDescent="0.2">
      <c r="A154" s="56"/>
      <c r="F154" s="243"/>
      <c r="I154" s="25"/>
      <c r="J154" s="25"/>
      <c r="K154" s="25"/>
      <c r="L154" s="25"/>
      <c r="Q154" s="166"/>
      <c r="R154" s="166"/>
      <c r="S154" s="166"/>
    </row>
    <row r="155" spans="1:19" s="124" customFormat="1" x14ac:dyDescent="0.2">
      <c r="A155" s="56"/>
      <c r="F155" s="243"/>
      <c r="I155" s="25"/>
      <c r="J155" s="25"/>
      <c r="K155" s="25"/>
      <c r="L155" s="25"/>
      <c r="Q155" s="166"/>
      <c r="R155" s="166"/>
      <c r="S155" s="166"/>
    </row>
    <row r="156" spans="1:19" s="124" customFormat="1" x14ac:dyDescent="0.2">
      <c r="A156" s="56"/>
      <c r="F156" s="243"/>
      <c r="I156" s="25"/>
      <c r="J156" s="25"/>
      <c r="K156" s="25"/>
      <c r="L156" s="25"/>
      <c r="Q156" s="166"/>
      <c r="R156" s="166"/>
      <c r="S156" s="166"/>
    </row>
    <row r="157" spans="1:19" s="137" customFormat="1" x14ac:dyDescent="0.2">
      <c r="A157" s="56"/>
      <c r="F157" s="243"/>
      <c r="G157" s="124"/>
      <c r="H157" s="124"/>
      <c r="I157" s="25"/>
      <c r="J157" s="108"/>
      <c r="K157" s="108"/>
      <c r="L157" s="108"/>
      <c r="Q157" s="166"/>
      <c r="R157" s="166"/>
      <c r="S157" s="166"/>
    </row>
    <row r="158" spans="1:19" s="137" customFormat="1" x14ac:dyDescent="0.2">
      <c r="A158" s="56"/>
      <c r="F158" s="243"/>
      <c r="G158" s="124"/>
      <c r="H158" s="25"/>
      <c r="I158" s="25"/>
      <c r="J158" s="108"/>
      <c r="K158" s="108"/>
      <c r="L158" s="108"/>
      <c r="Q158" s="166"/>
      <c r="R158" s="166"/>
      <c r="S158" s="166"/>
    </row>
    <row r="159" spans="1:19" s="137" customFormat="1" x14ac:dyDescent="0.2">
      <c r="A159" s="56"/>
      <c r="F159" s="243"/>
      <c r="G159" s="124"/>
      <c r="H159" s="25"/>
      <c r="I159" s="25"/>
      <c r="J159" s="108"/>
      <c r="K159" s="108"/>
      <c r="L159" s="108"/>
      <c r="Q159" s="166"/>
      <c r="R159" s="166"/>
      <c r="S159" s="166"/>
    </row>
    <row r="160" spans="1:19" s="137" customFormat="1" x14ac:dyDescent="0.2">
      <c r="A160" s="56"/>
      <c r="F160" s="243"/>
      <c r="G160" s="124"/>
      <c r="H160" s="25"/>
      <c r="I160" s="25"/>
      <c r="J160" s="108"/>
      <c r="K160" s="108"/>
      <c r="L160" s="108"/>
      <c r="Q160" s="166"/>
      <c r="R160" s="166"/>
      <c r="S160" s="166"/>
    </row>
    <row r="161" spans="1:9" x14ac:dyDescent="0.2">
      <c r="A161" s="56"/>
      <c r="F161" s="243"/>
      <c r="G161" s="25"/>
      <c r="H161" s="25"/>
      <c r="I161" s="25"/>
    </row>
    <row r="162" spans="1:9" x14ac:dyDescent="0.2">
      <c r="A162" s="56"/>
      <c r="F162" s="243"/>
      <c r="G162" s="25"/>
      <c r="H162" s="25"/>
      <c r="I162" s="25"/>
    </row>
    <row r="163" spans="1:9" x14ac:dyDescent="0.2">
      <c r="A163" s="56"/>
      <c r="F163" s="243"/>
      <c r="G163" s="25"/>
      <c r="H163" s="25"/>
      <c r="I163" s="25"/>
    </row>
    <row r="164" spans="1:9" x14ac:dyDescent="0.2">
      <c r="A164" s="56"/>
      <c r="F164" s="243"/>
      <c r="G164" s="25"/>
      <c r="H164" s="25"/>
      <c r="I164" s="25"/>
    </row>
    <row r="165" spans="1:9" x14ac:dyDescent="0.2">
      <c r="A165" s="56"/>
      <c r="F165" s="243"/>
      <c r="G165" s="201"/>
      <c r="H165" s="25"/>
      <c r="I165" s="25"/>
    </row>
    <row r="166" spans="1:9" x14ac:dyDescent="0.2">
      <c r="A166" s="56"/>
      <c r="F166" s="243"/>
      <c r="G166" s="201"/>
      <c r="H166" s="25"/>
      <c r="I166" s="25"/>
    </row>
    <row r="167" spans="1:9" x14ac:dyDescent="0.2">
      <c r="A167" s="56"/>
      <c r="F167" s="243"/>
      <c r="G167" s="201"/>
      <c r="H167" s="25"/>
      <c r="I167" s="25"/>
    </row>
    <row r="168" spans="1:9" x14ac:dyDescent="0.2">
      <c r="A168" s="56"/>
      <c r="F168" s="243"/>
      <c r="G168" s="201"/>
      <c r="H168" s="25"/>
      <c r="I168" s="25"/>
    </row>
    <row r="169" spans="1:9" x14ac:dyDescent="0.2">
      <c r="A169" s="56"/>
      <c r="F169" s="243"/>
      <c r="G169" s="201"/>
      <c r="H169" s="25"/>
      <c r="I169" s="25"/>
    </row>
    <row r="170" spans="1:9" x14ac:dyDescent="0.2">
      <c r="A170" s="56"/>
      <c r="F170" s="243"/>
      <c r="G170" s="181"/>
      <c r="H170" s="25"/>
      <c r="I170" s="25"/>
    </row>
    <row r="171" spans="1:9" x14ac:dyDescent="0.2">
      <c r="A171" s="56"/>
      <c r="F171" s="243"/>
      <c r="G171" s="181"/>
      <c r="H171" s="25"/>
      <c r="I171" s="25"/>
    </row>
    <row r="172" spans="1:9" x14ac:dyDescent="0.2">
      <c r="A172" s="56"/>
      <c r="F172" s="243"/>
      <c r="G172" s="181"/>
      <c r="H172" s="25"/>
      <c r="I172" s="25"/>
    </row>
    <row r="173" spans="1:9" x14ac:dyDescent="0.2">
      <c r="A173" s="56"/>
      <c r="F173" s="243"/>
      <c r="G173" s="181"/>
      <c r="H173" s="25"/>
      <c r="I173" s="25"/>
    </row>
    <row r="174" spans="1:9" x14ac:dyDescent="0.2">
      <c r="A174" s="56"/>
      <c r="F174" s="243"/>
      <c r="G174" s="181"/>
      <c r="H174" s="25"/>
      <c r="I174" s="25"/>
    </row>
    <row r="175" spans="1:9" x14ac:dyDescent="0.2">
      <c r="A175" s="56"/>
      <c r="F175" s="243"/>
      <c r="G175" s="25"/>
      <c r="H175" s="25"/>
      <c r="I175" s="25"/>
    </row>
    <row r="176" spans="1:9" x14ac:dyDescent="0.2">
      <c r="A176" s="56"/>
      <c r="F176" s="243"/>
      <c r="G176" s="25"/>
      <c r="H176" s="25"/>
      <c r="I176" s="25"/>
    </row>
    <row r="177" spans="1:9" x14ac:dyDescent="0.2">
      <c r="A177" s="56"/>
      <c r="F177" s="56"/>
      <c r="G177" s="25"/>
      <c r="H177" s="25"/>
      <c r="I177" s="25"/>
    </row>
    <row r="178" spans="1:9" x14ac:dyDescent="0.2">
      <c r="A178" s="56"/>
      <c r="F178" s="56"/>
      <c r="G178" s="25"/>
      <c r="H178" s="25"/>
      <c r="I178" s="25"/>
    </row>
    <row r="179" spans="1:9" x14ac:dyDescent="0.2">
      <c r="A179" s="56"/>
      <c r="F179" s="56"/>
      <c r="G179" s="25"/>
      <c r="H179" s="25"/>
      <c r="I179" s="25"/>
    </row>
    <row r="180" spans="1:9" x14ac:dyDescent="0.2">
      <c r="A180" s="56"/>
      <c r="F180" s="56"/>
      <c r="G180" s="25"/>
      <c r="H180" s="25"/>
      <c r="I180" s="25"/>
    </row>
    <row r="181" spans="1:9" x14ac:dyDescent="0.2">
      <c r="A181" s="56"/>
      <c r="F181" s="56"/>
      <c r="G181" s="25"/>
      <c r="H181" s="25"/>
      <c r="I181" s="25"/>
    </row>
    <row r="182" spans="1:9" x14ac:dyDescent="0.2">
      <c r="F182" s="56"/>
      <c r="G182" s="25"/>
      <c r="H182" s="25"/>
      <c r="I182" s="25"/>
    </row>
    <row r="183" spans="1:9" x14ac:dyDescent="0.2">
      <c r="B183" s="25"/>
      <c r="C183" s="25"/>
      <c r="D183" s="25"/>
      <c r="E183" s="25"/>
      <c r="F183" s="56"/>
      <c r="G183" s="25"/>
      <c r="H183" s="25"/>
      <c r="I183" s="25"/>
    </row>
    <row r="184" spans="1:9" x14ac:dyDescent="0.2">
      <c r="B184" s="56"/>
      <c r="C184" s="56"/>
      <c r="D184" s="56"/>
      <c r="E184" s="56"/>
      <c r="F184" s="56"/>
      <c r="G184" s="25"/>
      <c r="H184" s="25"/>
      <c r="I184" s="25"/>
    </row>
    <row r="185" spans="1:9" x14ac:dyDescent="0.2"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B186" s="25"/>
      <c r="C186" s="25"/>
      <c r="D186" s="25"/>
      <c r="E186" s="25"/>
      <c r="F186" s="25"/>
      <c r="G186" s="25"/>
      <c r="H186" s="25"/>
      <c r="I186" s="25"/>
    </row>
    <row r="187" spans="1:9" x14ac:dyDescent="0.2">
      <c r="B187" s="25"/>
      <c r="C187" s="25"/>
      <c r="D187" s="25"/>
      <c r="E187" s="25"/>
      <c r="F187" s="25"/>
      <c r="G187" s="25"/>
      <c r="H187" s="25"/>
      <c r="I187" s="25"/>
    </row>
    <row r="188" spans="1:9" x14ac:dyDescent="0.2">
      <c r="B188" s="25"/>
      <c r="C188" s="25"/>
      <c r="D188" s="25"/>
      <c r="E188" s="25"/>
      <c r="F188" s="25"/>
      <c r="G188" s="25"/>
    </row>
    <row r="189" spans="1:9" x14ac:dyDescent="0.2">
      <c r="B189" s="25"/>
      <c r="C189" s="25"/>
      <c r="D189" s="25"/>
      <c r="E189" s="25"/>
      <c r="F189" s="25"/>
      <c r="G189" s="25"/>
    </row>
    <row r="190" spans="1:9" x14ac:dyDescent="0.2">
      <c r="B190" s="163"/>
      <c r="C190" s="163"/>
      <c r="D190" s="163"/>
      <c r="E190" s="163"/>
      <c r="F190" s="163"/>
      <c r="G190" s="163"/>
    </row>
    <row r="191" spans="1:9" x14ac:dyDescent="0.2">
      <c r="B191" s="163"/>
      <c r="C191" s="163"/>
      <c r="D191" s="163"/>
      <c r="E191" s="163"/>
      <c r="F191" s="163"/>
      <c r="G191" s="163"/>
    </row>
    <row r="192" spans="1:9" x14ac:dyDescent="0.2">
      <c r="B192" s="163"/>
      <c r="C192" s="163"/>
      <c r="D192" s="163"/>
      <c r="E192" s="163"/>
      <c r="F192" s="163"/>
      <c r="G192" s="163"/>
    </row>
    <row r="193" spans="2:7" x14ac:dyDescent="0.2">
      <c r="B193" s="163"/>
      <c r="C193" s="163"/>
      <c r="D193" s="163"/>
      <c r="E193" s="163"/>
      <c r="F193" s="163"/>
      <c r="G193" s="163"/>
    </row>
    <row r="194" spans="2:7" x14ac:dyDescent="0.2">
      <c r="B194" s="163"/>
      <c r="C194" s="163"/>
      <c r="D194" s="163"/>
      <c r="E194" s="163"/>
      <c r="F194" s="163"/>
      <c r="G194" s="163"/>
    </row>
    <row r="195" spans="2:7" x14ac:dyDescent="0.2">
      <c r="B195" s="163"/>
      <c r="C195" s="163"/>
      <c r="D195" s="163"/>
      <c r="E195" s="163"/>
      <c r="F195" s="163"/>
      <c r="G195" s="163"/>
    </row>
    <row r="196" spans="2:7" x14ac:dyDescent="0.2">
      <c r="B196" s="163"/>
      <c r="C196" s="163"/>
      <c r="D196" s="163"/>
      <c r="E196" s="163"/>
      <c r="F196" s="163"/>
      <c r="G196" s="163"/>
    </row>
    <row r="197" spans="2:7" x14ac:dyDescent="0.2">
      <c r="B197" s="163"/>
      <c r="C197" s="163"/>
      <c r="D197" s="163"/>
      <c r="E197" s="163"/>
      <c r="F197" s="163"/>
      <c r="G197" s="163"/>
    </row>
    <row r="198" spans="2:7" x14ac:dyDescent="0.2">
      <c r="B198" s="163"/>
      <c r="C198" s="163"/>
      <c r="D198" s="163"/>
      <c r="E198" s="163"/>
      <c r="F198" s="163"/>
      <c r="G198" s="163"/>
    </row>
    <row r="199" spans="2:7" x14ac:dyDescent="0.2">
      <c r="B199" s="163"/>
      <c r="C199" s="163"/>
      <c r="D199" s="163"/>
      <c r="E199" s="163"/>
      <c r="F199" s="163"/>
      <c r="G199" s="163"/>
    </row>
    <row r="200" spans="2:7" x14ac:dyDescent="0.2">
      <c r="B200" s="163"/>
      <c r="C200" s="163"/>
      <c r="D200" s="163"/>
      <c r="E200" s="163"/>
      <c r="F200" s="163"/>
      <c r="G200" s="163"/>
    </row>
    <row r="201" spans="2:7" x14ac:dyDescent="0.2">
      <c r="B201" s="163"/>
      <c r="C201" s="163"/>
      <c r="D201" s="163"/>
      <c r="E201" s="163"/>
      <c r="F201" s="163"/>
      <c r="G201" s="163"/>
    </row>
    <row r="202" spans="2:7" x14ac:dyDescent="0.2">
      <c r="B202" s="163"/>
      <c r="C202" s="163"/>
      <c r="D202" s="163"/>
      <c r="E202" s="163"/>
      <c r="F202" s="163"/>
      <c r="G202" s="163"/>
    </row>
    <row r="203" spans="2:7" x14ac:dyDescent="0.2">
      <c r="B203" s="163"/>
      <c r="C203" s="163"/>
      <c r="D203" s="163"/>
      <c r="E203" s="163"/>
      <c r="F203" s="163"/>
      <c r="G203" s="163"/>
    </row>
    <row r="204" spans="2:7" x14ac:dyDescent="0.2">
      <c r="B204" s="163"/>
      <c r="C204" s="163"/>
      <c r="D204" s="163"/>
      <c r="E204" s="163"/>
      <c r="F204" s="163"/>
      <c r="G204" s="163"/>
    </row>
    <row r="205" spans="2:7" x14ac:dyDescent="0.2">
      <c r="B205" s="163"/>
      <c r="C205" s="163"/>
      <c r="D205" s="163"/>
      <c r="E205" s="163"/>
      <c r="F205" s="163"/>
      <c r="G205" s="163"/>
    </row>
    <row r="206" spans="2:7" x14ac:dyDescent="0.2">
      <c r="B206" s="163"/>
      <c r="C206" s="163"/>
      <c r="D206" s="163"/>
      <c r="E206" s="163"/>
      <c r="F206" s="163"/>
      <c r="G206" s="163"/>
    </row>
    <row r="207" spans="2:7" x14ac:dyDescent="0.2">
      <c r="B207" s="163"/>
      <c r="C207" s="163"/>
      <c r="D207" s="163"/>
      <c r="E207" s="163"/>
      <c r="F207" s="163"/>
      <c r="G207" s="163"/>
    </row>
    <row r="208" spans="2:7" x14ac:dyDescent="0.2">
      <c r="B208" s="163"/>
      <c r="C208" s="163"/>
      <c r="D208" s="163"/>
      <c r="E208" s="163"/>
      <c r="F208" s="163"/>
      <c r="G208" s="163"/>
    </row>
    <row r="209" spans="2:7" x14ac:dyDescent="0.2">
      <c r="B209" s="163"/>
      <c r="C209" s="163"/>
      <c r="D209" s="163"/>
      <c r="E209" s="163"/>
      <c r="F209" s="163"/>
      <c r="G209" s="163"/>
    </row>
    <row r="210" spans="2:7" x14ac:dyDescent="0.2">
      <c r="B210" s="163"/>
      <c r="C210" s="163"/>
      <c r="D210" s="163"/>
      <c r="E210" s="163"/>
      <c r="F210" s="163"/>
      <c r="G210" s="163"/>
    </row>
    <row r="211" spans="2:7" x14ac:dyDescent="0.2">
      <c r="B211" s="163"/>
      <c r="C211" s="163"/>
      <c r="D211" s="163"/>
      <c r="E211" s="163"/>
      <c r="F211" s="163"/>
      <c r="G211" s="163"/>
    </row>
    <row r="212" spans="2:7" x14ac:dyDescent="0.2">
      <c r="B212" s="163"/>
      <c r="C212" s="163"/>
      <c r="D212" s="163"/>
      <c r="E212" s="163"/>
      <c r="F212" s="163"/>
      <c r="G212" s="163"/>
    </row>
    <row r="213" spans="2:7" x14ac:dyDescent="0.2">
      <c r="B213" s="163"/>
      <c r="C213" s="163"/>
      <c r="D213" s="163"/>
      <c r="E213" s="163"/>
      <c r="F213" s="163"/>
      <c r="G213" s="163"/>
    </row>
    <row r="214" spans="2:7" x14ac:dyDescent="0.2">
      <c r="B214" s="163"/>
      <c r="C214" s="163"/>
      <c r="D214" s="163"/>
      <c r="E214" s="163"/>
      <c r="F214" s="163"/>
      <c r="G214" s="163"/>
    </row>
    <row r="215" spans="2:7" x14ac:dyDescent="0.2">
      <c r="B215" s="163"/>
      <c r="C215" s="163"/>
      <c r="D215" s="163"/>
      <c r="E215" s="163"/>
      <c r="F215" s="163"/>
      <c r="G215" s="163"/>
    </row>
    <row r="216" spans="2:7" x14ac:dyDescent="0.2">
      <c r="B216" s="163"/>
      <c r="C216" s="163"/>
      <c r="D216" s="163"/>
      <c r="E216" s="163"/>
      <c r="F216" s="163"/>
      <c r="G216" s="163"/>
    </row>
    <row r="217" spans="2:7" x14ac:dyDescent="0.2">
      <c r="B217" s="163"/>
      <c r="C217" s="163"/>
      <c r="D217" s="163"/>
      <c r="E217" s="163"/>
      <c r="F217" s="163"/>
      <c r="G217" s="163"/>
    </row>
    <row r="218" spans="2:7" x14ac:dyDescent="0.2">
      <c r="B218" s="163"/>
      <c r="C218" s="163"/>
      <c r="D218" s="163"/>
      <c r="E218" s="163"/>
      <c r="F218" s="163"/>
      <c r="G218" s="163"/>
    </row>
    <row r="219" spans="2:7" x14ac:dyDescent="0.2">
      <c r="B219" s="163"/>
      <c r="C219" s="163"/>
      <c r="D219" s="163"/>
      <c r="E219" s="163"/>
      <c r="F219" s="163"/>
      <c r="G219" s="163"/>
    </row>
    <row r="220" spans="2:7" x14ac:dyDescent="0.2">
      <c r="B220" s="163"/>
      <c r="C220" s="163"/>
      <c r="D220" s="163"/>
      <c r="E220" s="163"/>
      <c r="F220" s="163"/>
      <c r="G220" s="163"/>
    </row>
    <row r="221" spans="2:7" x14ac:dyDescent="0.2">
      <c r="B221" s="163"/>
      <c r="C221" s="163"/>
      <c r="D221" s="163"/>
      <c r="E221" s="163"/>
      <c r="F221" s="163"/>
      <c r="G221" s="163"/>
    </row>
    <row r="222" spans="2:7" x14ac:dyDescent="0.2">
      <c r="B222" s="163"/>
      <c r="C222" s="163"/>
      <c r="D222" s="163"/>
      <c r="E222" s="163"/>
      <c r="F222" s="163"/>
      <c r="G222" s="163"/>
    </row>
    <row r="223" spans="2:7" x14ac:dyDescent="0.2">
      <c r="B223" s="163"/>
      <c r="C223" s="163"/>
      <c r="D223" s="163"/>
      <c r="E223" s="163"/>
      <c r="F223" s="163"/>
      <c r="G223" s="163"/>
    </row>
    <row r="224" spans="2:7" x14ac:dyDescent="0.2">
      <c r="B224" s="163"/>
      <c r="C224" s="163"/>
      <c r="D224" s="163"/>
      <c r="E224" s="163"/>
      <c r="F224" s="163"/>
      <c r="G224" s="163"/>
    </row>
    <row r="225" spans="2:7" x14ac:dyDescent="0.2">
      <c r="B225" s="163"/>
      <c r="C225" s="163"/>
      <c r="D225" s="163"/>
      <c r="E225" s="163"/>
      <c r="F225" s="163"/>
      <c r="G225" s="163"/>
    </row>
    <row r="226" spans="2:7" x14ac:dyDescent="0.2">
      <c r="B226" s="163"/>
      <c r="C226" s="163"/>
      <c r="D226" s="163"/>
      <c r="E226" s="163"/>
      <c r="F226" s="163"/>
      <c r="G226" s="163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91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5" bestFit="1" customWidth="1"/>
    <col min="14" max="16" width="6.140625" style="135" bestFit="1" customWidth="1"/>
    <col min="17" max="19" width="11.42578125" style="166"/>
    <col min="20" max="16384" width="11.42578125" style="135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Q1" s="27" t="s">
        <v>74</v>
      </c>
      <c r="R1" s="27"/>
      <c r="S1" s="27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Q2" s="89">
        <v>1305</v>
      </c>
      <c r="R2" s="106">
        <v>38718</v>
      </c>
      <c r="S2" s="331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Q3" s="89">
        <v>1445</v>
      </c>
      <c r="R3" s="106">
        <v>38749</v>
      </c>
      <c r="S3" s="331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Q4" s="89">
        <v>1670</v>
      </c>
      <c r="R4" s="106">
        <v>38777</v>
      </c>
      <c r="S4" s="331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Q5" s="89">
        <v>1656</v>
      </c>
      <c r="R5" s="106">
        <v>38808</v>
      </c>
      <c r="S5" s="331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Q6" s="89">
        <v>1879</v>
      </c>
      <c r="R6" s="106">
        <v>38838</v>
      </c>
      <c r="S6" s="331"/>
    </row>
    <row r="7" spans="1:19" ht="18.75" x14ac:dyDescent="0.25">
      <c r="A7" s="29"/>
      <c r="B7" s="30"/>
      <c r="C7" s="378" t="s">
        <v>242</v>
      </c>
      <c r="D7" s="378"/>
      <c r="E7" s="378"/>
      <c r="F7" s="378"/>
      <c r="G7" s="378"/>
      <c r="H7" s="378"/>
      <c r="I7" s="378"/>
      <c r="J7" s="378"/>
      <c r="K7" s="378"/>
      <c r="L7" s="32"/>
      <c r="Q7" s="89">
        <v>2147</v>
      </c>
      <c r="R7" s="106">
        <v>38869</v>
      </c>
      <c r="S7" s="331"/>
    </row>
    <row r="8" spans="1:19" ht="15.75" x14ac:dyDescent="0.25">
      <c r="A8" s="29"/>
      <c r="B8" s="30"/>
      <c r="C8" s="379" t="s">
        <v>314</v>
      </c>
      <c r="D8" s="379"/>
      <c r="E8" s="379"/>
      <c r="F8" s="379"/>
      <c r="G8" s="379"/>
      <c r="H8" s="379"/>
      <c r="I8" s="379"/>
      <c r="J8" s="379"/>
      <c r="K8" s="379"/>
      <c r="L8" s="32"/>
      <c r="Q8" s="89">
        <v>2193</v>
      </c>
      <c r="R8" s="106">
        <v>38899</v>
      </c>
      <c r="S8" s="331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Q9" s="89">
        <v>2423</v>
      </c>
      <c r="R9" s="106">
        <v>38930</v>
      </c>
      <c r="S9" s="331"/>
    </row>
    <row r="10" spans="1:19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M10" s="179"/>
      <c r="N10" s="179"/>
      <c r="O10" s="179"/>
      <c r="P10" s="179"/>
      <c r="Q10" s="89">
        <v>2260</v>
      </c>
      <c r="R10" s="106">
        <v>38961</v>
      </c>
      <c r="S10" s="331"/>
    </row>
    <row r="11" spans="1:19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79"/>
      <c r="N11" s="317"/>
      <c r="O11" s="317"/>
      <c r="P11" s="317"/>
      <c r="Q11" s="89">
        <v>2223</v>
      </c>
      <c r="R11" s="106">
        <v>38991</v>
      </c>
      <c r="S11" s="331"/>
    </row>
    <row r="12" spans="1:19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179"/>
      <c r="P12" s="179"/>
      <c r="Q12" s="89">
        <v>2055</v>
      </c>
      <c r="R12" s="106">
        <v>39022</v>
      </c>
      <c r="S12" s="331"/>
    </row>
    <row r="13" spans="1:19" s="136" customFormat="1" x14ac:dyDescent="0.2">
      <c r="A13" s="72"/>
      <c r="B13" s="61" t="s">
        <v>4</v>
      </c>
      <c r="C13" s="62">
        <v>1.5429999999999999</v>
      </c>
      <c r="D13" s="62">
        <v>1.41</v>
      </c>
      <c r="E13" s="62">
        <v>1.284</v>
      </c>
      <c r="F13" s="62">
        <v>1.345</v>
      </c>
      <c r="G13" s="62">
        <v>1.1279999999999999</v>
      </c>
      <c r="H13" s="62">
        <v>1.071</v>
      </c>
      <c r="I13" s="62">
        <v>-5.0531914893616969</v>
      </c>
      <c r="J13" s="62">
        <v>94.946808510638306</v>
      </c>
      <c r="K13" s="62">
        <v>-16.133828996282528</v>
      </c>
      <c r="L13" s="73"/>
      <c r="M13" s="179"/>
      <c r="N13" s="329"/>
      <c r="O13" s="329"/>
      <c r="P13" s="329"/>
      <c r="Q13" s="89">
        <v>1709</v>
      </c>
      <c r="R13" s="106">
        <v>39052</v>
      </c>
      <c r="S13" s="331">
        <v>1.9137500000000001</v>
      </c>
    </row>
    <row r="14" spans="1:19" s="136" customFormat="1" x14ac:dyDescent="0.2">
      <c r="A14" s="72"/>
      <c r="B14" s="61" t="s">
        <v>5</v>
      </c>
      <c r="C14" s="62">
        <v>1.9950000000000001</v>
      </c>
      <c r="D14" s="62">
        <v>1.716</v>
      </c>
      <c r="E14" s="62">
        <v>1.4039999999999999</v>
      </c>
      <c r="F14" s="62">
        <v>1.274</v>
      </c>
      <c r="G14" s="62">
        <v>1.2070000000000001</v>
      </c>
      <c r="H14" s="62">
        <v>1.153</v>
      </c>
      <c r="I14" s="62">
        <v>-4.4739022369511217</v>
      </c>
      <c r="J14" s="62">
        <v>95.526097763048881</v>
      </c>
      <c r="K14" s="62">
        <v>-5.2590266875981122</v>
      </c>
      <c r="L14" s="73"/>
      <c r="M14" s="179"/>
      <c r="N14" s="329"/>
      <c r="O14" s="329"/>
      <c r="P14" s="329"/>
      <c r="Q14" s="89">
        <v>2107</v>
      </c>
      <c r="R14" s="106">
        <v>39083</v>
      </c>
      <c r="S14" s="331">
        <v>1.9805833333333334</v>
      </c>
    </row>
    <row r="15" spans="1:19" s="136" customFormat="1" x14ac:dyDescent="0.2">
      <c r="A15" s="72"/>
      <c r="B15" s="61" t="s">
        <v>6</v>
      </c>
      <c r="C15" s="62">
        <v>1.964</v>
      </c>
      <c r="D15" s="62">
        <v>1.613</v>
      </c>
      <c r="E15" s="62">
        <v>1.31</v>
      </c>
      <c r="F15" s="62">
        <v>1.355</v>
      </c>
      <c r="G15" s="62">
        <v>1.2410000000000001</v>
      </c>
      <c r="H15" s="62">
        <v>1.202</v>
      </c>
      <c r="I15" s="62">
        <v>-3.1426269137792229</v>
      </c>
      <c r="J15" s="62">
        <v>96.857373086220775</v>
      </c>
      <c r="K15" s="62">
        <v>-8.4132841328413139</v>
      </c>
      <c r="L15" s="73"/>
      <c r="M15" s="179"/>
      <c r="N15" s="329"/>
      <c r="O15" s="329"/>
      <c r="P15" s="329"/>
      <c r="Q15" s="89">
        <v>1874</v>
      </c>
      <c r="R15" s="106">
        <v>39114</v>
      </c>
      <c r="S15" s="331">
        <v>2.0163333333333333</v>
      </c>
    </row>
    <row r="16" spans="1:19" s="136" customFormat="1" x14ac:dyDescent="0.2">
      <c r="A16" s="72"/>
      <c r="B16" s="61" t="s">
        <v>7</v>
      </c>
      <c r="C16" s="62">
        <v>2.1110000000000002</v>
      </c>
      <c r="D16" s="62">
        <v>1.3759999999999999</v>
      </c>
      <c r="E16" s="62">
        <v>1.0669999999999999</v>
      </c>
      <c r="F16" s="62">
        <v>1.0980000000000001</v>
      </c>
      <c r="G16" s="62">
        <v>1.1879999999999999</v>
      </c>
      <c r="H16" s="62">
        <v>0.99099999999999999</v>
      </c>
      <c r="I16" s="62">
        <v>-16.582491582491578</v>
      </c>
      <c r="J16" s="62">
        <v>83.417508417508429</v>
      </c>
      <c r="K16" s="62">
        <v>8.1967213114753967</v>
      </c>
      <c r="L16" s="73"/>
      <c r="M16" s="179"/>
      <c r="N16" s="329"/>
      <c r="O16" s="329"/>
      <c r="P16" s="329"/>
      <c r="Q16" s="89">
        <v>2089</v>
      </c>
      <c r="R16" s="106">
        <v>39142</v>
      </c>
      <c r="S16" s="331">
        <v>2.05125</v>
      </c>
    </row>
    <row r="17" spans="1:19" s="136" customFormat="1" x14ac:dyDescent="0.2">
      <c r="A17" s="72"/>
      <c r="B17" s="61" t="s">
        <v>8</v>
      </c>
      <c r="C17" s="62">
        <v>1.9139999999999999</v>
      </c>
      <c r="D17" s="62">
        <v>1.2709999999999999</v>
      </c>
      <c r="E17" s="62">
        <v>1.55</v>
      </c>
      <c r="F17" s="62">
        <v>1.0009999999999999</v>
      </c>
      <c r="G17" s="62">
        <v>1.0509999999999999</v>
      </c>
      <c r="H17" s="62">
        <v>1.48</v>
      </c>
      <c r="I17" s="62">
        <v>40.81826831588964</v>
      </c>
      <c r="J17" s="62">
        <v>140.81826831588964</v>
      </c>
      <c r="K17" s="62">
        <v>4.9950049950050035</v>
      </c>
      <c r="L17" s="73"/>
      <c r="M17" s="179"/>
      <c r="N17" s="329"/>
      <c r="O17" s="329"/>
      <c r="P17" s="329"/>
      <c r="Q17" s="89">
        <v>2078</v>
      </c>
      <c r="R17" s="106">
        <v>39173</v>
      </c>
      <c r="S17" s="331">
        <v>2.0864166666666666</v>
      </c>
    </row>
    <row r="18" spans="1:19" s="136" customFormat="1" x14ac:dyDescent="0.2">
      <c r="A18" s="72"/>
      <c r="B18" s="61" t="s">
        <v>9</v>
      </c>
      <c r="C18" s="62">
        <v>1.871</v>
      </c>
      <c r="D18" s="62">
        <v>1.5149999999999999</v>
      </c>
      <c r="E18" s="62">
        <v>1.5509999999999999</v>
      </c>
      <c r="F18" s="62">
        <v>0.85699999999999998</v>
      </c>
      <c r="G18" s="62">
        <v>1.0049999999999999</v>
      </c>
      <c r="H18" s="62">
        <v>1.4179999999999999</v>
      </c>
      <c r="I18" s="62">
        <v>41.094527363184085</v>
      </c>
      <c r="J18" s="62">
        <v>141.09452736318408</v>
      </c>
      <c r="K18" s="62">
        <v>17.269544924154022</v>
      </c>
      <c r="L18" s="73"/>
      <c r="M18" s="179"/>
      <c r="N18" s="329"/>
      <c r="O18" s="329"/>
      <c r="P18" s="329"/>
      <c r="Q18" s="89">
        <v>1860</v>
      </c>
      <c r="R18" s="106">
        <v>39203</v>
      </c>
      <c r="S18" s="331">
        <v>2.0848333333333335</v>
      </c>
    </row>
    <row r="19" spans="1:19" s="136" customFormat="1" ht="15.75" x14ac:dyDescent="0.25">
      <c r="A19" s="72"/>
      <c r="B19" s="61" t="s">
        <v>10</v>
      </c>
      <c r="C19" s="62">
        <v>1.7589999999999999</v>
      </c>
      <c r="D19" s="62">
        <v>1.3340000000000001</v>
      </c>
      <c r="E19" s="62">
        <v>1.4710000000000001</v>
      </c>
      <c r="F19" s="62">
        <v>0.90500000000000003</v>
      </c>
      <c r="G19" s="62">
        <v>1.2290000000000001</v>
      </c>
      <c r="H19" s="63">
        <v>1.4259999999999999</v>
      </c>
      <c r="I19" s="63">
        <v>16.02929210740438</v>
      </c>
      <c r="J19" s="63">
        <v>116.02929210740439</v>
      </c>
      <c r="K19" s="63">
        <v>35.801104972375697</v>
      </c>
      <c r="L19" s="73"/>
      <c r="M19" s="179"/>
      <c r="N19" s="329"/>
      <c r="O19" s="329"/>
      <c r="P19" s="179"/>
      <c r="Q19" s="89">
        <v>2011</v>
      </c>
      <c r="R19" s="106">
        <v>39234</v>
      </c>
      <c r="S19" s="331">
        <v>2.0735000000000001</v>
      </c>
    </row>
    <row r="20" spans="1:19" s="136" customFormat="1" x14ac:dyDescent="0.2">
      <c r="A20" s="72"/>
      <c r="B20" s="61" t="s">
        <v>11</v>
      </c>
      <c r="C20" s="62">
        <v>1.833</v>
      </c>
      <c r="D20" s="62">
        <v>1.42</v>
      </c>
      <c r="E20" s="62">
        <v>1.847</v>
      </c>
      <c r="F20" s="62">
        <v>1.2210000000000001</v>
      </c>
      <c r="G20" s="62">
        <v>1.33</v>
      </c>
      <c r="H20" s="62"/>
      <c r="I20" s="62" t="s">
        <v>332</v>
      </c>
      <c r="J20" s="62" t="s">
        <v>332</v>
      </c>
      <c r="K20" s="62" t="s">
        <v>332</v>
      </c>
      <c r="L20" s="73"/>
      <c r="M20" s="179"/>
      <c r="N20" s="329"/>
      <c r="O20" s="329"/>
      <c r="P20" s="179"/>
      <c r="Q20" s="89">
        <v>1889</v>
      </c>
      <c r="R20" s="106">
        <v>39264</v>
      </c>
      <c r="S20" s="331">
        <v>2.0481666666666665</v>
      </c>
    </row>
    <row r="21" spans="1:19" s="136" customFormat="1" x14ac:dyDescent="0.2">
      <c r="A21" s="72"/>
      <c r="B21" s="61" t="s">
        <v>12</v>
      </c>
      <c r="C21" s="62">
        <v>1.944</v>
      </c>
      <c r="D21" s="62">
        <v>1.37</v>
      </c>
      <c r="E21" s="62">
        <v>1.5129999999999999</v>
      </c>
      <c r="F21" s="62">
        <v>1.153</v>
      </c>
      <c r="G21" s="62">
        <v>1.4</v>
      </c>
      <c r="H21" s="62"/>
      <c r="I21" s="62" t="s">
        <v>332</v>
      </c>
      <c r="J21" s="62" t="s">
        <v>332</v>
      </c>
      <c r="K21" s="62" t="s">
        <v>332</v>
      </c>
      <c r="L21" s="73"/>
      <c r="M21" s="179"/>
      <c r="N21" s="329"/>
      <c r="O21" s="329"/>
      <c r="P21" s="179"/>
      <c r="Q21" s="89">
        <v>1979</v>
      </c>
      <c r="R21" s="106">
        <v>39295</v>
      </c>
      <c r="S21" s="331">
        <v>2.0111666666666665</v>
      </c>
    </row>
    <row r="22" spans="1:19" s="136" customFormat="1" x14ac:dyDescent="0.2">
      <c r="A22" s="72"/>
      <c r="B22" s="61" t="s">
        <v>13</v>
      </c>
      <c r="C22" s="62">
        <v>1.823</v>
      </c>
      <c r="D22" s="62">
        <v>1.292</v>
      </c>
      <c r="E22" s="62">
        <v>1.5489999999999999</v>
      </c>
      <c r="F22" s="62">
        <v>1.147</v>
      </c>
      <c r="G22" s="62">
        <v>1.2470000000000001</v>
      </c>
      <c r="H22" s="62"/>
      <c r="I22" s="62" t="s">
        <v>332</v>
      </c>
      <c r="J22" s="62" t="s">
        <v>332</v>
      </c>
      <c r="K22" s="62" t="s">
        <v>332</v>
      </c>
      <c r="L22" s="73"/>
      <c r="M22" s="179"/>
      <c r="N22" s="329"/>
      <c r="O22" s="329"/>
      <c r="P22" s="179"/>
      <c r="Q22" s="89">
        <v>1920</v>
      </c>
      <c r="R22" s="106">
        <v>39326</v>
      </c>
      <c r="S22" s="331">
        <v>1.9828333333333332</v>
      </c>
    </row>
    <row r="23" spans="1:19" s="136" customFormat="1" x14ac:dyDescent="0.2">
      <c r="A23" s="72"/>
      <c r="B23" s="61" t="s">
        <v>14</v>
      </c>
      <c r="C23" s="62">
        <v>1.4430000000000001</v>
      </c>
      <c r="D23" s="62">
        <v>1.234</v>
      </c>
      <c r="E23" s="62">
        <v>1.2989999999999999</v>
      </c>
      <c r="F23" s="62">
        <v>1.202</v>
      </c>
      <c r="G23" s="62">
        <v>1.157</v>
      </c>
      <c r="H23" s="62"/>
      <c r="I23" s="62" t="s">
        <v>332</v>
      </c>
      <c r="J23" s="62" t="s">
        <v>332</v>
      </c>
      <c r="K23" s="62" t="s">
        <v>332</v>
      </c>
      <c r="L23" s="73"/>
      <c r="M23" s="179"/>
      <c r="N23" s="329"/>
      <c r="O23" s="329"/>
      <c r="P23" s="179"/>
      <c r="Q23" s="89">
        <v>1578</v>
      </c>
      <c r="R23" s="106">
        <v>39356</v>
      </c>
      <c r="S23" s="331">
        <v>1.9290833333333333</v>
      </c>
    </row>
    <row r="24" spans="1:19" s="136" customFormat="1" x14ac:dyDescent="0.2">
      <c r="A24" s="72"/>
      <c r="B24" s="61" t="s">
        <v>15</v>
      </c>
      <c r="C24" s="62">
        <v>1.23</v>
      </c>
      <c r="D24" s="62">
        <v>1.0369999999999999</v>
      </c>
      <c r="E24" s="62">
        <v>0.96799999999999997</v>
      </c>
      <c r="F24" s="62">
        <v>0.71599999999999997</v>
      </c>
      <c r="G24" s="62">
        <v>0.92800000000000005</v>
      </c>
      <c r="H24" s="62"/>
      <c r="I24" s="62" t="s">
        <v>332</v>
      </c>
      <c r="J24" s="62" t="s">
        <v>332</v>
      </c>
      <c r="K24" s="62" t="s">
        <v>332</v>
      </c>
      <c r="L24" s="73"/>
      <c r="M24" s="179"/>
      <c r="N24" s="329"/>
      <c r="O24" s="329"/>
      <c r="P24" s="179"/>
      <c r="Q24" s="89">
        <v>1684</v>
      </c>
      <c r="R24" s="106">
        <v>39387</v>
      </c>
      <c r="S24" s="331">
        <v>1.8981666666666668</v>
      </c>
    </row>
    <row r="25" spans="1:19" s="136" customFormat="1" ht="15.75" x14ac:dyDescent="0.25">
      <c r="A25" s="72"/>
      <c r="B25" s="58" t="s">
        <v>19</v>
      </c>
      <c r="C25" s="65">
        <v>21.430000000000003</v>
      </c>
      <c r="D25" s="65">
        <v>16.587999999999997</v>
      </c>
      <c r="E25" s="65">
        <v>16.812999999999995</v>
      </c>
      <c r="F25" s="65">
        <v>13.274000000000001</v>
      </c>
      <c r="G25" s="65">
        <v>14.111000000000001</v>
      </c>
      <c r="H25" s="63">
        <v>8.7409999999999997</v>
      </c>
      <c r="I25" s="111"/>
      <c r="J25" s="66"/>
      <c r="K25" s="66"/>
      <c r="L25" s="73"/>
      <c r="M25" s="179"/>
      <c r="N25" s="179"/>
      <c r="O25" s="179"/>
      <c r="P25" s="179"/>
      <c r="Q25" s="89">
        <v>1617</v>
      </c>
      <c r="R25" s="106">
        <v>39417</v>
      </c>
      <c r="S25" s="331">
        <v>1.8905000000000001</v>
      </c>
    </row>
    <row r="26" spans="1:19" s="136" customFormat="1" ht="15.75" x14ac:dyDescent="0.25">
      <c r="A26" s="72"/>
      <c r="B26" s="58" t="s">
        <v>16</v>
      </c>
      <c r="C26" s="291"/>
      <c r="D26" s="65">
        <v>-22.594493700419992</v>
      </c>
      <c r="E26" s="65">
        <v>1.3564022184711755</v>
      </c>
      <c r="F26" s="65">
        <v>-21.049188128234075</v>
      </c>
      <c r="G26" s="65">
        <v>6.3055597408467667</v>
      </c>
      <c r="H26" s="127"/>
      <c r="I26" s="66"/>
      <c r="J26" s="66"/>
      <c r="K26" s="66"/>
      <c r="L26" s="73"/>
      <c r="M26" s="179"/>
      <c r="N26" s="179"/>
      <c r="O26" s="179"/>
      <c r="P26" s="179"/>
      <c r="Q26" s="89">
        <v>1544</v>
      </c>
      <c r="R26" s="106">
        <v>39448</v>
      </c>
      <c r="S26" s="331">
        <v>1.8435833333333334</v>
      </c>
    </row>
    <row r="27" spans="1:19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M27" s="179"/>
      <c r="N27" s="179"/>
      <c r="O27" s="179"/>
      <c r="P27" s="179"/>
      <c r="Q27" s="89">
        <v>2118</v>
      </c>
      <c r="R27" s="106">
        <v>39479</v>
      </c>
      <c r="S27" s="331">
        <v>1.8639166666666667</v>
      </c>
    </row>
    <row r="28" spans="1:19" s="136" customFormat="1" ht="15.75" x14ac:dyDescent="0.25">
      <c r="A28" s="72"/>
      <c r="B28" s="58" t="s">
        <v>17</v>
      </c>
      <c r="C28" s="65">
        <v>13.157000000000002</v>
      </c>
      <c r="D28" s="65">
        <v>10.234999999999999</v>
      </c>
      <c r="E28" s="65">
        <v>9.6369999999999987</v>
      </c>
      <c r="F28" s="65">
        <v>7.8350000000000009</v>
      </c>
      <c r="G28" s="65">
        <v>8.0489999999999995</v>
      </c>
      <c r="H28" s="63">
        <v>8.7409999999999997</v>
      </c>
      <c r="I28" s="64">
        <v>8.5973412846316322</v>
      </c>
      <c r="J28" s="63">
        <v>108.59734128463163</v>
      </c>
      <c r="K28" s="63">
        <v>2.7313337587747011</v>
      </c>
      <c r="L28" s="73"/>
      <c r="M28" s="179"/>
      <c r="N28" s="179"/>
      <c r="O28" s="179"/>
      <c r="P28" s="179"/>
      <c r="Q28" s="89">
        <v>1877</v>
      </c>
      <c r="R28" s="106">
        <v>39508</v>
      </c>
      <c r="S28" s="331">
        <v>1.8462499999999999</v>
      </c>
    </row>
    <row r="29" spans="1:19" s="136" customFormat="1" ht="15.75" x14ac:dyDescent="0.25">
      <c r="A29" s="72"/>
      <c r="B29" s="58" t="s">
        <v>16</v>
      </c>
      <c r="C29" s="291"/>
      <c r="D29" s="65">
        <v>-22.20871019229309</v>
      </c>
      <c r="E29" s="65">
        <v>-5.8426966292134956</v>
      </c>
      <c r="F29" s="65">
        <v>-18.698765175884592</v>
      </c>
      <c r="G29" s="65">
        <v>2.7313337587747011</v>
      </c>
      <c r="H29" s="63">
        <v>8.5973412846316322</v>
      </c>
      <c r="I29" s="164"/>
      <c r="J29" s="164"/>
      <c r="K29" s="164"/>
      <c r="L29" s="73"/>
      <c r="N29" s="195"/>
      <c r="O29" s="195"/>
      <c r="P29" s="195"/>
      <c r="Q29" s="89">
        <v>1883</v>
      </c>
      <c r="R29" s="106">
        <v>39539</v>
      </c>
      <c r="S29" s="331">
        <v>1.83</v>
      </c>
    </row>
    <row r="30" spans="1:19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6"/>
      <c r="N30" s="195"/>
      <c r="O30" s="195"/>
      <c r="P30" s="195"/>
      <c r="Q30" s="89">
        <v>1732</v>
      </c>
      <c r="R30" s="106">
        <v>39569</v>
      </c>
      <c r="S30" s="331">
        <v>1.8193333333333332</v>
      </c>
    </row>
    <row r="31" spans="1:19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6"/>
      <c r="N31" s="195"/>
      <c r="O31" s="195"/>
      <c r="P31" s="195"/>
      <c r="Q31" s="89">
        <v>1312</v>
      </c>
      <c r="R31" s="106">
        <v>39600</v>
      </c>
      <c r="S31" s="331">
        <v>1.7610833333333333</v>
      </c>
    </row>
    <row r="32" spans="1:19" ht="14.25" customHeight="1" x14ac:dyDescent="0.25">
      <c r="A32" s="29"/>
      <c r="B32" s="41"/>
      <c r="C32" s="378" t="s">
        <v>242</v>
      </c>
      <c r="D32" s="378"/>
      <c r="E32" s="378"/>
      <c r="F32" s="378"/>
      <c r="G32" s="378"/>
      <c r="H32" s="378"/>
      <c r="I32" s="378"/>
      <c r="J32" s="378"/>
      <c r="K32" s="378"/>
      <c r="L32" s="32"/>
      <c r="M32" s="136"/>
      <c r="N32" s="195"/>
      <c r="O32" s="195"/>
      <c r="P32" s="195"/>
      <c r="Q32" s="89">
        <v>1444</v>
      </c>
      <c r="R32" s="106">
        <v>39630</v>
      </c>
      <c r="S32" s="331">
        <v>1.724</v>
      </c>
    </row>
    <row r="33" spans="1:19" ht="15.75" x14ac:dyDescent="0.2">
      <c r="A33" s="42"/>
      <c r="B33" s="34"/>
      <c r="C33" s="386" t="s">
        <v>315</v>
      </c>
      <c r="D33" s="386"/>
      <c r="E33" s="386"/>
      <c r="F33" s="386"/>
      <c r="G33" s="386"/>
      <c r="H33" s="386"/>
      <c r="I33" s="386"/>
      <c r="J33" s="386"/>
      <c r="K33" s="386"/>
      <c r="L33" s="32"/>
      <c r="M33" s="136"/>
      <c r="N33" s="195"/>
      <c r="O33" s="195"/>
      <c r="P33" s="195"/>
      <c r="Q33" s="89">
        <v>1346</v>
      </c>
      <c r="R33" s="106">
        <v>39661</v>
      </c>
      <c r="S33" s="331">
        <v>1.6712499999999999</v>
      </c>
    </row>
    <row r="34" spans="1:1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6"/>
      <c r="N34" s="195"/>
      <c r="O34" s="195"/>
      <c r="P34" s="195"/>
      <c r="Q34" s="89">
        <v>1135</v>
      </c>
      <c r="R34" s="106">
        <v>39692</v>
      </c>
      <c r="S34" s="331">
        <v>1.6058333333333332</v>
      </c>
    </row>
    <row r="35" spans="1:19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6"/>
      <c r="N35" s="195"/>
      <c r="O35" s="195"/>
      <c r="P35" s="195"/>
      <c r="Q35" s="89">
        <v>1177</v>
      </c>
      <c r="R35" s="106">
        <v>39722</v>
      </c>
      <c r="S35" s="331">
        <v>1.5724166666666668</v>
      </c>
    </row>
    <row r="36" spans="1:19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6"/>
      <c r="N36" s="195"/>
      <c r="O36" s="195"/>
      <c r="P36" s="195"/>
      <c r="Q36" s="89">
        <v>1144</v>
      </c>
      <c r="R36" s="106">
        <v>39753</v>
      </c>
      <c r="S36" s="331">
        <v>1.5274166666666666</v>
      </c>
    </row>
    <row r="37" spans="1:19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6"/>
      <c r="N37" s="195"/>
      <c r="O37" s="195"/>
      <c r="P37" s="195"/>
      <c r="Q37" s="89">
        <v>755</v>
      </c>
      <c r="R37" s="106">
        <v>39783</v>
      </c>
      <c r="S37" s="331">
        <v>1.4555833333333332</v>
      </c>
    </row>
    <row r="38" spans="1:19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6"/>
      <c r="N38" s="195"/>
      <c r="O38" s="195"/>
      <c r="P38" s="195"/>
      <c r="Q38" s="89">
        <v>941</v>
      </c>
      <c r="R38" s="106">
        <v>39814</v>
      </c>
      <c r="S38" s="331">
        <v>1.4053333333333333</v>
      </c>
    </row>
    <row r="39" spans="1:19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6"/>
      <c r="N39" s="195"/>
      <c r="O39" s="195"/>
      <c r="P39" s="195"/>
      <c r="Q39" s="89">
        <v>1073</v>
      </c>
      <c r="R39" s="106">
        <v>39845</v>
      </c>
      <c r="S39" s="331">
        <v>1.3182499999999999</v>
      </c>
    </row>
    <row r="40" spans="1:19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Q40" s="89">
        <v>1079</v>
      </c>
      <c r="R40" s="106">
        <v>39873</v>
      </c>
      <c r="S40" s="331">
        <v>1.2517499999999999</v>
      </c>
    </row>
    <row r="41" spans="1:19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Q41" s="89">
        <v>1088</v>
      </c>
      <c r="R41" s="106">
        <v>39904</v>
      </c>
      <c r="S41" s="331">
        <v>1.1855</v>
      </c>
    </row>
    <row r="42" spans="1:19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Q42" s="89">
        <v>1254</v>
      </c>
      <c r="R42" s="106">
        <v>39934</v>
      </c>
      <c r="S42" s="331">
        <v>1.1456666666666668</v>
      </c>
    </row>
    <row r="43" spans="1:19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Q43" s="89">
        <v>1614</v>
      </c>
      <c r="R43" s="106">
        <v>39965</v>
      </c>
      <c r="S43" s="331">
        <v>1.1708333333333332</v>
      </c>
    </row>
    <row r="44" spans="1:19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Q44" s="89">
        <v>1658</v>
      </c>
      <c r="R44" s="106">
        <v>39995</v>
      </c>
      <c r="S44" s="331">
        <v>1.1886666666666668</v>
      </c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Q45" s="89">
        <v>1526</v>
      </c>
      <c r="R45" s="106">
        <v>40026</v>
      </c>
      <c r="S45" s="331">
        <v>1.2036666666666667</v>
      </c>
    </row>
    <row r="46" spans="1:19" ht="15.75" x14ac:dyDescent="0.25">
      <c r="A46" s="120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Q46" s="89">
        <v>2208</v>
      </c>
      <c r="R46" s="106">
        <v>40057</v>
      </c>
      <c r="S46" s="331">
        <v>1.2930833333333334</v>
      </c>
    </row>
    <row r="47" spans="1:19" x14ac:dyDescent="0.2">
      <c r="A47" s="122" t="s">
        <v>226</v>
      </c>
      <c r="B47" s="19"/>
      <c r="C47" s="232"/>
      <c r="D47" s="232"/>
      <c r="E47" s="232"/>
      <c r="F47" s="232"/>
      <c r="G47" s="49"/>
      <c r="H47" s="49"/>
      <c r="I47" s="49"/>
      <c r="J47" s="49"/>
      <c r="K47" s="49"/>
      <c r="L47" s="50"/>
      <c r="Q47" s="89">
        <v>1974</v>
      </c>
      <c r="R47" s="106">
        <v>40087</v>
      </c>
      <c r="S47" s="331">
        <v>1.3594999999999999</v>
      </c>
    </row>
    <row r="48" spans="1:19" s="137" customFormat="1" x14ac:dyDescent="0.2">
      <c r="A48" s="26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  <c r="Q48" s="89">
        <v>1402</v>
      </c>
      <c r="R48" s="106">
        <v>40118</v>
      </c>
      <c r="S48" s="331">
        <v>1.381</v>
      </c>
    </row>
    <row r="49" spans="1:19" s="124" customFormat="1" x14ac:dyDescent="0.2">
      <c r="A49" s="5"/>
      <c r="E49" s="27"/>
      <c r="F49" s="27"/>
      <c r="G49" s="5"/>
      <c r="H49" s="5"/>
      <c r="I49" s="5"/>
      <c r="J49" s="5"/>
      <c r="K49" s="5"/>
      <c r="L49" s="5"/>
      <c r="Q49" s="89">
        <v>1165</v>
      </c>
      <c r="R49" s="106">
        <v>40148</v>
      </c>
      <c r="S49" s="331">
        <v>1.4151666666666667</v>
      </c>
    </row>
    <row r="50" spans="1:19" s="124" customFormat="1" x14ac:dyDescent="0.2">
      <c r="A50" s="5"/>
      <c r="F50" s="27"/>
      <c r="G50" s="5"/>
      <c r="H50" s="5"/>
      <c r="I50" s="5"/>
      <c r="J50" s="5"/>
      <c r="K50" s="5"/>
      <c r="L50" s="5"/>
      <c r="Q50" s="89">
        <v>1754</v>
      </c>
      <c r="R50" s="106">
        <v>40179</v>
      </c>
      <c r="S50" s="331">
        <v>1.4829166666666667</v>
      </c>
    </row>
    <row r="51" spans="1:19" s="124" customFormat="1" x14ac:dyDescent="0.2">
      <c r="A51" s="5"/>
      <c r="F51" s="27"/>
      <c r="G51" s="5"/>
      <c r="H51" s="5"/>
      <c r="I51" s="5"/>
      <c r="J51" s="5"/>
      <c r="K51" s="5"/>
      <c r="L51" s="5"/>
      <c r="Q51" s="89">
        <v>1963</v>
      </c>
      <c r="R51" s="106">
        <v>40210</v>
      </c>
      <c r="S51" s="331">
        <v>1.5570833333333332</v>
      </c>
    </row>
    <row r="52" spans="1:19" s="124" customFormat="1" x14ac:dyDescent="0.2">
      <c r="A52" s="5"/>
      <c r="F52" s="27"/>
      <c r="G52" s="5"/>
      <c r="H52" s="5"/>
      <c r="I52" s="5"/>
      <c r="J52" s="5"/>
      <c r="K52" s="5"/>
      <c r="L52" s="5"/>
      <c r="Q52" s="89">
        <v>1629</v>
      </c>
      <c r="R52" s="106">
        <v>40238</v>
      </c>
      <c r="S52" s="331">
        <v>1.6029166666666668</v>
      </c>
    </row>
    <row r="53" spans="1:19" s="124" customFormat="1" x14ac:dyDescent="0.2">
      <c r="A53" s="5"/>
      <c r="F53" s="27"/>
      <c r="G53" s="5"/>
      <c r="H53" s="5"/>
      <c r="I53" s="5"/>
      <c r="J53" s="5"/>
      <c r="K53" s="5"/>
      <c r="L53" s="5"/>
      <c r="Q53" s="89">
        <v>1731</v>
      </c>
      <c r="R53" s="106">
        <v>40269</v>
      </c>
      <c r="S53" s="331">
        <v>1.6565000000000001</v>
      </c>
    </row>
    <row r="54" spans="1:19" s="124" customFormat="1" x14ac:dyDescent="0.2">
      <c r="A54" s="5"/>
      <c r="F54" s="27"/>
      <c r="G54" s="5"/>
      <c r="H54" s="5"/>
      <c r="I54" s="5"/>
      <c r="J54" s="5"/>
      <c r="K54" s="5"/>
      <c r="L54" s="5"/>
      <c r="Q54" s="89">
        <v>1412</v>
      </c>
      <c r="R54" s="106">
        <v>40299</v>
      </c>
      <c r="S54" s="331">
        <v>1.6696666666666666</v>
      </c>
    </row>
    <row r="55" spans="1:19" s="124" customFormat="1" x14ac:dyDescent="0.2">
      <c r="A55" s="5"/>
      <c r="F55" s="27"/>
      <c r="G55" s="5"/>
      <c r="H55" s="5"/>
      <c r="I55" s="5"/>
      <c r="J55" s="5"/>
      <c r="K55" s="5"/>
      <c r="L55" s="5"/>
      <c r="Q55" s="89">
        <v>1450</v>
      </c>
      <c r="R55" s="106">
        <v>40330</v>
      </c>
      <c r="S55" s="331">
        <v>1.6559999999999999</v>
      </c>
    </row>
    <row r="56" spans="1:19" s="124" customFormat="1" x14ac:dyDescent="0.2">
      <c r="A56" s="5"/>
      <c r="F56" s="27"/>
      <c r="G56" s="5"/>
      <c r="H56" s="5"/>
      <c r="I56" s="5"/>
      <c r="J56" s="5"/>
      <c r="K56" s="5"/>
      <c r="L56" s="5"/>
      <c r="Q56" s="89">
        <v>1330</v>
      </c>
      <c r="R56" s="106">
        <v>40360</v>
      </c>
      <c r="S56" s="331">
        <v>1.6286666666666667</v>
      </c>
    </row>
    <row r="57" spans="1:19" s="124" customFormat="1" x14ac:dyDescent="0.2">
      <c r="A57" s="5"/>
      <c r="F57" s="27"/>
      <c r="G57" s="5"/>
      <c r="H57" s="5"/>
      <c r="I57" s="5"/>
      <c r="J57" s="5"/>
      <c r="K57" s="5"/>
      <c r="L57" s="5"/>
      <c r="Q57" s="89">
        <v>1639</v>
      </c>
      <c r="R57" s="106">
        <v>40391</v>
      </c>
      <c r="S57" s="331">
        <v>1.6380833333333333</v>
      </c>
    </row>
    <row r="58" spans="1:19" s="124" customFormat="1" x14ac:dyDescent="0.2">
      <c r="A58" s="5"/>
      <c r="F58" s="27"/>
      <c r="G58" s="5"/>
      <c r="H58" s="5"/>
      <c r="I58" s="5"/>
      <c r="J58" s="5"/>
      <c r="K58" s="5"/>
      <c r="L58" s="5"/>
      <c r="Q58" s="89">
        <v>1646</v>
      </c>
      <c r="R58" s="106">
        <v>40422</v>
      </c>
      <c r="S58" s="331">
        <v>1.5912500000000001</v>
      </c>
    </row>
    <row r="59" spans="1:19" s="124" customFormat="1" x14ac:dyDescent="0.2">
      <c r="A59" s="5"/>
      <c r="F59" s="27"/>
      <c r="G59" s="5"/>
      <c r="H59" s="5"/>
      <c r="I59" s="5"/>
      <c r="J59" s="5"/>
      <c r="K59" s="5"/>
      <c r="L59" s="5"/>
      <c r="Q59" s="89">
        <v>1669</v>
      </c>
      <c r="R59" s="106">
        <v>40452</v>
      </c>
      <c r="S59" s="331">
        <v>1.5658333333333332</v>
      </c>
    </row>
    <row r="60" spans="1:19" s="124" customFormat="1" x14ac:dyDescent="0.2">
      <c r="A60" s="5"/>
      <c r="F60" s="27"/>
      <c r="G60" s="5"/>
      <c r="H60" s="5"/>
      <c r="I60" s="5"/>
      <c r="J60" s="5"/>
      <c r="K60" s="5"/>
      <c r="L60" s="5"/>
      <c r="Q60" s="89">
        <v>1759</v>
      </c>
      <c r="R60" s="106">
        <v>40483</v>
      </c>
      <c r="S60" s="331">
        <v>1.5955833333333334</v>
      </c>
    </row>
    <row r="61" spans="1:19" s="124" customFormat="1" x14ac:dyDescent="0.2">
      <c r="A61" s="5"/>
      <c r="F61" s="27"/>
      <c r="G61" s="5"/>
      <c r="H61" s="5"/>
      <c r="I61" s="5"/>
      <c r="J61" s="5"/>
      <c r="K61" s="5"/>
      <c r="L61" s="5"/>
      <c r="Q61" s="89">
        <v>1329</v>
      </c>
      <c r="R61" s="106">
        <v>40513</v>
      </c>
      <c r="S61" s="331">
        <v>1.6092500000000001</v>
      </c>
    </row>
    <row r="62" spans="1:19" s="124" customFormat="1" x14ac:dyDescent="0.2">
      <c r="A62" s="5"/>
      <c r="F62" s="27"/>
      <c r="G62" s="5"/>
      <c r="H62" s="5"/>
      <c r="I62" s="5"/>
      <c r="J62" s="5"/>
      <c r="K62" s="5"/>
      <c r="L62" s="5"/>
      <c r="Q62" s="89">
        <v>1543</v>
      </c>
      <c r="R62" s="106">
        <v>40544</v>
      </c>
      <c r="S62" s="331">
        <v>1.5916666666666668</v>
      </c>
    </row>
    <row r="63" spans="1:19" s="124" customFormat="1" x14ac:dyDescent="0.2">
      <c r="A63" s="5"/>
      <c r="F63" s="27"/>
      <c r="G63" s="5"/>
      <c r="H63" s="5"/>
      <c r="I63" s="5"/>
      <c r="J63" s="5"/>
      <c r="K63" s="5"/>
      <c r="L63" s="5"/>
      <c r="Q63" s="89">
        <v>1995</v>
      </c>
      <c r="R63" s="106">
        <v>40575</v>
      </c>
      <c r="S63" s="331">
        <v>1.5943333333333332</v>
      </c>
    </row>
    <row r="64" spans="1:19" s="124" customFormat="1" x14ac:dyDescent="0.2">
      <c r="A64" s="5"/>
      <c r="F64" s="27"/>
      <c r="G64" s="5"/>
      <c r="H64" s="5"/>
      <c r="I64" s="5"/>
      <c r="J64" s="5"/>
      <c r="K64" s="5"/>
      <c r="L64" s="5"/>
      <c r="Q64" s="89">
        <v>1964</v>
      </c>
      <c r="R64" s="106">
        <v>40603</v>
      </c>
      <c r="S64" s="331">
        <v>1.62225</v>
      </c>
    </row>
    <row r="65" spans="1:19" s="124" customFormat="1" x14ac:dyDescent="0.2">
      <c r="A65" s="5"/>
      <c r="F65" s="27"/>
      <c r="G65" s="5"/>
      <c r="H65" s="5"/>
      <c r="I65" s="5"/>
      <c r="J65" s="5"/>
      <c r="K65" s="5"/>
      <c r="L65" s="5"/>
      <c r="Q65" s="89">
        <v>2111</v>
      </c>
      <c r="R65" s="106">
        <v>40634</v>
      </c>
      <c r="S65" s="331">
        <v>1.6539166666666667</v>
      </c>
    </row>
    <row r="66" spans="1:19" s="124" customFormat="1" x14ac:dyDescent="0.2">
      <c r="A66" s="5"/>
      <c r="F66" s="27"/>
      <c r="G66" s="5"/>
      <c r="H66" s="5"/>
      <c r="I66" s="5"/>
      <c r="J66" s="5"/>
      <c r="K66" s="5"/>
      <c r="L66" s="5"/>
      <c r="Q66" s="89">
        <v>1914</v>
      </c>
      <c r="R66" s="106">
        <v>40664</v>
      </c>
      <c r="S66" s="331">
        <v>1.6957500000000001</v>
      </c>
    </row>
    <row r="67" spans="1:19" s="124" customFormat="1" x14ac:dyDescent="0.2">
      <c r="A67" s="5"/>
      <c r="F67" s="27"/>
      <c r="G67" s="5"/>
      <c r="H67" s="5"/>
      <c r="I67" s="5"/>
      <c r="J67" s="5"/>
      <c r="K67" s="5"/>
      <c r="L67" s="5"/>
      <c r="Q67" s="89">
        <v>1871</v>
      </c>
      <c r="R67" s="106">
        <v>40695</v>
      </c>
      <c r="S67" s="331">
        <v>1.7308333333333332</v>
      </c>
    </row>
    <row r="68" spans="1:19" s="124" customFormat="1" x14ac:dyDescent="0.2">
      <c r="A68" s="5"/>
      <c r="F68" s="27"/>
      <c r="G68" s="5"/>
      <c r="H68" s="5"/>
      <c r="I68" s="5"/>
      <c r="J68" s="5"/>
      <c r="K68" s="5"/>
      <c r="L68" s="5"/>
      <c r="Q68" s="89">
        <v>1759</v>
      </c>
      <c r="R68" s="106">
        <v>40725</v>
      </c>
      <c r="S68" s="331">
        <v>1.7665833333333332</v>
      </c>
    </row>
    <row r="69" spans="1:19" s="124" customFormat="1" x14ac:dyDescent="0.2">
      <c r="A69" s="5"/>
      <c r="F69" s="27"/>
      <c r="G69" s="5"/>
      <c r="H69" s="5"/>
      <c r="I69" s="5"/>
      <c r="J69" s="5"/>
      <c r="K69" s="5"/>
      <c r="L69" s="5"/>
      <c r="Q69" s="89">
        <v>1833</v>
      </c>
      <c r="R69" s="106">
        <v>40756</v>
      </c>
      <c r="S69" s="331">
        <v>1.7827500000000001</v>
      </c>
    </row>
    <row r="70" spans="1:19" s="124" customFormat="1" x14ac:dyDescent="0.2">
      <c r="A70" s="5"/>
      <c r="F70" s="27"/>
      <c r="G70" s="5"/>
      <c r="H70" s="5"/>
      <c r="I70" s="5"/>
      <c r="J70" s="5"/>
      <c r="K70" s="5"/>
      <c r="L70" s="5"/>
      <c r="Q70" s="89">
        <v>1944</v>
      </c>
      <c r="R70" s="106">
        <v>40787</v>
      </c>
      <c r="S70" s="331">
        <v>1.8075833333333333</v>
      </c>
    </row>
    <row r="71" spans="1:19" s="124" customFormat="1" x14ac:dyDescent="0.2">
      <c r="A71" s="5"/>
      <c r="F71" s="27"/>
      <c r="G71" s="5"/>
      <c r="H71" s="5"/>
      <c r="I71" s="5"/>
      <c r="J71" s="5"/>
      <c r="K71" s="5"/>
      <c r="L71" s="5"/>
      <c r="Q71" s="89">
        <v>1823</v>
      </c>
      <c r="R71" s="106">
        <v>40817</v>
      </c>
      <c r="S71" s="331">
        <v>1.8204166666666668</v>
      </c>
    </row>
    <row r="72" spans="1:19" s="124" customFormat="1" x14ac:dyDescent="0.2">
      <c r="A72" s="5"/>
      <c r="F72" s="27"/>
      <c r="G72" s="5"/>
      <c r="H72" s="5"/>
      <c r="I72" s="5"/>
      <c r="J72" s="5"/>
      <c r="K72" s="5"/>
      <c r="L72" s="5"/>
      <c r="Q72" s="89">
        <v>1443</v>
      </c>
      <c r="R72" s="106">
        <v>40848</v>
      </c>
      <c r="S72" s="331">
        <v>1.7940833333333333</v>
      </c>
    </row>
    <row r="73" spans="1:19" s="124" customFormat="1" x14ac:dyDescent="0.2">
      <c r="A73" s="5"/>
      <c r="F73" s="27"/>
      <c r="G73" s="5"/>
      <c r="H73" s="5"/>
      <c r="I73" s="5"/>
      <c r="J73" s="5"/>
      <c r="K73" s="5"/>
      <c r="L73" s="5"/>
      <c r="Q73" s="89">
        <v>1230</v>
      </c>
      <c r="R73" s="106">
        <v>40878</v>
      </c>
      <c r="S73" s="331">
        <v>1.7858333333333332</v>
      </c>
    </row>
    <row r="74" spans="1:19" s="124" customFormat="1" x14ac:dyDescent="0.2">
      <c r="A74" s="5"/>
      <c r="F74" s="27"/>
      <c r="G74" s="5"/>
      <c r="H74" s="5"/>
      <c r="I74" s="5"/>
      <c r="J74" s="5"/>
      <c r="K74" s="5"/>
      <c r="L74" s="5"/>
      <c r="Q74" s="89">
        <v>1410</v>
      </c>
      <c r="R74" s="106">
        <v>40909</v>
      </c>
      <c r="S74" s="331">
        <v>1.77475</v>
      </c>
    </row>
    <row r="75" spans="1:19" s="124" customFormat="1" x14ac:dyDescent="0.2">
      <c r="A75" s="5"/>
      <c r="F75" s="27"/>
      <c r="G75" s="5"/>
      <c r="H75" s="5"/>
      <c r="I75" s="5"/>
      <c r="J75" s="5"/>
      <c r="K75" s="5"/>
      <c r="L75" s="5"/>
      <c r="Q75" s="89">
        <v>1716</v>
      </c>
      <c r="R75" s="106">
        <v>40940</v>
      </c>
      <c r="S75" s="331">
        <v>1.7515000000000001</v>
      </c>
    </row>
    <row r="76" spans="1:19" s="124" customFormat="1" x14ac:dyDescent="0.2">
      <c r="A76" s="5"/>
      <c r="F76" s="27"/>
      <c r="G76" s="5"/>
      <c r="H76" s="5"/>
      <c r="I76" s="5"/>
      <c r="J76" s="5"/>
      <c r="K76" s="5"/>
      <c r="L76" s="5"/>
      <c r="Q76" s="89">
        <v>1613</v>
      </c>
      <c r="R76" s="106">
        <v>40969</v>
      </c>
      <c r="S76" s="331">
        <v>1.7222500000000001</v>
      </c>
    </row>
    <row r="77" spans="1:19" s="124" customFormat="1" x14ac:dyDescent="0.2">
      <c r="A77" s="5"/>
      <c r="F77" s="27"/>
      <c r="G77" s="5"/>
      <c r="H77" s="5"/>
      <c r="I77" s="5"/>
      <c r="J77" s="5"/>
      <c r="K77" s="5"/>
      <c r="L77" s="5"/>
      <c r="Q77" s="89">
        <v>1376</v>
      </c>
      <c r="R77" s="106">
        <v>41000</v>
      </c>
      <c r="S77" s="331">
        <v>1.661</v>
      </c>
    </row>
    <row r="78" spans="1:19" s="124" customFormat="1" x14ac:dyDescent="0.2">
      <c r="A78" s="5"/>
      <c r="F78" s="27"/>
      <c r="G78" s="5"/>
      <c r="H78" s="5"/>
      <c r="I78" s="5"/>
      <c r="J78" s="5"/>
      <c r="K78" s="5"/>
      <c r="L78" s="5"/>
      <c r="Q78" s="89">
        <v>1271</v>
      </c>
      <c r="R78" s="106">
        <v>41030</v>
      </c>
      <c r="S78" s="331">
        <v>1.6074166666666667</v>
      </c>
    </row>
    <row r="79" spans="1:19" s="124" customFormat="1" x14ac:dyDescent="0.2">
      <c r="A79" s="5"/>
      <c r="F79" s="27"/>
      <c r="G79" s="5"/>
      <c r="H79" s="5"/>
      <c r="I79" s="5"/>
      <c r="J79" s="5"/>
      <c r="K79" s="5"/>
      <c r="L79" s="5"/>
      <c r="Q79" s="89">
        <v>1515</v>
      </c>
      <c r="R79" s="106">
        <v>41061</v>
      </c>
      <c r="S79" s="331">
        <v>1.57775</v>
      </c>
    </row>
    <row r="80" spans="1:19" s="124" customFormat="1" x14ac:dyDescent="0.2">
      <c r="A80" s="5"/>
      <c r="F80" s="27"/>
      <c r="G80" s="5"/>
      <c r="H80" s="5"/>
      <c r="I80" s="5"/>
      <c r="J80" s="5"/>
      <c r="K80" s="5"/>
      <c r="L80" s="5"/>
      <c r="Q80" s="89">
        <v>1334</v>
      </c>
      <c r="R80" s="106">
        <v>41091</v>
      </c>
      <c r="S80" s="331">
        <v>1.5423333333333333</v>
      </c>
    </row>
    <row r="81" spans="1:19" s="124" customFormat="1" x14ac:dyDescent="0.2">
      <c r="A81" s="5"/>
      <c r="F81" s="27"/>
      <c r="G81" s="5"/>
      <c r="H81" s="5"/>
      <c r="I81" s="5"/>
      <c r="J81" s="5"/>
      <c r="K81" s="5"/>
      <c r="L81" s="5"/>
      <c r="Q81" s="89">
        <v>1420</v>
      </c>
      <c r="R81" s="106">
        <v>41122</v>
      </c>
      <c r="S81" s="331">
        <v>1.5079166666666668</v>
      </c>
    </row>
    <row r="82" spans="1:19" s="124" customFormat="1" x14ac:dyDescent="0.2">
      <c r="A82" s="5"/>
      <c r="F82" s="27"/>
      <c r="G82" s="5"/>
      <c r="H82" s="5"/>
      <c r="I82" s="5"/>
      <c r="J82" s="5"/>
      <c r="K82" s="5"/>
      <c r="L82" s="5"/>
      <c r="Q82" s="89">
        <v>1370</v>
      </c>
      <c r="R82" s="106">
        <v>41153</v>
      </c>
      <c r="S82" s="331">
        <v>1.4600833333333332</v>
      </c>
    </row>
    <row r="83" spans="1:19" s="124" customFormat="1" x14ac:dyDescent="0.2">
      <c r="A83" s="5"/>
      <c r="F83" s="27"/>
      <c r="G83" s="5"/>
      <c r="H83" s="5"/>
      <c r="I83" s="5"/>
      <c r="J83" s="5"/>
      <c r="K83" s="5"/>
      <c r="L83" s="5"/>
      <c r="Q83" s="89">
        <v>1292</v>
      </c>
      <c r="R83" s="106">
        <v>41183</v>
      </c>
      <c r="S83" s="331">
        <v>1.4158333333333333</v>
      </c>
    </row>
    <row r="84" spans="1:19" s="124" customFormat="1" x14ac:dyDescent="0.2">
      <c r="A84" s="5"/>
      <c r="F84" s="27"/>
      <c r="G84" s="5"/>
      <c r="H84" s="5"/>
      <c r="I84" s="5"/>
      <c r="J84" s="5"/>
      <c r="K84" s="5"/>
      <c r="L84" s="5"/>
      <c r="Q84" s="89">
        <v>1234</v>
      </c>
      <c r="R84" s="106">
        <v>41214</v>
      </c>
      <c r="S84" s="331">
        <v>1.3984166666666666</v>
      </c>
    </row>
    <row r="85" spans="1:19" s="124" customFormat="1" x14ac:dyDescent="0.2">
      <c r="A85" s="5"/>
      <c r="F85" s="27"/>
      <c r="G85" s="5"/>
      <c r="H85" s="5"/>
      <c r="I85" s="5"/>
      <c r="J85" s="5"/>
      <c r="K85" s="5"/>
      <c r="L85" s="5"/>
      <c r="Q85" s="89">
        <v>1037</v>
      </c>
      <c r="R85" s="106">
        <v>41244</v>
      </c>
      <c r="S85" s="331">
        <v>1.3823333333333332</v>
      </c>
    </row>
    <row r="86" spans="1:19" s="124" customFormat="1" x14ac:dyDescent="0.2">
      <c r="A86" s="5"/>
      <c r="F86" s="27"/>
      <c r="G86" s="5"/>
      <c r="H86" s="5"/>
      <c r="I86" s="5"/>
      <c r="J86" s="5"/>
      <c r="K86" s="5"/>
      <c r="L86" s="5"/>
      <c r="Q86" s="89">
        <v>1284</v>
      </c>
      <c r="R86" s="106">
        <v>41275</v>
      </c>
      <c r="S86" s="331">
        <v>1.3718333333333332</v>
      </c>
    </row>
    <row r="87" spans="1:19" s="124" customFormat="1" x14ac:dyDescent="0.2">
      <c r="A87" s="5"/>
      <c r="F87" s="27"/>
      <c r="G87" s="5"/>
      <c r="H87" s="5"/>
      <c r="I87" s="5"/>
      <c r="J87" s="5"/>
      <c r="K87" s="5"/>
      <c r="L87" s="5"/>
      <c r="Q87" s="89">
        <v>1404</v>
      </c>
      <c r="R87" s="106">
        <v>41306</v>
      </c>
      <c r="S87" s="331">
        <v>1.3458333333333332</v>
      </c>
    </row>
    <row r="88" spans="1:19" s="124" customFormat="1" x14ac:dyDescent="0.2">
      <c r="A88" s="5"/>
      <c r="F88" s="27"/>
      <c r="G88" s="5"/>
      <c r="H88" s="5"/>
      <c r="I88" s="5"/>
      <c r="J88" s="5"/>
      <c r="K88" s="5"/>
      <c r="L88" s="5"/>
      <c r="Q88" s="89">
        <v>1310</v>
      </c>
      <c r="R88" s="106">
        <v>41334</v>
      </c>
      <c r="S88" s="331">
        <v>1.3205833333333332</v>
      </c>
    </row>
    <row r="89" spans="1:19" s="124" customFormat="1" x14ac:dyDescent="0.2">
      <c r="A89" s="5"/>
      <c r="F89" s="27"/>
      <c r="G89" s="5"/>
      <c r="H89" s="5"/>
      <c r="I89" s="5"/>
      <c r="J89" s="5"/>
      <c r="K89" s="5"/>
      <c r="L89" s="5"/>
      <c r="Q89" s="89">
        <v>1067</v>
      </c>
      <c r="R89" s="106">
        <v>41365</v>
      </c>
      <c r="S89" s="331">
        <v>1.2948333333333333</v>
      </c>
    </row>
    <row r="90" spans="1:19" s="124" customFormat="1" x14ac:dyDescent="0.2">
      <c r="A90" s="5"/>
      <c r="F90" s="27"/>
      <c r="G90" s="5"/>
      <c r="H90" s="5"/>
      <c r="I90" s="5"/>
      <c r="J90" s="5"/>
      <c r="K90" s="5"/>
      <c r="L90" s="5"/>
      <c r="Q90" s="89">
        <v>1550</v>
      </c>
      <c r="R90" s="106">
        <v>41395</v>
      </c>
      <c r="S90" s="331">
        <v>1.3180833333333333</v>
      </c>
    </row>
    <row r="91" spans="1:19" s="124" customFormat="1" x14ac:dyDescent="0.2">
      <c r="A91" s="5"/>
      <c r="F91" s="27"/>
      <c r="G91" s="5"/>
      <c r="H91" s="5"/>
      <c r="I91" s="5"/>
      <c r="J91" s="5"/>
      <c r="K91" s="5"/>
      <c r="L91" s="5"/>
      <c r="Q91" s="89">
        <v>1551</v>
      </c>
      <c r="R91" s="106">
        <v>41426</v>
      </c>
      <c r="S91" s="331">
        <v>1.3210833333333332</v>
      </c>
    </row>
    <row r="92" spans="1:19" s="124" customFormat="1" x14ac:dyDescent="0.2">
      <c r="A92" s="5"/>
      <c r="F92" s="27"/>
      <c r="G92" s="5"/>
      <c r="H92" s="5"/>
      <c r="I92" s="5"/>
      <c r="J92" s="5"/>
      <c r="K92" s="5"/>
      <c r="L92" s="5"/>
      <c r="Q92" s="89">
        <v>1471</v>
      </c>
      <c r="R92" s="106">
        <v>41456</v>
      </c>
      <c r="S92" s="331">
        <v>1.3325</v>
      </c>
    </row>
    <row r="93" spans="1:19" s="124" customFormat="1" x14ac:dyDescent="0.2">
      <c r="A93" s="5"/>
      <c r="F93" s="27"/>
      <c r="G93" s="5"/>
      <c r="H93" s="5"/>
      <c r="I93" s="5"/>
      <c r="J93" s="5"/>
      <c r="K93" s="5"/>
      <c r="L93" s="5"/>
      <c r="Q93" s="89">
        <v>1847</v>
      </c>
      <c r="R93" s="106">
        <v>41487</v>
      </c>
      <c r="S93" s="331">
        <v>1.3680833333333333</v>
      </c>
    </row>
    <row r="94" spans="1:19" s="124" customFormat="1" x14ac:dyDescent="0.2">
      <c r="A94" s="5"/>
      <c r="F94" s="27"/>
      <c r="G94" s="5"/>
      <c r="H94" s="5"/>
      <c r="I94" s="5"/>
      <c r="J94" s="5"/>
      <c r="K94" s="5"/>
      <c r="L94" s="5"/>
      <c r="Q94" s="89">
        <v>1513</v>
      </c>
      <c r="R94" s="106">
        <v>41518</v>
      </c>
      <c r="S94" s="331">
        <v>1.38</v>
      </c>
    </row>
    <row r="95" spans="1:19" s="124" customFormat="1" x14ac:dyDescent="0.2">
      <c r="A95" s="5"/>
      <c r="F95" s="27"/>
      <c r="G95" s="5"/>
      <c r="H95" s="5"/>
      <c r="I95" s="5"/>
      <c r="J95" s="5"/>
      <c r="K95" s="5"/>
      <c r="L95" s="5"/>
      <c r="Q95" s="89">
        <v>1549</v>
      </c>
      <c r="R95" s="106">
        <v>41548</v>
      </c>
      <c r="S95" s="331">
        <v>1.4014166666666668</v>
      </c>
    </row>
    <row r="96" spans="1:19" s="124" customFormat="1" x14ac:dyDescent="0.2">
      <c r="A96" s="5"/>
      <c r="F96" s="27"/>
      <c r="G96" s="5"/>
      <c r="H96" s="5"/>
      <c r="I96" s="5"/>
      <c r="J96" s="5"/>
      <c r="K96" s="5"/>
      <c r="L96" s="5"/>
      <c r="Q96" s="89">
        <v>1299</v>
      </c>
      <c r="R96" s="106">
        <v>41579</v>
      </c>
      <c r="S96" s="331">
        <v>1.4068333333333332</v>
      </c>
    </row>
    <row r="97" spans="1:19" s="124" customFormat="1" x14ac:dyDescent="0.2">
      <c r="A97" s="5"/>
      <c r="F97" s="27"/>
      <c r="G97" s="5"/>
      <c r="H97" s="5"/>
      <c r="I97" s="5"/>
      <c r="J97" s="5"/>
      <c r="K97" s="5"/>
      <c r="L97" s="5"/>
      <c r="Q97" s="89">
        <v>968</v>
      </c>
      <c r="R97" s="106">
        <v>41609</v>
      </c>
      <c r="S97" s="331">
        <v>1.4010833333333332</v>
      </c>
    </row>
    <row r="98" spans="1:19" s="124" customFormat="1" x14ac:dyDescent="0.2">
      <c r="A98" s="5"/>
      <c r="F98" s="27"/>
      <c r="G98" s="5"/>
      <c r="H98" s="5"/>
      <c r="I98" s="5"/>
      <c r="J98" s="5"/>
      <c r="K98" s="5"/>
      <c r="L98" s="5"/>
      <c r="Q98" s="89">
        <v>1345</v>
      </c>
      <c r="R98" s="106">
        <v>41640</v>
      </c>
      <c r="S98" s="331">
        <v>1.4061666666666668</v>
      </c>
    </row>
    <row r="99" spans="1:19" s="124" customFormat="1" x14ac:dyDescent="0.2">
      <c r="A99" s="5"/>
      <c r="F99" s="27"/>
      <c r="G99" s="5"/>
      <c r="H99" s="5"/>
      <c r="I99" s="5"/>
      <c r="J99" s="5"/>
      <c r="K99" s="5"/>
      <c r="L99" s="5"/>
      <c r="Q99" s="89">
        <v>1274</v>
      </c>
      <c r="R99" s="106">
        <v>41671</v>
      </c>
      <c r="S99" s="331">
        <v>1.3953333333333333</v>
      </c>
    </row>
    <row r="100" spans="1:19" s="124" customFormat="1" x14ac:dyDescent="0.2">
      <c r="A100" s="5"/>
      <c r="F100" s="27"/>
      <c r="G100" s="5"/>
      <c r="H100" s="5"/>
      <c r="I100" s="5"/>
      <c r="J100" s="5"/>
      <c r="K100" s="5"/>
      <c r="L100" s="5"/>
      <c r="Q100" s="89">
        <v>1355</v>
      </c>
      <c r="R100" s="106">
        <v>41699</v>
      </c>
      <c r="S100" s="331">
        <v>1.3990833333333332</v>
      </c>
    </row>
    <row r="101" spans="1:19" s="124" customFormat="1" x14ac:dyDescent="0.2">
      <c r="A101" s="5"/>
      <c r="F101" s="27"/>
      <c r="G101" s="5"/>
      <c r="H101" s="5"/>
      <c r="I101" s="5"/>
      <c r="J101" s="5"/>
      <c r="K101" s="5"/>
      <c r="L101" s="5"/>
      <c r="Q101" s="89">
        <v>1098</v>
      </c>
      <c r="R101" s="106">
        <v>41730</v>
      </c>
      <c r="S101" s="331">
        <v>1.4016666666666668</v>
      </c>
    </row>
    <row r="102" spans="1:19" s="124" customFormat="1" x14ac:dyDescent="0.2">
      <c r="A102" s="5"/>
      <c r="F102" s="27"/>
      <c r="G102" s="5"/>
      <c r="H102" s="5"/>
      <c r="I102" s="5"/>
      <c r="J102" s="5"/>
      <c r="K102" s="5"/>
      <c r="L102" s="5"/>
      <c r="Q102" s="89">
        <v>1000.9999999999999</v>
      </c>
      <c r="R102" s="106">
        <v>41760</v>
      </c>
      <c r="S102" s="331">
        <v>1.3559166666666667</v>
      </c>
    </row>
    <row r="103" spans="1:19" s="124" customFormat="1" x14ac:dyDescent="0.2">
      <c r="A103" s="5"/>
      <c r="F103" s="27"/>
      <c r="G103" s="5"/>
      <c r="H103" s="5"/>
      <c r="I103" s="5"/>
      <c r="J103" s="5"/>
      <c r="K103" s="5"/>
      <c r="L103" s="5"/>
      <c r="Q103" s="89">
        <v>857</v>
      </c>
      <c r="R103" s="106">
        <v>41791</v>
      </c>
      <c r="S103" s="331">
        <v>1.2980833333333333</v>
      </c>
    </row>
    <row r="104" spans="1:19" s="124" customFormat="1" x14ac:dyDescent="0.2">
      <c r="A104" s="5"/>
      <c r="F104" s="27"/>
      <c r="G104" s="5"/>
      <c r="H104" s="5"/>
      <c r="I104" s="5"/>
      <c r="J104" s="5"/>
      <c r="K104" s="5"/>
      <c r="L104" s="5"/>
      <c r="Q104" s="89">
        <v>905</v>
      </c>
      <c r="R104" s="106">
        <v>41821</v>
      </c>
      <c r="S104" s="331">
        <v>1.2509166666666667</v>
      </c>
    </row>
    <row r="105" spans="1:19" s="124" customFormat="1" x14ac:dyDescent="0.2">
      <c r="A105" s="5"/>
      <c r="F105" s="27"/>
      <c r="G105" s="5"/>
      <c r="H105" s="5"/>
      <c r="I105" s="5"/>
      <c r="J105" s="5"/>
      <c r="K105" s="5"/>
      <c r="L105" s="5"/>
      <c r="Q105" s="89">
        <v>1221</v>
      </c>
      <c r="R105" s="106">
        <v>41852</v>
      </c>
      <c r="S105" s="331">
        <v>1.19875</v>
      </c>
    </row>
    <row r="106" spans="1:19" s="124" customFormat="1" x14ac:dyDescent="0.2">
      <c r="A106" s="5"/>
      <c r="F106" s="27"/>
      <c r="G106" s="5"/>
      <c r="H106" s="5"/>
      <c r="I106" s="5"/>
      <c r="J106" s="5"/>
      <c r="K106" s="5"/>
      <c r="L106" s="5"/>
      <c r="Q106" s="89">
        <v>1153</v>
      </c>
      <c r="R106" s="106">
        <v>41883</v>
      </c>
      <c r="S106" s="331">
        <v>1.16875</v>
      </c>
    </row>
    <row r="107" spans="1:19" s="124" customFormat="1" x14ac:dyDescent="0.2">
      <c r="A107" s="5"/>
      <c r="F107" s="27"/>
      <c r="G107" s="5"/>
      <c r="H107" s="5"/>
      <c r="I107" s="5"/>
      <c r="J107" s="5"/>
      <c r="K107" s="5"/>
      <c r="L107" s="5"/>
      <c r="Q107" s="89">
        <v>1147</v>
      </c>
      <c r="R107" s="106">
        <v>41913</v>
      </c>
      <c r="S107" s="331">
        <v>1.1352500000000001</v>
      </c>
    </row>
    <row r="108" spans="1:19" s="124" customFormat="1" x14ac:dyDescent="0.2">
      <c r="A108" s="5"/>
      <c r="F108" s="27"/>
      <c r="G108" s="5"/>
      <c r="H108" s="5"/>
      <c r="I108" s="5"/>
      <c r="J108" s="5"/>
      <c r="K108" s="5"/>
      <c r="L108" s="5"/>
      <c r="Q108" s="89">
        <v>1202</v>
      </c>
      <c r="R108" s="106">
        <v>41944</v>
      </c>
      <c r="S108" s="331">
        <v>1.1271666666666667</v>
      </c>
    </row>
    <row r="109" spans="1:19" s="124" customFormat="1" x14ac:dyDescent="0.2">
      <c r="A109" s="5"/>
      <c r="F109" s="27"/>
      <c r="G109" s="5"/>
      <c r="H109" s="5"/>
      <c r="I109" s="5"/>
      <c r="J109" s="5"/>
      <c r="K109" s="5"/>
      <c r="L109" s="5"/>
      <c r="Q109" s="89">
        <v>716</v>
      </c>
      <c r="R109" s="106">
        <v>41974</v>
      </c>
      <c r="S109" s="331">
        <v>1.1061666666666667</v>
      </c>
    </row>
    <row r="110" spans="1:19" s="124" customFormat="1" x14ac:dyDescent="0.2">
      <c r="A110" s="5"/>
      <c r="F110" s="179"/>
      <c r="L110" s="5">
        <v>1090</v>
      </c>
      <c r="Q110" s="89">
        <v>1128</v>
      </c>
      <c r="R110" s="106">
        <v>42005</v>
      </c>
      <c r="S110" s="331">
        <v>1.0880833333333333</v>
      </c>
    </row>
    <row r="111" spans="1:19" s="124" customFormat="1" x14ac:dyDescent="0.2">
      <c r="A111" s="5"/>
      <c r="F111" s="179"/>
      <c r="L111" s="5">
        <v>1137</v>
      </c>
      <c r="Q111" s="89">
        <v>1207</v>
      </c>
      <c r="R111" s="106">
        <v>42036</v>
      </c>
      <c r="S111" s="331">
        <v>1.0825</v>
      </c>
    </row>
    <row r="112" spans="1:19" s="124" customFormat="1" x14ac:dyDescent="0.2">
      <c r="A112" s="5"/>
      <c r="F112" s="179"/>
      <c r="L112" s="5">
        <v>1173</v>
      </c>
      <c r="Q112" s="89">
        <v>1241</v>
      </c>
      <c r="R112" s="106">
        <v>42064</v>
      </c>
      <c r="S112" s="331">
        <v>1.073</v>
      </c>
    </row>
    <row r="113" spans="1:19" s="124" customFormat="1" x14ac:dyDescent="0.2">
      <c r="A113" s="5"/>
      <c r="F113" s="179"/>
      <c r="L113" s="5">
        <v>1156</v>
      </c>
      <c r="Q113" s="89">
        <v>1188</v>
      </c>
      <c r="R113" s="106">
        <v>42095</v>
      </c>
      <c r="S113" s="331">
        <v>1.0805</v>
      </c>
    </row>
    <row r="114" spans="1:19" s="124" customFormat="1" x14ac:dyDescent="0.2">
      <c r="A114" s="5"/>
      <c r="F114" s="179"/>
      <c r="L114" s="5">
        <v>1012</v>
      </c>
      <c r="Q114" s="89">
        <v>1051</v>
      </c>
      <c r="R114" s="106">
        <v>42125</v>
      </c>
      <c r="S114" s="331">
        <v>1.0846666666666667</v>
      </c>
    </row>
    <row r="115" spans="1:19" s="124" customFormat="1" x14ac:dyDescent="0.2">
      <c r="A115" s="5"/>
      <c r="F115" s="179"/>
      <c r="L115" s="5"/>
      <c r="Q115" s="89">
        <v>1004.9999999999999</v>
      </c>
      <c r="R115" s="106">
        <v>42156</v>
      </c>
      <c r="S115" s="331">
        <v>1.097</v>
      </c>
    </row>
    <row r="116" spans="1:19" s="124" customFormat="1" x14ac:dyDescent="0.2">
      <c r="A116" s="5"/>
      <c r="F116" s="179"/>
      <c r="L116" s="5"/>
      <c r="Q116" s="89">
        <v>1229</v>
      </c>
      <c r="R116" s="106">
        <v>42186</v>
      </c>
      <c r="S116" s="331">
        <v>1.1240000000000001</v>
      </c>
    </row>
    <row r="117" spans="1:19" s="124" customFormat="1" x14ac:dyDescent="0.2">
      <c r="A117" s="5"/>
      <c r="F117" s="179"/>
      <c r="L117" s="5"/>
      <c r="Q117" s="89">
        <v>1330</v>
      </c>
      <c r="R117" s="106">
        <v>42217</v>
      </c>
      <c r="S117" s="331">
        <v>1.1330833333333332</v>
      </c>
    </row>
    <row r="118" spans="1:19" s="124" customFormat="1" x14ac:dyDescent="0.2">
      <c r="A118" s="5"/>
      <c r="F118" s="179"/>
      <c r="L118" s="5"/>
      <c r="Q118" s="89">
        <v>1400</v>
      </c>
      <c r="R118" s="106">
        <v>42248</v>
      </c>
      <c r="S118" s="331">
        <v>1.1536666666666668</v>
      </c>
    </row>
    <row r="119" spans="1:19" s="124" customFormat="1" x14ac:dyDescent="0.2">
      <c r="A119" s="5"/>
      <c r="F119" s="179"/>
      <c r="L119" s="5"/>
      <c r="Q119" s="89">
        <v>1247</v>
      </c>
      <c r="R119" s="106">
        <v>42278</v>
      </c>
      <c r="S119" s="331">
        <v>1.1619999999999999</v>
      </c>
    </row>
    <row r="120" spans="1:19" s="124" customFormat="1" x14ac:dyDescent="0.2">
      <c r="A120" s="5"/>
      <c r="F120" s="179"/>
      <c r="L120" s="5"/>
      <c r="Q120" s="89">
        <v>1157</v>
      </c>
      <c r="R120" s="106">
        <v>42309</v>
      </c>
      <c r="S120" s="331">
        <v>1.15825</v>
      </c>
    </row>
    <row r="121" spans="1:19" s="124" customFormat="1" x14ac:dyDescent="0.2">
      <c r="A121" s="5"/>
      <c r="F121" s="179"/>
      <c r="L121" s="5"/>
      <c r="Q121" s="89">
        <v>928</v>
      </c>
      <c r="R121" s="106">
        <v>42339</v>
      </c>
      <c r="S121" s="331">
        <v>1.1759166666666667</v>
      </c>
    </row>
    <row r="122" spans="1:19" s="124" customFormat="1" x14ac:dyDescent="0.2">
      <c r="A122" s="5"/>
      <c r="F122" s="179"/>
      <c r="K122" s="5"/>
      <c r="L122" s="5"/>
      <c r="Q122" s="56">
        <v>1071</v>
      </c>
      <c r="R122" s="106">
        <v>42370</v>
      </c>
      <c r="S122" s="331">
        <v>1.1711666666666667</v>
      </c>
    </row>
    <row r="123" spans="1:19" s="124" customFormat="1" x14ac:dyDescent="0.2">
      <c r="A123" s="5"/>
      <c r="F123" s="179"/>
      <c r="K123" s="5"/>
      <c r="L123" s="5"/>
      <c r="Q123" s="56">
        <v>1153</v>
      </c>
      <c r="R123" s="106">
        <v>42401</v>
      </c>
      <c r="S123" s="331">
        <v>1.1666666666666667</v>
      </c>
    </row>
    <row r="124" spans="1:19" s="124" customFormat="1" x14ac:dyDescent="0.2">
      <c r="A124" s="5"/>
      <c r="F124" s="179"/>
      <c r="K124" s="5"/>
      <c r="L124" s="5"/>
      <c r="Q124" s="56">
        <v>1202</v>
      </c>
      <c r="R124" s="106">
        <v>42430</v>
      </c>
      <c r="S124" s="331">
        <v>1.1634166666666668</v>
      </c>
    </row>
    <row r="125" spans="1:19" s="124" customFormat="1" x14ac:dyDescent="0.2">
      <c r="A125" s="5"/>
      <c r="F125" s="179"/>
      <c r="K125" s="5"/>
      <c r="L125" s="5"/>
      <c r="Q125" s="56">
        <v>991</v>
      </c>
      <c r="R125" s="106">
        <v>42461</v>
      </c>
      <c r="S125" s="331">
        <v>1.147</v>
      </c>
    </row>
    <row r="126" spans="1:19" s="124" customFormat="1" x14ac:dyDescent="0.2">
      <c r="A126" s="5"/>
      <c r="F126" s="179"/>
      <c r="K126" s="5"/>
      <c r="L126" s="5"/>
      <c r="Q126" s="56">
        <v>1480</v>
      </c>
      <c r="R126" s="106">
        <v>42491</v>
      </c>
      <c r="S126" s="331">
        <v>1.18275</v>
      </c>
    </row>
    <row r="127" spans="1:19" s="124" customFormat="1" x14ac:dyDescent="0.2">
      <c r="A127" s="5"/>
      <c r="F127" s="179"/>
      <c r="K127" s="5"/>
      <c r="L127" s="5"/>
      <c r="Q127" s="56">
        <v>1418</v>
      </c>
      <c r="R127" s="106">
        <v>42522</v>
      </c>
      <c r="S127" s="331">
        <v>1.2171666666666667</v>
      </c>
    </row>
    <row r="128" spans="1:19" s="124" customFormat="1" x14ac:dyDescent="0.2">
      <c r="A128" s="5"/>
      <c r="F128" s="179"/>
      <c r="K128" s="5"/>
      <c r="L128" s="5"/>
      <c r="Q128" s="56">
        <v>1426</v>
      </c>
      <c r="R128" s="106">
        <v>42552</v>
      </c>
      <c r="S128" s="331">
        <v>1.2335833333333333</v>
      </c>
    </row>
    <row r="129" spans="1:19" s="124" customFormat="1" x14ac:dyDescent="0.2">
      <c r="A129" s="5"/>
      <c r="F129" s="179"/>
      <c r="K129" s="5"/>
      <c r="L129" s="5"/>
      <c r="Q129" s="166"/>
      <c r="R129" s="166"/>
      <c r="S129" s="166"/>
    </row>
    <row r="130" spans="1:19" s="124" customFormat="1" x14ac:dyDescent="0.2">
      <c r="A130" s="5"/>
      <c r="F130" s="179"/>
      <c r="K130" s="5"/>
      <c r="L130" s="5"/>
      <c r="Q130" s="166"/>
      <c r="R130" s="166"/>
      <c r="S130" s="166"/>
    </row>
    <row r="131" spans="1:19" s="124" customFormat="1" x14ac:dyDescent="0.2">
      <c r="A131" s="5"/>
      <c r="F131" s="179"/>
      <c r="K131" s="5"/>
      <c r="L131" s="5"/>
      <c r="Q131" s="166"/>
      <c r="R131" s="166"/>
      <c r="S131" s="166"/>
    </row>
    <row r="132" spans="1:19" s="124" customFormat="1" x14ac:dyDescent="0.2">
      <c r="A132" s="5"/>
      <c r="F132" s="179"/>
      <c r="K132" s="5"/>
      <c r="L132" s="5"/>
      <c r="Q132" s="166"/>
      <c r="R132" s="166"/>
      <c r="S132" s="166"/>
    </row>
    <row r="133" spans="1:19" s="124" customFormat="1" x14ac:dyDescent="0.2">
      <c r="A133" s="5"/>
      <c r="F133" s="179"/>
      <c r="K133" s="5"/>
      <c r="L133" s="5"/>
      <c r="Q133" s="166"/>
      <c r="R133" s="166"/>
      <c r="S133" s="166"/>
    </row>
    <row r="134" spans="1:19" s="124" customFormat="1" x14ac:dyDescent="0.2">
      <c r="A134" s="5"/>
      <c r="F134" s="179"/>
      <c r="J134" s="5"/>
      <c r="K134" s="5"/>
      <c r="L134" s="5"/>
      <c r="Q134" s="166"/>
      <c r="R134" s="166"/>
      <c r="S134" s="166"/>
    </row>
    <row r="135" spans="1:19" s="124" customFormat="1" x14ac:dyDescent="0.2">
      <c r="A135" s="5"/>
      <c r="F135" s="179"/>
      <c r="J135" s="5"/>
      <c r="K135" s="5"/>
      <c r="L135" s="5"/>
      <c r="Q135" s="166"/>
      <c r="R135" s="166"/>
      <c r="S135" s="166"/>
    </row>
    <row r="136" spans="1:19" s="124" customFormat="1" x14ac:dyDescent="0.2">
      <c r="A136" s="5"/>
      <c r="F136" s="179"/>
      <c r="J136" s="5"/>
      <c r="K136" s="5"/>
      <c r="L136" s="5"/>
      <c r="Q136" s="166"/>
      <c r="R136" s="166"/>
      <c r="S136" s="166"/>
    </row>
    <row r="137" spans="1:19" s="124" customFormat="1" x14ac:dyDescent="0.2">
      <c r="A137" s="5"/>
      <c r="F137" s="179"/>
      <c r="J137" s="5"/>
      <c r="K137" s="5"/>
      <c r="L137" s="5"/>
      <c r="Q137" s="166"/>
      <c r="R137" s="166"/>
      <c r="S137" s="166"/>
    </row>
    <row r="138" spans="1:19" s="124" customFormat="1" x14ac:dyDescent="0.2">
      <c r="A138" s="5"/>
      <c r="F138" s="179"/>
      <c r="J138" s="5"/>
      <c r="K138" s="5"/>
      <c r="L138" s="5"/>
      <c r="Q138" s="166"/>
      <c r="R138" s="166"/>
      <c r="S138" s="166"/>
    </row>
    <row r="139" spans="1:19" s="124" customFormat="1" x14ac:dyDescent="0.2">
      <c r="A139" s="5"/>
      <c r="F139" s="179"/>
      <c r="J139" s="5"/>
      <c r="K139" s="5"/>
      <c r="L139" s="5"/>
      <c r="Q139" s="166"/>
      <c r="R139" s="166"/>
      <c r="S139" s="166"/>
    </row>
    <row r="140" spans="1:19" s="124" customFormat="1" x14ac:dyDescent="0.2">
      <c r="A140" s="5"/>
      <c r="F140" s="179"/>
      <c r="J140" s="5"/>
      <c r="K140" s="5"/>
      <c r="L140" s="5"/>
      <c r="Q140" s="166"/>
      <c r="R140" s="166"/>
      <c r="S140" s="166"/>
    </row>
    <row r="141" spans="1:19" s="124" customFormat="1" x14ac:dyDescent="0.2">
      <c r="A141" s="5"/>
      <c r="F141" s="179"/>
      <c r="J141" s="5"/>
      <c r="K141" s="5"/>
      <c r="L141" s="5"/>
      <c r="Q141" s="166"/>
      <c r="R141" s="166"/>
      <c r="S141" s="166"/>
    </row>
    <row r="142" spans="1:19" s="124" customFormat="1" x14ac:dyDescent="0.2">
      <c r="A142" s="5"/>
      <c r="F142" s="179"/>
      <c r="J142" s="5"/>
      <c r="K142" s="5"/>
      <c r="L142" s="5"/>
      <c r="Q142" s="166"/>
      <c r="R142" s="166"/>
      <c r="S142" s="166"/>
    </row>
    <row r="143" spans="1:19" s="124" customFormat="1" x14ac:dyDescent="0.2">
      <c r="A143" s="5"/>
      <c r="F143" s="179"/>
      <c r="J143" s="5"/>
      <c r="K143" s="5"/>
      <c r="L143" s="5"/>
      <c r="Q143" s="166"/>
      <c r="R143" s="166"/>
      <c r="S143" s="166"/>
    </row>
    <row r="144" spans="1:19" s="124" customFormat="1" x14ac:dyDescent="0.2">
      <c r="A144" s="5"/>
      <c r="F144" s="179"/>
      <c r="J144" s="5"/>
      <c r="K144" s="5"/>
      <c r="L144" s="5"/>
      <c r="Q144" s="166"/>
      <c r="R144" s="166"/>
      <c r="S144" s="166"/>
    </row>
    <row r="145" spans="1:19" s="124" customFormat="1" x14ac:dyDescent="0.2">
      <c r="A145" s="5"/>
      <c r="F145" s="179"/>
      <c r="J145" s="5"/>
      <c r="K145" s="5"/>
      <c r="L145" s="5"/>
      <c r="Q145" s="166"/>
      <c r="R145" s="166"/>
      <c r="S145" s="166"/>
    </row>
    <row r="146" spans="1:19" s="124" customFormat="1" x14ac:dyDescent="0.2">
      <c r="A146" s="5"/>
      <c r="F146" s="179"/>
      <c r="I146" s="5"/>
      <c r="J146" s="5"/>
      <c r="K146" s="5"/>
      <c r="L146" s="5"/>
      <c r="Q146" s="166"/>
      <c r="R146" s="166"/>
      <c r="S146" s="166"/>
    </row>
    <row r="147" spans="1:19" s="124" customFormat="1" x14ac:dyDescent="0.2">
      <c r="A147" s="25"/>
      <c r="F147" s="179"/>
      <c r="I147" s="25"/>
      <c r="J147" s="25"/>
      <c r="K147" s="25"/>
      <c r="L147" s="25"/>
      <c r="Q147" s="166"/>
      <c r="R147" s="166"/>
      <c r="S147" s="166"/>
    </row>
    <row r="148" spans="1:19" s="124" customFormat="1" x14ac:dyDescent="0.2">
      <c r="A148" s="25"/>
      <c r="F148" s="179"/>
      <c r="I148" s="25"/>
      <c r="J148" s="25"/>
      <c r="K148" s="25"/>
      <c r="L148" s="25"/>
      <c r="Q148" s="166"/>
      <c r="R148" s="166"/>
      <c r="S148" s="166"/>
    </row>
    <row r="149" spans="1:19" s="124" customFormat="1" x14ac:dyDescent="0.2">
      <c r="A149" s="25"/>
      <c r="F149" s="179"/>
      <c r="I149" s="25"/>
      <c r="J149" s="25"/>
      <c r="K149" s="25"/>
      <c r="L149" s="25"/>
      <c r="Q149" s="166"/>
      <c r="R149" s="166"/>
      <c r="S149" s="166"/>
    </row>
    <row r="150" spans="1:19" s="124" customFormat="1" x14ac:dyDescent="0.2">
      <c r="A150" s="25"/>
      <c r="F150" s="179"/>
      <c r="I150" s="25"/>
      <c r="J150" s="25"/>
      <c r="K150" s="25"/>
      <c r="L150" s="25"/>
      <c r="Q150" s="166"/>
      <c r="R150" s="166"/>
      <c r="S150" s="166"/>
    </row>
    <row r="151" spans="1:19" s="124" customFormat="1" x14ac:dyDescent="0.2">
      <c r="A151" s="25"/>
      <c r="F151" s="179"/>
      <c r="I151" s="25"/>
      <c r="J151" s="25"/>
      <c r="K151" s="25"/>
      <c r="L151" s="25"/>
      <c r="Q151" s="166"/>
      <c r="R151" s="166"/>
      <c r="S151" s="166"/>
    </row>
    <row r="152" spans="1:19" s="124" customFormat="1" x14ac:dyDescent="0.2">
      <c r="A152" s="25"/>
      <c r="F152" s="179"/>
      <c r="I152" s="25"/>
      <c r="J152" s="25"/>
      <c r="K152" s="25"/>
      <c r="L152" s="25"/>
      <c r="Q152" s="166"/>
      <c r="R152" s="166"/>
      <c r="S152" s="166"/>
    </row>
    <row r="153" spans="1:19" s="124" customFormat="1" x14ac:dyDescent="0.2">
      <c r="A153" s="25"/>
      <c r="F153" s="179"/>
      <c r="I153" s="25"/>
      <c r="J153" s="25"/>
      <c r="K153" s="25"/>
      <c r="L153" s="25"/>
      <c r="Q153" s="166"/>
      <c r="R153" s="166"/>
      <c r="S153" s="166"/>
    </row>
    <row r="154" spans="1:19" s="124" customFormat="1" x14ac:dyDescent="0.2">
      <c r="A154" s="25"/>
      <c r="F154" s="179"/>
      <c r="I154" s="25"/>
      <c r="J154" s="25"/>
      <c r="K154" s="25"/>
      <c r="L154" s="25"/>
      <c r="Q154" s="166"/>
      <c r="R154" s="166"/>
      <c r="S154" s="166"/>
    </row>
    <row r="155" spans="1:19" s="124" customFormat="1" x14ac:dyDescent="0.2">
      <c r="A155" s="25"/>
      <c r="F155" s="179"/>
      <c r="I155" s="25"/>
      <c r="J155" s="25"/>
      <c r="K155" s="25"/>
      <c r="L155" s="25"/>
      <c r="Q155" s="166"/>
      <c r="R155" s="166"/>
      <c r="S155" s="166"/>
    </row>
    <row r="156" spans="1:19" s="137" customFormat="1" x14ac:dyDescent="0.2">
      <c r="A156" s="25"/>
      <c r="F156" s="179"/>
      <c r="G156" s="124"/>
      <c r="H156" s="124"/>
      <c r="I156" s="25"/>
      <c r="J156" s="25"/>
      <c r="K156" s="25"/>
      <c r="L156" s="108"/>
      <c r="Q156" s="166"/>
      <c r="R156" s="166"/>
      <c r="S156" s="166"/>
    </row>
    <row r="157" spans="1:19" s="137" customFormat="1" x14ac:dyDescent="0.2">
      <c r="A157" s="25"/>
      <c r="F157" s="179"/>
      <c r="G157" s="124"/>
      <c r="H157" s="124"/>
      <c r="I157" s="25"/>
      <c r="J157" s="25"/>
      <c r="K157" s="25"/>
      <c r="L157" s="108"/>
      <c r="Q157" s="166"/>
      <c r="R157" s="166"/>
      <c r="S157" s="166"/>
    </row>
    <row r="158" spans="1:19" s="137" customFormat="1" x14ac:dyDescent="0.2">
      <c r="A158" s="25"/>
      <c r="F158" s="179"/>
      <c r="G158" s="124"/>
      <c r="H158" s="25"/>
      <c r="I158" s="25"/>
      <c r="J158" s="25"/>
      <c r="K158" s="25"/>
      <c r="L158" s="108"/>
      <c r="Q158" s="166"/>
      <c r="R158" s="166"/>
      <c r="S158" s="166"/>
    </row>
    <row r="159" spans="1:19" s="137" customFormat="1" x14ac:dyDescent="0.2">
      <c r="A159" s="25"/>
      <c r="F159" s="179"/>
      <c r="G159" s="124"/>
      <c r="H159" s="25"/>
      <c r="I159" s="25"/>
      <c r="J159" s="25"/>
      <c r="K159" s="25"/>
      <c r="L159" s="108"/>
      <c r="Q159" s="166"/>
      <c r="R159" s="166"/>
      <c r="S159" s="166"/>
    </row>
    <row r="160" spans="1:19" s="137" customFormat="1" x14ac:dyDescent="0.2">
      <c r="A160" s="25"/>
      <c r="F160" s="179"/>
      <c r="G160" s="124"/>
      <c r="H160" s="25"/>
      <c r="I160" s="25"/>
      <c r="J160" s="25"/>
      <c r="K160" s="25"/>
      <c r="L160" s="108"/>
      <c r="Q160" s="166"/>
      <c r="R160" s="166"/>
      <c r="S160" s="166"/>
    </row>
    <row r="161" spans="1:11" x14ac:dyDescent="0.2">
      <c r="A161" s="25"/>
      <c r="F161" s="179"/>
      <c r="G161" s="25"/>
      <c r="H161" s="25"/>
      <c r="I161" s="25"/>
      <c r="J161" s="25"/>
      <c r="K161" s="25"/>
    </row>
    <row r="162" spans="1:11" x14ac:dyDescent="0.2">
      <c r="A162" s="25"/>
      <c r="F162" s="179"/>
      <c r="G162" s="25"/>
      <c r="H162" s="25"/>
      <c r="I162" s="25"/>
      <c r="J162" s="25"/>
      <c r="K162" s="25"/>
    </row>
    <row r="163" spans="1:11" x14ac:dyDescent="0.2">
      <c r="A163" s="25"/>
      <c r="F163" s="179"/>
      <c r="G163" s="25"/>
      <c r="H163" s="25"/>
      <c r="I163" s="25"/>
      <c r="J163" s="25"/>
      <c r="K163" s="25"/>
    </row>
    <row r="164" spans="1:11" x14ac:dyDescent="0.2">
      <c r="A164" s="25"/>
      <c r="F164" s="179"/>
      <c r="G164" s="25"/>
      <c r="H164" s="25"/>
      <c r="I164" s="25"/>
      <c r="J164" s="25"/>
      <c r="K164" s="25"/>
    </row>
    <row r="165" spans="1:11" x14ac:dyDescent="0.2">
      <c r="A165" s="25"/>
      <c r="F165" s="179"/>
      <c r="G165" s="140"/>
      <c r="H165" s="25"/>
      <c r="I165" s="25"/>
      <c r="J165" s="25"/>
      <c r="K165" s="25"/>
    </row>
    <row r="166" spans="1:11" x14ac:dyDescent="0.2">
      <c r="A166" s="25"/>
      <c r="F166" s="179"/>
      <c r="G166" s="140"/>
      <c r="H166" s="25"/>
      <c r="I166" s="25"/>
      <c r="J166" s="25"/>
      <c r="K166" s="25"/>
    </row>
    <row r="167" spans="1:11" x14ac:dyDescent="0.2">
      <c r="A167" s="25"/>
      <c r="F167" s="179"/>
      <c r="G167" s="140"/>
      <c r="H167" s="25"/>
      <c r="I167" s="25"/>
      <c r="J167" s="25"/>
      <c r="K167" s="25"/>
    </row>
    <row r="168" spans="1:11" x14ac:dyDescent="0.2">
      <c r="A168" s="25"/>
      <c r="F168" s="179"/>
      <c r="G168" s="140"/>
      <c r="H168" s="25"/>
      <c r="I168" s="25"/>
      <c r="J168" s="25"/>
      <c r="K168" s="25"/>
    </row>
    <row r="169" spans="1:11" x14ac:dyDescent="0.2">
      <c r="A169" s="25"/>
      <c r="F169" s="179"/>
      <c r="G169" s="140"/>
      <c r="H169" s="25"/>
      <c r="I169" s="25"/>
      <c r="J169" s="25"/>
      <c r="K169" s="25"/>
    </row>
    <row r="170" spans="1:11" x14ac:dyDescent="0.2">
      <c r="A170" s="25"/>
      <c r="F170" s="179"/>
      <c r="G170" s="25"/>
      <c r="H170" s="25"/>
      <c r="I170" s="25"/>
      <c r="J170" s="25"/>
      <c r="K170" s="25"/>
    </row>
    <row r="171" spans="1:11" x14ac:dyDescent="0.2">
      <c r="A171" s="25"/>
      <c r="F171" s="179"/>
      <c r="G171" s="25"/>
      <c r="H171" s="25"/>
      <c r="I171" s="25"/>
      <c r="J171" s="25"/>
      <c r="K171" s="25"/>
    </row>
    <row r="172" spans="1:11" x14ac:dyDescent="0.2">
      <c r="A172" s="25"/>
      <c r="F172" s="179"/>
      <c r="G172" s="25"/>
      <c r="H172" s="25"/>
      <c r="I172" s="25"/>
      <c r="J172" s="25"/>
      <c r="K172" s="25"/>
    </row>
    <row r="173" spans="1:11" x14ac:dyDescent="0.2">
      <c r="A173" s="25"/>
      <c r="F173" s="179"/>
      <c r="G173" s="25"/>
      <c r="H173" s="25"/>
      <c r="I173" s="25"/>
      <c r="J173" s="25"/>
      <c r="K173" s="25"/>
    </row>
    <row r="174" spans="1:11" x14ac:dyDescent="0.2">
      <c r="A174" s="25"/>
      <c r="F174" s="179"/>
      <c r="G174" s="25"/>
      <c r="H174" s="25"/>
      <c r="I174" s="25"/>
      <c r="J174" s="25"/>
      <c r="K174" s="25"/>
    </row>
    <row r="175" spans="1:11" x14ac:dyDescent="0.2">
      <c r="A175" s="25"/>
      <c r="F175" s="179"/>
      <c r="G175" s="25"/>
      <c r="H175" s="25"/>
      <c r="I175" s="25"/>
      <c r="J175" s="25"/>
      <c r="K175" s="25"/>
    </row>
    <row r="176" spans="1:11" x14ac:dyDescent="0.2">
      <c r="A176" s="25"/>
      <c r="F176" s="179"/>
      <c r="G176" s="25"/>
      <c r="H176" s="25"/>
      <c r="I176" s="25"/>
      <c r="J176" s="25"/>
      <c r="K176" s="25"/>
    </row>
    <row r="177" spans="1:11" x14ac:dyDescent="0.2">
      <c r="A177" s="25"/>
      <c r="F177" s="56"/>
      <c r="G177" s="25"/>
      <c r="H177" s="25"/>
      <c r="I177" s="25"/>
      <c r="J177" s="25"/>
      <c r="K177" s="25"/>
    </row>
    <row r="178" spans="1:11" x14ac:dyDescent="0.2">
      <c r="A178" s="25"/>
      <c r="F178" s="56"/>
      <c r="G178" s="25"/>
      <c r="H178" s="25"/>
      <c r="I178" s="25"/>
      <c r="J178" s="25"/>
      <c r="K178" s="25"/>
    </row>
    <row r="179" spans="1:11" x14ac:dyDescent="0.2">
      <c r="A179" s="25"/>
      <c r="F179" s="56"/>
      <c r="G179" s="25"/>
      <c r="H179" s="25"/>
      <c r="I179" s="25"/>
      <c r="J179" s="25"/>
      <c r="K179" s="25"/>
    </row>
    <row r="180" spans="1:11" x14ac:dyDescent="0.2">
      <c r="A180" s="25"/>
      <c r="F180" s="56"/>
      <c r="G180" s="25"/>
      <c r="H180" s="25"/>
      <c r="I180" s="25"/>
      <c r="J180" s="25"/>
      <c r="K180" s="25"/>
    </row>
    <row r="181" spans="1:11" x14ac:dyDescent="0.2">
      <c r="A181" s="25"/>
      <c r="F181" s="56"/>
      <c r="G181" s="25"/>
      <c r="H181" s="25"/>
      <c r="I181" s="25"/>
      <c r="J181" s="25"/>
      <c r="K181" s="25"/>
    </row>
    <row r="182" spans="1:11" x14ac:dyDescent="0.2">
      <c r="A182" s="25"/>
      <c r="F182" s="56"/>
      <c r="G182" s="25"/>
      <c r="H182" s="25"/>
      <c r="I182" s="25"/>
      <c r="J182" s="25"/>
      <c r="K182" s="25"/>
    </row>
    <row r="183" spans="1:11" x14ac:dyDescent="0.2">
      <c r="A183" s="25"/>
      <c r="B183" s="56"/>
      <c r="C183" s="56"/>
      <c r="D183" s="56"/>
      <c r="E183" s="56"/>
      <c r="F183" s="56"/>
      <c r="G183" s="25"/>
      <c r="H183" s="25"/>
      <c r="I183" s="25"/>
      <c r="J183" s="25"/>
      <c r="K183" s="25"/>
    </row>
    <row r="184" spans="1:11" x14ac:dyDescent="0.2">
      <c r="A184" s="25"/>
      <c r="B184" s="56"/>
      <c r="C184" s="56"/>
      <c r="D184" s="56"/>
      <c r="E184" s="56"/>
      <c r="F184" s="56"/>
      <c r="G184" s="25"/>
      <c r="H184" s="25"/>
      <c r="I184" s="25"/>
      <c r="J184" s="25"/>
      <c r="K184" s="25"/>
    </row>
    <row r="185" spans="1:11" x14ac:dyDescent="0.2">
      <c r="A185" s="25"/>
      <c r="B185" s="56"/>
      <c r="C185" s="56"/>
      <c r="D185" s="56"/>
      <c r="E185" s="56"/>
      <c r="F185" s="56"/>
      <c r="G185" s="25"/>
      <c r="H185" s="25"/>
      <c r="I185" s="25"/>
      <c r="J185" s="25"/>
      <c r="K185" s="25"/>
    </row>
    <row r="186" spans="1:11" x14ac:dyDescent="0.2">
      <c r="A186" s="25"/>
      <c r="B186" s="56"/>
      <c r="C186" s="56"/>
      <c r="D186" s="56"/>
      <c r="E186" s="56"/>
      <c r="F186" s="56"/>
      <c r="G186" s="25"/>
      <c r="H186" s="25"/>
      <c r="I186" s="25"/>
      <c r="J186" s="25"/>
      <c r="K186" s="25"/>
    </row>
    <row r="187" spans="1:11" x14ac:dyDescent="0.2">
      <c r="A187" s="25"/>
      <c r="B187" s="56"/>
      <c r="C187" s="56"/>
      <c r="D187" s="56"/>
      <c r="E187" s="56"/>
      <c r="F187" s="56"/>
      <c r="G187" s="25"/>
      <c r="H187" s="25"/>
      <c r="I187" s="25"/>
      <c r="J187" s="25"/>
      <c r="K187" s="25"/>
    </row>
    <row r="188" spans="1:11" x14ac:dyDescent="0.2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</row>
    <row r="189" spans="1:11" x14ac:dyDescent="0.2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</row>
    <row r="190" spans="1:11" x14ac:dyDescent="0.2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</row>
    <row r="191" spans="1:11" x14ac:dyDescent="0.2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86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5" bestFit="1" customWidth="1"/>
    <col min="14" max="16" width="7.28515625" style="135" bestFit="1" customWidth="1"/>
    <col min="17" max="19" width="11.42578125" style="166"/>
    <col min="20" max="16384" width="11.42578125" style="135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Q1" s="27" t="s">
        <v>108</v>
      </c>
      <c r="R1" s="27"/>
      <c r="S1" s="27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Q2" s="89">
        <v>12715</v>
      </c>
      <c r="R2" s="106">
        <v>38353</v>
      </c>
      <c r="S2" s="27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Q3" s="89">
        <v>12417</v>
      </c>
      <c r="R3" s="106">
        <v>38384</v>
      </c>
      <c r="S3" s="27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Q4" s="89">
        <v>12660</v>
      </c>
      <c r="R4" s="106">
        <v>38412</v>
      </c>
      <c r="S4" s="27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Q5" s="89">
        <v>13195</v>
      </c>
      <c r="R5" s="106">
        <v>38443</v>
      </c>
      <c r="S5" s="27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Q6" s="89">
        <v>13934</v>
      </c>
      <c r="R6" s="106">
        <v>38473</v>
      </c>
      <c r="S6" s="27"/>
    </row>
    <row r="7" spans="1:19" ht="18.75" x14ac:dyDescent="0.25">
      <c r="A7" s="29"/>
      <c r="B7" s="30"/>
      <c r="C7" s="378" t="s">
        <v>243</v>
      </c>
      <c r="D7" s="378"/>
      <c r="E7" s="378"/>
      <c r="F7" s="378"/>
      <c r="G7" s="378"/>
      <c r="H7" s="378"/>
      <c r="I7" s="378"/>
      <c r="J7" s="378"/>
      <c r="K7" s="378"/>
      <c r="L7" s="32"/>
      <c r="Q7" s="89">
        <v>15294</v>
      </c>
      <c r="R7" s="106">
        <v>38504</v>
      </c>
      <c r="S7" s="27"/>
    </row>
    <row r="8" spans="1:19" ht="15.75" x14ac:dyDescent="0.25">
      <c r="A8" s="29"/>
      <c r="B8" s="30"/>
      <c r="C8" s="379" t="s">
        <v>314</v>
      </c>
      <c r="D8" s="379"/>
      <c r="E8" s="379"/>
      <c r="F8" s="379"/>
      <c r="G8" s="379"/>
      <c r="H8" s="379"/>
      <c r="I8" s="379"/>
      <c r="J8" s="379"/>
      <c r="K8" s="379"/>
      <c r="L8" s="32"/>
      <c r="Q8" s="89">
        <v>14776</v>
      </c>
      <c r="R8" s="106">
        <v>38534</v>
      </c>
      <c r="S8" s="27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Q9" s="89">
        <v>14372</v>
      </c>
      <c r="R9" s="106">
        <v>38565</v>
      </c>
      <c r="S9" s="27"/>
    </row>
    <row r="10" spans="1:19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Q10" s="89">
        <v>14929</v>
      </c>
      <c r="R10" s="106">
        <v>38596</v>
      </c>
      <c r="S10" s="27"/>
    </row>
    <row r="11" spans="1:19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79"/>
      <c r="N11" s="317"/>
      <c r="O11" s="317"/>
      <c r="P11" s="317"/>
      <c r="Q11" s="89">
        <v>15150</v>
      </c>
      <c r="R11" s="106">
        <v>38626</v>
      </c>
      <c r="S11" s="27"/>
    </row>
    <row r="12" spans="1:19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179"/>
      <c r="P12" s="179"/>
      <c r="Q12" s="89">
        <v>15438</v>
      </c>
      <c r="R12" s="106">
        <v>38657</v>
      </c>
      <c r="S12" s="27"/>
    </row>
    <row r="13" spans="1:19" s="136" customFormat="1" x14ac:dyDescent="0.2">
      <c r="A13" s="72"/>
      <c r="B13" s="61" t="s">
        <v>4</v>
      </c>
      <c r="C13" s="62">
        <v>11.849</v>
      </c>
      <c r="D13" s="62">
        <v>11.151</v>
      </c>
      <c r="E13" s="62">
        <v>12.157</v>
      </c>
      <c r="F13" s="62">
        <v>13.605</v>
      </c>
      <c r="G13" s="62">
        <v>13.569000000000001</v>
      </c>
      <c r="H13" s="62">
        <v>14.692</v>
      </c>
      <c r="I13" s="62">
        <v>8.0919743533053321</v>
      </c>
      <c r="J13" s="62">
        <v>108.09197435330533</v>
      </c>
      <c r="K13" s="62">
        <v>-0.26460859977949225</v>
      </c>
      <c r="L13" s="73"/>
      <c r="M13" s="179"/>
      <c r="N13" s="329"/>
      <c r="O13" s="329"/>
      <c r="P13" s="329"/>
      <c r="Q13" s="89">
        <v>14761</v>
      </c>
      <c r="R13" s="106">
        <v>38687</v>
      </c>
      <c r="S13" s="331">
        <v>14.136749999999999</v>
      </c>
    </row>
    <row r="14" spans="1:19" s="136" customFormat="1" x14ac:dyDescent="0.2">
      <c r="A14" s="72"/>
      <c r="B14" s="61" t="s">
        <v>5</v>
      </c>
      <c r="C14" s="62">
        <v>11.818</v>
      </c>
      <c r="D14" s="62">
        <v>11.090999999999999</v>
      </c>
      <c r="E14" s="62">
        <v>11.472</v>
      </c>
      <c r="F14" s="62">
        <v>14.298999999999999</v>
      </c>
      <c r="G14" s="62">
        <v>13.074999999999999</v>
      </c>
      <c r="H14" s="62">
        <v>14.305</v>
      </c>
      <c r="I14" s="62">
        <v>9.2772466539197129</v>
      </c>
      <c r="J14" s="62">
        <v>109.27724665391972</v>
      </c>
      <c r="K14" s="62">
        <v>-8.560039163577871</v>
      </c>
      <c r="L14" s="73"/>
      <c r="M14" s="179"/>
      <c r="N14" s="329"/>
      <c r="O14" s="329"/>
      <c r="P14" s="329"/>
      <c r="Q14" s="89">
        <v>15887</v>
      </c>
      <c r="R14" s="106">
        <v>38718</v>
      </c>
      <c r="S14" s="331">
        <v>14.401083333333334</v>
      </c>
    </row>
    <row r="15" spans="1:19" s="136" customFormat="1" x14ac:dyDescent="0.2">
      <c r="A15" s="72"/>
      <c r="B15" s="61" t="s">
        <v>6</v>
      </c>
      <c r="C15" s="62">
        <v>11.458</v>
      </c>
      <c r="D15" s="62">
        <v>11.608000000000001</v>
      </c>
      <c r="E15" s="62">
        <v>11.606999999999999</v>
      </c>
      <c r="F15" s="62">
        <v>13.866</v>
      </c>
      <c r="G15" s="62">
        <v>14.512</v>
      </c>
      <c r="H15" s="62">
        <v>14.066000000000001</v>
      </c>
      <c r="I15" s="62">
        <v>-3.4316427783903092</v>
      </c>
      <c r="J15" s="62">
        <v>96.568357221609688</v>
      </c>
      <c r="K15" s="62">
        <v>4.6588778306649425</v>
      </c>
      <c r="L15" s="73"/>
      <c r="M15" s="179"/>
      <c r="N15" s="329"/>
      <c r="O15" s="329"/>
      <c r="P15" s="329"/>
      <c r="Q15" s="89">
        <v>14588</v>
      </c>
      <c r="R15" s="106">
        <v>38749</v>
      </c>
      <c r="S15" s="331">
        <v>14.582000000000001</v>
      </c>
    </row>
    <row r="16" spans="1:19" s="136" customFormat="1" x14ac:dyDescent="0.2">
      <c r="A16" s="72"/>
      <c r="B16" s="61" t="s">
        <v>7</v>
      </c>
      <c r="C16" s="62">
        <v>12.475</v>
      </c>
      <c r="D16" s="62">
        <v>11.901</v>
      </c>
      <c r="E16" s="62">
        <v>11.513999999999999</v>
      </c>
      <c r="F16" s="62">
        <v>13.999000000000001</v>
      </c>
      <c r="G16" s="62">
        <v>14.298999999999999</v>
      </c>
      <c r="H16" s="62">
        <v>15.413</v>
      </c>
      <c r="I16" s="62">
        <v>7.4760472760333041</v>
      </c>
      <c r="J16" s="62">
        <v>107.4760472760333</v>
      </c>
      <c r="K16" s="62">
        <v>2.1430102150153507</v>
      </c>
      <c r="L16" s="73"/>
      <c r="M16" s="179"/>
      <c r="N16" s="329"/>
      <c r="O16" s="329"/>
      <c r="P16" s="329"/>
      <c r="Q16" s="89">
        <v>14597</v>
      </c>
      <c r="R16" s="106">
        <v>38777</v>
      </c>
      <c r="S16" s="331">
        <v>14.743416666666667</v>
      </c>
    </row>
    <row r="17" spans="1:19" s="136" customFormat="1" x14ac:dyDescent="0.2">
      <c r="A17" s="72"/>
      <c r="B17" s="61" t="s">
        <v>8</v>
      </c>
      <c r="C17" s="62">
        <v>12.93</v>
      </c>
      <c r="D17" s="62">
        <v>11.629</v>
      </c>
      <c r="E17" s="62">
        <v>12.287000000000001</v>
      </c>
      <c r="F17" s="62">
        <v>14.345000000000001</v>
      </c>
      <c r="G17" s="62">
        <v>15.163</v>
      </c>
      <c r="H17" s="62">
        <v>14.96</v>
      </c>
      <c r="I17" s="62">
        <v>-1.5630152344522807</v>
      </c>
      <c r="J17" s="62">
        <v>98.43698476554772</v>
      </c>
      <c r="K17" s="62">
        <v>5.7023353084698414</v>
      </c>
      <c r="L17" s="73"/>
      <c r="M17" s="179"/>
      <c r="N17" s="329"/>
      <c r="O17" s="329"/>
      <c r="P17" s="329"/>
      <c r="Q17" s="89">
        <v>14945</v>
      </c>
      <c r="R17" s="106">
        <v>38808</v>
      </c>
      <c r="S17" s="331">
        <v>14.889250000000001</v>
      </c>
    </row>
    <row r="18" spans="1:19" s="136" customFormat="1" x14ac:dyDescent="0.2">
      <c r="A18" s="72"/>
      <c r="B18" s="61" t="s">
        <v>9</v>
      </c>
      <c r="C18" s="62">
        <v>12.867000000000001</v>
      </c>
      <c r="D18" s="62">
        <v>12.606</v>
      </c>
      <c r="E18" s="62">
        <v>11.803000000000001</v>
      </c>
      <c r="F18" s="62">
        <v>13.99</v>
      </c>
      <c r="G18" s="62">
        <v>14.52</v>
      </c>
      <c r="H18" s="62">
        <v>16.059000000000001</v>
      </c>
      <c r="I18" s="62">
        <v>10.130853994490362</v>
      </c>
      <c r="J18" s="62">
        <v>110.13085399449037</v>
      </c>
      <c r="K18" s="62">
        <v>3.7884203002144234</v>
      </c>
      <c r="L18" s="73"/>
      <c r="M18" s="179"/>
      <c r="N18" s="329"/>
      <c r="O18" s="329"/>
      <c r="P18" s="329"/>
      <c r="Q18" s="89">
        <v>14001</v>
      </c>
      <c r="R18" s="106">
        <v>38838</v>
      </c>
      <c r="S18" s="331">
        <v>14.894833333333334</v>
      </c>
    </row>
    <row r="19" spans="1:19" s="136" customFormat="1" ht="15.75" x14ac:dyDescent="0.25">
      <c r="A19" s="72"/>
      <c r="B19" s="61" t="s">
        <v>10</v>
      </c>
      <c r="C19" s="62">
        <v>11.875</v>
      </c>
      <c r="D19" s="62">
        <v>11.79</v>
      </c>
      <c r="E19" s="62">
        <v>11.955</v>
      </c>
      <c r="F19" s="62">
        <v>13.917</v>
      </c>
      <c r="G19" s="62">
        <v>15.074</v>
      </c>
      <c r="H19" s="63">
        <v>16.452000000000002</v>
      </c>
      <c r="I19" s="63">
        <v>9.1415682632347117</v>
      </c>
      <c r="J19" s="63">
        <v>109.14156826323472</v>
      </c>
      <c r="K19" s="63">
        <v>8.3135733275849777</v>
      </c>
      <c r="L19" s="73"/>
      <c r="M19" s="179"/>
      <c r="N19" s="329"/>
      <c r="O19" s="329"/>
      <c r="P19" s="179"/>
      <c r="Q19" s="89">
        <v>13299</v>
      </c>
      <c r="R19" s="106">
        <v>38869</v>
      </c>
      <c r="S19" s="331">
        <v>14.728583333333335</v>
      </c>
    </row>
    <row r="20" spans="1:19" s="136" customFormat="1" x14ac:dyDescent="0.2">
      <c r="A20" s="72"/>
      <c r="B20" s="61" t="s">
        <v>11</v>
      </c>
      <c r="C20" s="62">
        <v>11.552</v>
      </c>
      <c r="D20" s="62">
        <v>11.27</v>
      </c>
      <c r="E20" s="62">
        <v>11.79</v>
      </c>
      <c r="F20" s="62">
        <v>13.672000000000001</v>
      </c>
      <c r="G20" s="62">
        <v>15.422000000000001</v>
      </c>
      <c r="H20" s="62"/>
      <c r="I20" s="62" t="s">
        <v>332</v>
      </c>
      <c r="J20" s="62" t="s">
        <v>332</v>
      </c>
      <c r="K20" s="62" t="s">
        <v>332</v>
      </c>
      <c r="L20" s="73"/>
      <c r="M20" s="179"/>
      <c r="N20" s="329"/>
      <c r="O20" s="329"/>
      <c r="P20" s="179"/>
      <c r="Q20" s="89">
        <v>13151</v>
      </c>
      <c r="R20" s="106">
        <v>38899</v>
      </c>
      <c r="S20" s="331">
        <v>14.593166666666667</v>
      </c>
    </row>
    <row r="21" spans="1:19" s="136" customFormat="1" x14ac:dyDescent="0.2">
      <c r="A21" s="72"/>
      <c r="B21" s="61" t="s">
        <v>12</v>
      </c>
      <c r="C21" s="62">
        <v>12.141999999999999</v>
      </c>
      <c r="D21" s="62">
        <v>11.811999999999999</v>
      </c>
      <c r="E21" s="62">
        <v>12.757</v>
      </c>
      <c r="F21" s="62">
        <v>14.08</v>
      </c>
      <c r="G21" s="62">
        <v>14.731999999999999</v>
      </c>
      <c r="H21" s="62"/>
      <c r="I21" s="62" t="s">
        <v>332</v>
      </c>
      <c r="J21" s="62" t="s">
        <v>332</v>
      </c>
      <c r="K21" s="62" t="s">
        <v>332</v>
      </c>
      <c r="L21" s="73"/>
      <c r="M21" s="179"/>
      <c r="N21" s="329"/>
      <c r="O21" s="329"/>
      <c r="P21" s="179"/>
      <c r="Q21" s="89">
        <v>13868</v>
      </c>
      <c r="R21" s="106">
        <v>38930</v>
      </c>
      <c r="S21" s="331">
        <v>14.551166666666665</v>
      </c>
    </row>
    <row r="22" spans="1:19" s="136" customFormat="1" x14ac:dyDescent="0.2">
      <c r="A22" s="72"/>
      <c r="B22" s="61" t="s">
        <v>13</v>
      </c>
      <c r="C22" s="62">
        <v>11.507</v>
      </c>
      <c r="D22" s="62">
        <v>12.13</v>
      </c>
      <c r="E22" s="62">
        <v>13.289</v>
      </c>
      <c r="F22" s="62">
        <v>14.057</v>
      </c>
      <c r="G22" s="62">
        <v>15.127000000000001</v>
      </c>
      <c r="H22" s="62"/>
      <c r="I22" s="62" t="s">
        <v>332</v>
      </c>
      <c r="J22" s="62" t="s">
        <v>332</v>
      </c>
      <c r="K22" s="62" t="s">
        <v>332</v>
      </c>
      <c r="L22" s="73"/>
      <c r="M22" s="179"/>
      <c r="N22" s="329"/>
      <c r="O22" s="329"/>
      <c r="P22" s="179"/>
      <c r="Q22" s="89">
        <v>13450</v>
      </c>
      <c r="R22" s="106">
        <v>38961</v>
      </c>
      <c r="S22" s="331">
        <v>14.427916666666667</v>
      </c>
    </row>
    <row r="23" spans="1:19" s="136" customFormat="1" x14ac:dyDescent="0.2">
      <c r="A23" s="72"/>
      <c r="B23" s="61" t="s">
        <v>14</v>
      </c>
      <c r="C23" s="62">
        <v>11.547000000000001</v>
      </c>
      <c r="D23" s="62">
        <v>12.356999999999999</v>
      </c>
      <c r="E23" s="62">
        <v>14.865</v>
      </c>
      <c r="F23" s="62">
        <v>14.154999999999999</v>
      </c>
      <c r="G23" s="62">
        <v>15.082000000000001</v>
      </c>
      <c r="H23" s="62"/>
      <c r="I23" s="62" t="s">
        <v>332</v>
      </c>
      <c r="J23" s="62" t="s">
        <v>332</v>
      </c>
      <c r="K23" s="62" t="s">
        <v>332</v>
      </c>
      <c r="L23" s="73"/>
      <c r="M23" s="179"/>
      <c r="N23" s="329"/>
      <c r="O23" s="329"/>
      <c r="P23" s="179"/>
      <c r="Q23" s="89">
        <v>13445</v>
      </c>
      <c r="R23" s="106">
        <v>38991</v>
      </c>
      <c r="S23" s="331">
        <v>14.285833333333334</v>
      </c>
    </row>
    <row r="24" spans="1:19" s="136" customFormat="1" x14ac:dyDescent="0.2">
      <c r="A24" s="72"/>
      <c r="B24" s="61" t="s">
        <v>15</v>
      </c>
      <c r="C24" s="62">
        <v>11.599</v>
      </c>
      <c r="D24" s="62">
        <v>12.342000000000001</v>
      </c>
      <c r="E24" s="62">
        <v>14.151</v>
      </c>
      <c r="F24" s="62">
        <v>14.301</v>
      </c>
      <c r="G24" s="62">
        <v>15.451000000000001</v>
      </c>
      <c r="H24" s="62"/>
      <c r="I24" s="62" t="s">
        <v>332</v>
      </c>
      <c r="J24" s="62" t="s">
        <v>332</v>
      </c>
      <c r="K24" s="62" t="s">
        <v>332</v>
      </c>
      <c r="L24" s="73"/>
      <c r="M24" s="179"/>
      <c r="N24" s="329"/>
      <c r="O24" s="329"/>
      <c r="P24" s="179"/>
      <c r="Q24" s="89">
        <v>12967</v>
      </c>
      <c r="R24" s="106">
        <v>39022</v>
      </c>
      <c r="S24" s="331">
        <v>14.079916666666666</v>
      </c>
    </row>
    <row r="25" spans="1:19" s="136" customFormat="1" ht="15.75" x14ac:dyDescent="0.25">
      <c r="A25" s="72"/>
      <c r="B25" s="58" t="s">
        <v>331</v>
      </c>
      <c r="C25" s="65">
        <v>11.968249999999999</v>
      </c>
      <c r="D25" s="65">
        <v>11.807249999999998</v>
      </c>
      <c r="E25" s="65">
        <v>12.470583333333336</v>
      </c>
      <c r="F25" s="65">
        <v>14.02383333333333</v>
      </c>
      <c r="G25" s="65">
        <v>14.668833333333332</v>
      </c>
      <c r="H25" s="63">
        <v>15.135285714285715</v>
      </c>
      <c r="I25" s="111"/>
      <c r="J25" s="66"/>
      <c r="K25" s="66"/>
      <c r="L25" s="73"/>
      <c r="Q25" s="89">
        <v>13324</v>
      </c>
      <c r="R25" s="106">
        <v>39052</v>
      </c>
      <c r="S25" s="331">
        <v>13.960166666666666</v>
      </c>
    </row>
    <row r="26" spans="1:19" s="136" customFormat="1" ht="15.75" x14ac:dyDescent="0.25">
      <c r="A26" s="72"/>
      <c r="B26" s="58" t="s">
        <v>16</v>
      </c>
      <c r="C26" s="291"/>
      <c r="D26" s="65">
        <v>-1.3452259102208042</v>
      </c>
      <c r="E26" s="65">
        <v>5.6180171787108657</v>
      </c>
      <c r="F26" s="65">
        <v>12.455311499729316</v>
      </c>
      <c r="G26" s="65">
        <v>4.5993130741713628</v>
      </c>
      <c r="H26" s="127"/>
      <c r="I26" s="66"/>
      <c r="J26" s="66"/>
      <c r="K26" s="66"/>
      <c r="L26" s="73"/>
      <c r="Q26" s="89">
        <v>14370</v>
      </c>
      <c r="R26" s="106">
        <v>39083</v>
      </c>
      <c r="S26" s="331">
        <v>13.83375</v>
      </c>
    </row>
    <row r="27" spans="1:19" s="136" customFormat="1" ht="15.75" x14ac:dyDescent="0.25">
      <c r="A27" s="72"/>
      <c r="B27" s="61"/>
      <c r="C27" s="104"/>
      <c r="D27" s="104"/>
      <c r="E27" s="104"/>
      <c r="F27" s="104"/>
      <c r="G27" s="104"/>
      <c r="H27" s="68"/>
      <c r="I27" s="69"/>
      <c r="J27" s="69"/>
      <c r="K27" s="69"/>
      <c r="L27" s="73"/>
      <c r="Q27" s="89">
        <v>13285</v>
      </c>
      <c r="R27" s="106">
        <v>39114</v>
      </c>
      <c r="S27" s="331">
        <v>13.725166666666667</v>
      </c>
    </row>
    <row r="28" spans="1:19" s="136" customFormat="1" ht="15.75" x14ac:dyDescent="0.25">
      <c r="A28" s="72"/>
      <c r="B28" s="58" t="s">
        <v>17</v>
      </c>
      <c r="C28" s="65">
        <v>12.181714285714287</v>
      </c>
      <c r="D28" s="65">
        <v>11.682285714285712</v>
      </c>
      <c r="E28" s="65">
        <v>11.827857142857143</v>
      </c>
      <c r="F28" s="65">
        <v>14.003</v>
      </c>
      <c r="G28" s="65">
        <v>14.315999999999999</v>
      </c>
      <c r="H28" s="63">
        <v>15.135285714285715</v>
      </c>
      <c r="I28" s="64">
        <v>5.7228675208558011</v>
      </c>
      <c r="J28" s="63">
        <v>105.7228675208558</v>
      </c>
      <c r="K28" s="63">
        <v>2.2352353067199848</v>
      </c>
      <c r="L28" s="73"/>
      <c r="Q28" s="89">
        <v>13744</v>
      </c>
      <c r="R28" s="106">
        <v>39142</v>
      </c>
      <c r="S28" s="331">
        <v>13.654083333333334</v>
      </c>
    </row>
    <row r="29" spans="1:19" s="136" customFormat="1" ht="15.75" x14ac:dyDescent="0.25">
      <c r="A29" s="72"/>
      <c r="B29" s="58" t="s">
        <v>16</v>
      </c>
      <c r="C29" s="291"/>
      <c r="D29" s="65">
        <v>-4.0998217468806057</v>
      </c>
      <c r="E29" s="65">
        <v>1.2460868714537554</v>
      </c>
      <c r="F29" s="65">
        <v>18.389999396098801</v>
      </c>
      <c r="G29" s="65">
        <v>2.2352353067199848</v>
      </c>
      <c r="H29" s="63">
        <v>5.7228675208558011</v>
      </c>
      <c r="I29" s="164"/>
      <c r="J29" s="164"/>
      <c r="K29" s="164"/>
      <c r="L29" s="73"/>
      <c r="Q29" s="89">
        <v>12981</v>
      </c>
      <c r="R29" s="106">
        <v>39173</v>
      </c>
      <c r="S29" s="331">
        <v>13.490416666666667</v>
      </c>
    </row>
    <row r="30" spans="1:19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6"/>
      <c r="N30" s="136"/>
      <c r="O30" s="136"/>
      <c r="P30" s="136"/>
      <c r="Q30" s="89">
        <v>12856</v>
      </c>
      <c r="R30" s="106">
        <v>39203</v>
      </c>
      <c r="S30" s="331">
        <v>13.395</v>
      </c>
    </row>
    <row r="31" spans="1:19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6"/>
      <c r="N31" s="136"/>
      <c r="O31" s="136"/>
      <c r="P31" s="136"/>
      <c r="Q31" s="89">
        <v>13088</v>
      </c>
      <c r="R31" s="106">
        <v>39234</v>
      </c>
      <c r="S31" s="331">
        <v>13.377416666666665</v>
      </c>
    </row>
    <row r="32" spans="1:19" ht="18.75" x14ac:dyDescent="0.25">
      <c r="A32" s="29"/>
      <c r="B32" s="41"/>
      <c r="C32" s="378" t="s">
        <v>243</v>
      </c>
      <c r="D32" s="378"/>
      <c r="E32" s="378"/>
      <c r="F32" s="378"/>
      <c r="G32" s="378"/>
      <c r="H32" s="378"/>
      <c r="I32" s="378"/>
      <c r="J32" s="378"/>
      <c r="K32" s="378"/>
      <c r="L32" s="32"/>
      <c r="M32" s="136"/>
      <c r="N32" s="136"/>
      <c r="O32" s="136"/>
      <c r="P32" s="136"/>
      <c r="Q32" s="89">
        <v>13443</v>
      </c>
      <c r="R32" s="106">
        <v>39264</v>
      </c>
      <c r="S32" s="331">
        <v>13.40175</v>
      </c>
    </row>
    <row r="33" spans="1:19" ht="15.75" x14ac:dyDescent="0.2">
      <c r="A33" s="42"/>
      <c r="B33" s="34"/>
      <c r="C33" s="386" t="s">
        <v>315</v>
      </c>
      <c r="D33" s="386"/>
      <c r="E33" s="386"/>
      <c r="F33" s="386"/>
      <c r="G33" s="386"/>
      <c r="H33" s="386"/>
      <c r="I33" s="386"/>
      <c r="J33" s="386"/>
      <c r="K33" s="386"/>
      <c r="L33" s="32"/>
      <c r="M33" s="136"/>
      <c r="N33" s="136"/>
      <c r="O33" s="136"/>
      <c r="P33" s="136"/>
      <c r="Q33" s="89">
        <v>13497</v>
      </c>
      <c r="R33" s="106">
        <v>39295</v>
      </c>
      <c r="S33" s="331">
        <v>13.370833333333334</v>
      </c>
    </row>
    <row r="34" spans="1:1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6"/>
      <c r="N34" s="136"/>
      <c r="O34" s="136"/>
      <c r="P34" s="136"/>
      <c r="Q34" s="89">
        <v>14061</v>
      </c>
      <c r="R34" s="106">
        <v>39326</v>
      </c>
      <c r="S34" s="331">
        <v>13.421749999999999</v>
      </c>
    </row>
    <row r="35" spans="1:19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6"/>
      <c r="N35" s="136"/>
      <c r="O35" s="136"/>
      <c r="P35" s="136"/>
      <c r="Q35" s="89">
        <v>14219</v>
      </c>
      <c r="R35" s="106">
        <v>39356</v>
      </c>
      <c r="S35" s="331">
        <v>13.48625</v>
      </c>
    </row>
    <row r="36" spans="1:19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6"/>
      <c r="N36" s="136"/>
      <c r="O36" s="136"/>
      <c r="P36" s="136"/>
      <c r="Q36" s="89">
        <v>15662</v>
      </c>
      <c r="R36" s="106">
        <v>39387</v>
      </c>
      <c r="S36" s="331">
        <v>13.710833333333333</v>
      </c>
    </row>
    <row r="37" spans="1:19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6"/>
      <c r="N37" s="136"/>
      <c r="O37" s="136"/>
      <c r="P37" s="136"/>
      <c r="Q37" s="89">
        <v>16503</v>
      </c>
      <c r="R37" s="106">
        <v>39417</v>
      </c>
      <c r="S37" s="331">
        <v>13.97575</v>
      </c>
    </row>
    <row r="38" spans="1:19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6"/>
      <c r="N38" s="136"/>
      <c r="O38" s="136"/>
      <c r="P38" s="136"/>
      <c r="Q38" s="89">
        <v>16822</v>
      </c>
      <c r="R38" s="106">
        <v>39448</v>
      </c>
      <c r="S38" s="331">
        <v>14.180083333333334</v>
      </c>
    </row>
    <row r="39" spans="1:19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6"/>
      <c r="N39" s="136"/>
      <c r="O39" s="136"/>
      <c r="P39" s="136"/>
      <c r="Q39" s="89">
        <v>16982</v>
      </c>
      <c r="R39" s="106">
        <v>39479</v>
      </c>
      <c r="S39" s="331">
        <v>14.488166666666666</v>
      </c>
    </row>
    <row r="40" spans="1:19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Q40" s="89">
        <v>16910</v>
      </c>
      <c r="R40" s="106">
        <v>39508</v>
      </c>
      <c r="S40" s="331">
        <v>14.752000000000001</v>
      </c>
    </row>
    <row r="41" spans="1:19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Q41" s="89">
        <v>15989</v>
      </c>
      <c r="R41" s="106">
        <v>39539</v>
      </c>
      <c r="S41" s="331">
        <v>15.002666666666666</v>
      </c>
    </row>
    <row r="42" spans="1:19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Q42" s="89">
        <v>15515</v>
      </c>
      <c r="R42" s="106">
        <v>39569</v>
      </c>
      <c r="S42" s="331">
        <v>15.22425</v>
      </c>
    </row>
    <row r="43" spans="1:19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Q43" s="89">
        <v>15062</v>
      </c>
      <c r="R43" s="106">
        <v>39600</v>
      </c>
      <c r="S43" s="331">
        <v>15.38875</v>
      </c>
    </row>
    <row r="44" spans="1:19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Q44" s="89">
        <v>15286</v>
      </c>
      <c r="R44" s="106">
        <v>39630</v>
      </c>
      <c r="S44" s="331">
        <v>15.542333333333334</v>
      </c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Q45" s="89">
        <v>15787</v>
      </c>
      <c r="R45" s="106">
        <v>39661</v>
      </c>
      <c r="S45" s="331">
        <v>15.733166666666666</v>
      </c>
    </row>
    <row r="46" spans="1:19" ht="15.75" x14ac:dyDescent="0.25">
      <c r="A46" s="88" t="s">
        <v>73</v>
      </c>
      <c r="B46" s="88"/>
      <c r="C46" s="86"/>
      <c r="D46" s="88" t="s">
        <v>73</v>
      </c>
      <c r="E46" s="86"/>
      <c r="F46" s="86"/>
      <c r="G46" s="44"/>
      <c r="H46" s="44"/>
      <c r="I46" s="46"/>
      <c r="J46" s="46"/>
      <c r="K46" s="46"/>
      <c r="L46" s="32"/>
      <c r="Q46" s="89">
        <v>16216</v>
      </c>
      <c r="R46" s="106">
        <v>39692</v>
      </c>
      <c r="S46" s="331">
        <v>15.912750000000001</v>
      </c>
    </row>
    <row r="47" spans="1:19" ht="15" customHeight="1" x14ac:dyDescent="0.2">
      <c r="A47" s="407" t="s">
        <v>270</v>
      </c>
      <c r="B47" s="407"/>
      <c r="C47" s="407"/>
      <c r="D47" s="407"/>
      <c r="E47" s="407"/>
      <c r="F47" s="407"/>
      <c r="G47" s="407"/>
      <c r="H47" s="407"/>
      <c r="I47" s="407"/>
      <c r="J47" s="407"/>
      <c r="K47" s="407"/>
      <c r="L47" s="50"/>
      <c r="Q47" s="89">
        <v>16770</v>
      </c>
      <c r="R47" s="106">
        <v>39722</v>
      </c>
      <c r="S47" s="331">
        <v>16.125333333333334</v>
      </c>
    </row>
    <row r="48" spans="1:19" s="137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  <c r="Q48" s="89">
        <v>17676</v>
      </c>
      <c r="R48" s="106">
        <v>39753</v>
      </c>
      <c r="S48" s="331">
        <v>16.293166666666664</v>
      </c>
    </row>
    <row r="49" spans="1:19" s="124" customFormat="1" x14ac:dyDescent="0.2">
      <c r="A49" s="27"/>
      <c r="E49" s="27"/>
      <c r="F49" s="27"/>
      <c r="G49" s="5"/>
      <c r="H49" s="5"/>
      <c r="I49" s="5"/>
      <c r="J49" s="5"/>
      <c r="K49" s="5"/>
      <c r="L49" s="5"/>
      <c r="Q49" s="89">
        <v>17398</v>
      </c>
      <c r="R49" s="106">
        <v>39783</v>
      </c>
      <c r="S49" s="331">
        <v>16.367750000000001</v>
      </c>
    </row>
    <row r="50" spans="1:19" s="124" customFormat="1" x14ac:dyDescent="0.2">
      <c r="A50" s="27"/>
      <c r="F50" s="27"/>
      <c r="G50" s="5"/>
      <c r="H50" s="5"/>
      <c r="I50" s="5"/>
      <c r="J50" s="5"/>
      <c r="K50" s="5"/>
      <c r="L50" s="5"/>
      <c r="Q50" s="89">
        <v>17199</v>
      </c>
      <c r="R50" s="106">
        <v>39814</v>
      </c>
      <c r="S50" s="331">
        <v>16.39916666666667</v>
      </c>
    </row>
    <row r="51" spans="1:19" s="124" customFormat="1" x14ac:dyDescent="0.2">
      <c r="A51" s="27"/>
      <c r="F51" s="27"/>
      <c r="G51" s="5"/>
      <c r="H51" s="5"/>
      <c r="I51" s="5"/>
      <c r="J51" s="5"/>
      <c r="K51" s="5"/>
      <c r="L51" s="5"/>
      <c r="Q51" s="89">
        <v>16019</v>
      </c>
      <c r="R51" s="106">
        <v>39845</v>
      </c>
      <c r="S51" s="331">
        <v>16.318916666666667</v>
      </c>
    </row>
    <row r="52" spans="1:19" s="124" customFormat="1" x14ac:dyDescent="0.2">
      <c r="A52" s="27"/>
      <c r="F52" s="27"/>
      <c r="G52" s="5"/>
      <c r="H52" s="5"/>
      <c r="I52" s="5"/>
      <c r="J52" s="5"/>
      <c r="K52" s="5"/>
      <c r="L52" s="5"/>
      <c r="Q52" s="89">
        <v>16185</v>
      </c>
      <c r="R52" s="106">
        <v>39873</v>
      </c>
      <c r="S52" s="331">
        <v>16.258500000000002</v>
      </c>
    </row>
    <row r="53" spans="1:19" s="124" customFormat="1" x14ac:dyDescent="0.2">
      <c r="A53" s="27"/>
      <c r="F53" s="27"/>
      <c r="G53" s="5"/>
      <c r="H53" s="5"/>
      <c r="I53" s="5"/>
      <c r="J53" s="5"/>
      <c r="K53" s="5"/>
      <c r="L53" s="5"/>
      <c r="Q53" s="89">
        <v>16505</v>
      </c>
      <c r="R53" s="106">
        <v>39904</v>
      </c>
      <c r="S53" s="331">
        <v>16.301500000000001</v>
      </c>
    </row>
    <row r="54" spans="1:19" s="124" customFormat="1" x14ac:dyDescent="0.2">
      <c r="A54" s="27"/>
      <c r="F54" s="27"/>
      <c r="G54" s="5"/>
      <c r="H54" s="5"/>
      <c r="I54" s="5"/>
      <c r="J54" s="5"/>
      <c r="K54" s="5"/>
      <c r="L54" s="5"/>
      <c r="Q54" s="89">
        <v>16347</v>
      </c>
      <c r="R54" s="106">
        <v>39934</v>
      </c>
      <c r="S54" s="331">
        <v>16.370833333333334</v>
      </c>
    </row>
    <row r="55" spans="1:19" s="124" customFormat="1" x14ac:dyDescent="0.2">
      <c r="A55" s="27"/>
      <c r="F55" s="27"/>
      <c r="G55" s="5"/>
      <c r="H55" s="5"/>
      <c r="I55" s="5"/>
      <c r="J55" s="5"/>
      <c r="K55" s="5"/>
      <c r="L55" s="5"/>
      <c r="Q55" s="89">
        <v>15166</v>
      </c>
      <c r="R55" s="106">
        <v>39965</v>
      </c>
      <c r="S55" s="331">
        <v>16.3795</v>
      </c>
    </row>
    <row r="56" spans="1:19" s="124" customFormat="1" x14ac:dyDescent="0.2">
      <c r="A56" s="27"/>
      <c r="F56" s="27"/>
      <c r="G56" s="5"/>
      <c r="H56" s="5"/>
      <c r="I56" s="5"/>
      <c r="J56" s="5"/>
      <c r="K56" s="5"/>
      <c r="L56" s="5"/>
      <c r="Q56" s="89">
        <v>14764</v>
      </c>
      <c r="R56" s="106">
        <v>39995</v>
      </c>
      <c r="S56" s="331">
        <v>16.335999999999999</v>
      </c>
    </row>
    <row r="57" spans="1:19" s="124" customFormat="1" x14ac:dyDescent="0.2">
      <c r="A57" s="27"/>
      <c r="F57" s="27"/>
      <c r="G57" s="5"/>
      <c r="H57" s="5"/>
      <c r="I57" s="5"/>
      <c r="J57" s="5"/>
      <c r="K57" s="5"/>
      <c r="L57" s="5"/>
      <c r="Q57" s="89">
        <v>14260</v>
      </c>
      <c r="R57" s="106">
        <v>40026</v>
      </c>
      <c r="S57" s="331">
        <v>16.208749999999998</v>
      </c>
    </row>
    <row r="58" spans="1:19" s="124" customFormat="1" x14ac:dyDescent="0.2">
      <c r="A58" s="27"/>
      <c r="F58" s="27"/>
      <c r="G58" s="5"/>
      <c r="H58" s="5"/>
      <c r="I58" s="5"/>
      <c r="J58" s="5"/>
      <c r="K58" s="5"/>
      <c r="L58" s="5"/>
      <c r="Q58" s="89">
        <v>13944</v>
      </c>
      <c r="R58" s="106">
        <v>40057</v>
      </c>
      <c r="S58" s="331">
        <v>16.019416666666665</v>
      </c>
    </row>
    <row r="59" spans="1:19" s="124" customFormat="1" x14ac:dyDescent="0.2">
      <c r="A59" s="27"/>
      <c r="F59" s="27"/>
      <c r="G59" s="5"/>
      <c r="H59" s="5"/>
      <c r="I59" s="5"/>
      <c r="J59" s="5"/>
      <c r="K59" s="5"/>
      <c r="L59" s="5"/>
      <c r="Q59" s="89">
        <v>14819</v>
      </c>
      <c r="R59" s="106">
        <v>40087</v>
      </c>
      <c r="S59" s="331">
        <v>15.856833333333334</v>
      </c>
    </row>
    <row r="60" spans="1:19" s="124" customFormat="1" x14ac:dyDescent="0.2">
      <c r="A60" s="27"/>
      <c r="F60" s="27"/>
      <c r="G60" s="5"/>
      <c r="H60" s="5"/>
      <c r="I60" s="5"/>
      <c r="J60" s="5"/>
      <c r="K60" s="5"/>
      <c r="L60" s="5"/>
      <c r="Q60" s="89">
        <v>13943</v>
      </c>
      <c r="R60" s="106">
        <v>40118</v>
      </c>
      <c r="S60" s="331">
        <v>15.54575</v>
      </c>
    </row>
    <row r="61" spans="1:19" s="124" customFormat="1" x14ac:dyDescent="0.2">
      <c r="A61" s="27"/>
      <c r="F61" s="27"/>
      <c r="G61" s="5"/>
      <c r="H61" s="5"/>
      <c r="I61" s="5"/>
      <c r="J61" s="5"/>
      <c r="K61" s="5"/>
      <c r="L61" s="5"/>
      <c r="Q61" s="89">
        <v>14208</v>
      </c>
      <c r="R61" s="106">
        <v>40148</v>
      </c>
      <c r="S61" s="331">
        <v>15.279916666666667</v>
      </c>
    </row>
    <row r="62" spans="1:19" s="124" customFormat="1" x14ac:dyDescent="0.2">
      <c r="A62" s="27"/>
      <c r="F62" s="27"/>
      <c r="G62" s="5"/>
      <c r="H62" s="5"/>
      <c r="I62" s="5"/>
      <c r="J62" s="5"/>
      <c r="K62" s="5"/>
      <c r="L62" s="5"/>
      <c r="Q62" s="89">
        <v>15439</v>
      </c>
      <c r="R62" s="106">
        <v>40179</v>
      </c>
      <c r="S62" s="331">
        <v>15.13325</v>
      </c>
    </row>
    <row r="63" spans="1:19" s="124" customFormat="1" x14ac:dyDescent="0.2">
      <c r="A63" s="27"/>
      <c r="F63" s="27"/>
      <c r="G63" s="5"/>
      <c r="H63" s="5"/>
      <c r="I63" s="5"/>
      <c r="J63" s="5"/>
      <c r="K63" s="5"/>
      <c r="L63" s="5"/>
      <c r="Q63" s="89">
        <v>13776</v>
      </c>
      <c r="R63" s="106">
        <v>40210</v>
      </c>
      <c r="S63" s="331">
        <v>14.946333333333333</v>
      </c>
    </row>
    <row r="64" spans="1:19" s="124" customFormat="1" x14ac:dyDescent="0.2">
      <c r="A64" s="27"/>
      <c r="F64" s="27"/>
      <c r="G64" s="5"/>
      <c r="H64" s="5"/>
      <c r="I64" s="5"/>
      <c r="J64" s="5"/>
      <c r="K64" s="5"/>
      <c r="L64" s="5"/>
      <c r="Q64" s="89">
        <v>13270</v>
      </c>
      <c r="R64" s="106">
        <v>40238</v>
      </c>
      <c r="S64" s="331">
        <v>14.703416666666666</v>
      </c>
    </row>
    <row r="65" spans="1:19" s="124" customFormat="1" x14ac:dyDescent="0.2">
      <c r="A65" s="27"/>
      <c r="F65" s="27"/>
      <c r="G65" s="5"/>
      <c r="H65" s="5"/>
      <c r="I65" s="5"/>
      <c r="J65" s="5"/>
      <c r="K65" s="5"/>
      <c r="L65" s="5"/>
      <c r="Q65" s="89">
        <v>12449</v>
      </c>
      <c r="R65" s="106">
        <v>40269</v>
      </c>
      <c r="S65" s="331">
        <v>14.365416666666667</v>
      </c>
    </row>
    <row r="66" spans="1:19" s="124" customFormat="1" x14ac:dyDescent="0.2">
      <c r="A66" s="27"/>
      <c r="F66" s="27"/>
      <c r="G66" s="5"/>
      <c r="H66" s="5"/>
      <c r="I66" s="5"/>
      <c r="J66" s="5"/>
      <c r="K66" s="5"/>
      <c r="L66" s="5"/>
      <c r="Q66" s="89">
        <v>12137</v>
      </c>
      <c r="R66" s="106">
        <v>40299</v>
      </c>
      <c r="S66" s="331">
        <v>14.014583333333334</v>
      </c>
    </row>
    <row r="67" spans="1:19" s="124" customFormat="1" x14ac:dyDescent="0.2">
      <c r="A67" s="27"/>
      <c r="F67" s="27"/>
      <c r="G67" s="5"/>
      <c r="H67" s="5"/>
      <c r="I67" s="5"/>
      <c r="J67" s="5"/>
      <c r="K67" s="5"/>
      <c r="L67" s="5"/>
      <c r="Q67" s="89">
        <v>11272</v>
      </c>
      <c r="R67" s="106">
        <v>40330</v>
      </c>
      <c r="S67" s="331">
        <v>13.690083333333334</v>
      </c>
    </row>
    <row r="68" spans="1:19" s="124" customFormat="1" x14ac:dyDescent="0.2">
      <c r="A68" s="27"/>
      <c r="F68" s="27"/>
      <c r="G68" s="5"/>
      <c r="H68" s="5"/>
      <c r="I68" s="5"/>
      <c r="J68" s="5"/>
      <c r="K68" s="5"/>
      <c r="L68" s="5"/>
      <c r="Q68" s="89">
        <v>10864</v>
      </c>
      <c r="R68" s="106">
        <v>40360</v>
      </c>
      <c r="S68" s="331">
        <v>13.365083333333335</v>
      </c>
    </row>
    <row r="69" spans="1:19" s="124" customFormat="1" x14ac:dyDescent="0.2">
      <c r="A69" s="27"/>
      <c r="F69" s="27"/>
      <c r="G69" s="5"/>
      <c r="H69" s="5"/>
      <c r="I69" s="5"/>
      <c r="J69" s="5"/>
      <c r="K69" s="5"/>
      <c r="L69" s="5"/>
      <c r="Q69" s="89">
        <v>10712</v>
      </c>
      <c r="R69" s="106">
        <v>40391</v>
      </c>
      <c r="S69" s="331">
        <v>13.069416666666665</v>
      </c>
    </row>
    <row r="70" spans="1:19" s="124" customFormat="1" x14ac:dyDescent="0.2">
      <c r="A70" s="27"/>
      <c r="F70" s="27"/>
      <c r="G70" s="5"/>
      <c r="H70" s="5"/>
      <c r="I70" s="5"/>
      <c r="J70" s="5"/>
      <c r="K70" s="5"/>
      <c r="L70" s="5"/>
      <c r="Q70" s="89">
        <v>11092</v>
      </c>
      <c r="R70" s="106">
        <v>40422</v>
      </c>
      <c r="S70" s="331">
        <v>12.83175</v>
      </c>
    </row>
    <row r="71" spans="1:19" s="124" customFormat="1" x14ac:dyDescent="0.2">
      <c r="A71" s="27"/>
      <c r="F71" s="27"/>
      <c r="G71" s="5"/>
      <c r="H71" s="5"/>
      <c r="I71" s="5"/>
      <c r="J71" s="5"/>
      <c r="K71" s="5"/>
      <c r="L71" s="5"/>
      <c r="Q71" s="89">
        <v>11685</v>
      </c>
      <c r="R71" s="106">
        <v>40452</v>
      </c>
      <c r="S71" s="331">
        <v>12.570583333333333</v>
      </c>
    </row>
    <row r="72" spans="1:19" s="124" customFormat="1" x14ac:dyDescent="0.2">
      <c r="A72" s="27"/>
      <c r="F72" s="27"/>
      <c r="G72" s="5"/>
      <c r="H72" s="5"/>
      <c r="I72" s="5"/>
      <c r="J72" s="5"/>
      <c r="K72" s="5"/>
      <c r="L72" s="5"/>
      <c r="Q72" s="89">
        <v>12237</v>
      </c>
      <c r="R72" s="106">
        <v>40483</v>
      </c>
      <c r="S72" s="331">
        <v>12.428416666666665</v>
      </c>
    </row>
    <row r="73" spans="1:19" s="124" customFormat="1" x14ac:dyDescent="0.2">
      <c r="A73" s="27"/>
      <c r="F73" s="27"/>
      <c r="G73" s="5"/>
      <c r="H73" s="5"/>
      <c r="I73" s="5"/>
      <c r="J73" s="5"/>
      <c r="K73" s="5"/>
      <c r="L73" s="5"/>
      <c r="Q73" s="89">
        <v>11996</v>
      </c>
      <c r="R73" s="106">
        <v>40513</v>
      </c>
      <c r="S73" s="331">
        <v>12.244083333333334</v>
      </c>
    </row>
    <row r="74" spans="1:19" s="124" customFormat="1" x14ac:dyDescent="0.2">
      <c r="A74" s="27"/>
      <c r="F74" s="27"/>
      <c r="G74" s="5"/>
      <c r="H74" s="5"/>
      <c r="I74" s="5"/>
      <c r="J74" s="5"/>
      <c r="K74" s="5"/>
      <c r="L74" s="5"/>
      <c r="Q74" s="89">
        <v>11849</v>
      </c>
      <c r="R74" s="106">
        <v>40544</v>
      </c>
      <c r="S74" s="331">
        <v>11.944916666666666</v>
      </c>
    </row>
    <row r="75" spans="1:19" s="124" customFormat="1" x14ac:dyDescent="0.2">
      <c r="A75" s="27"/>
      <c r="F75" s="27"/>
      <c r="G75" s="5"/>
      <c r="H75" s="5"/>
      <c r="I75" s="5"/>
      <c r="J75" s="5"/>
      <c r="K75" s="5"/>
      <c r="L75" s="5"/>
      <c r="Q75" s="89">
        <v>11818</v>
      </c>
      <c r="R75" s="106">
        <v>40575</v>
      </c>
      <c r="S75" s="331">
        <v>11.781750000000001</v>
      </c>
    </row>
    <row r="76" spans="1:19" s="124" customFormat="1" x14ac:dyDescent="0.2">
      <c r="A76" s="27"/>
      <c r="F76" s="27"/>
      <c r="G76" s="5"/>
      <c r="H76" s="5"/>
      <c r="I76" s="5"/>
      <c r="J76" s="5"/>
      <c r="K76" s="5"/>
      <c r="L76" s="5"/>
      <c r="Q76" s="89">
        <v>11458</v>
      </c>
      <c r="R76" s="106">
        <v>40603</v>
      </c>
      <c r="S76" s="331">
        <v>11.630750000000001</v>
      </c>
    </row>
    <row r="77" spans="1:19" s="124" customFormat="1" x14ac:dyDescent="0.2">
      <c r="A77" s="27"/>
      <c r="F77" s="27"/>
      <c r="G77" s="5"/>
      <c r="H77" s="5"/>
      <c r="I77" s="5"/>
      <c r="J77" s="5"/>
      <c r="K77" s="5"/>
      <c r="L77" s="5"/>
      <c r="Q77" s="89">
        <v>12475</v>
      </c>
      <c r="R77" s="106">
        <v>40634</v>
      </c>
      <c r="S77" s="331">
        <v>11.632916666666667</v>
      </c>
    </row>
    <row r="78" spans="1:19" s="124" customFormat="1" x14ac:dyDescent="0.2">
      <c r="A78" s="27"/>
      <c r="F78" s="27"/>
      <c r="G78" s="5"/>
      <c r="H78" s="5"/>
      <c r="I78" s="5"/>
      <c r="J78" s="5"/>
      <c r="K78" s="5"/>
      <c r="L78" s="5"/>
      <c r="Q78" s="89">
        <v>12930</v>
      </c>
      <c r="R78" s="106">
        <v>40664</v>
      </c>
      <c r="S78" s="331">
        <v>11.699</v>
      </c>
    </row>
    <row r="79" spans="1:19" s="124" customFormat="1" x14ac:dyDescent="0.2">
      <c r="A79" s="27"/>
      <c r="F79" s="27"/>
      <c r="G79" s="5"/>
      <c r="H79" s="5"/>
      <c r="I79" s="5"/>
      <c r="J79" s="5"/>
      <c r="K79" s="5"/>
      <c r="L79" s="5"/>
      <c r="Q79" s="89">
        <v>12867</v>
      </c>
      <c r="R79" s="106">
        <v>40695</v>
      </c>
      <c r="S79" s="331">
        <v>11.831916666666666</v>
      </c>
    </row>
    <row r="80" spans="1:19" s="124" customFormat="1" x14ac:dyDescent="0.2">
      <c r="A80" s="27"/>
      <c r="F80" s="27"/>
      <c r="G80" s="5"/>
      <c r="H80" s="5"/>
      <c r="I80" s="5"/>
      <c r="J80" s="5"/>
      <c r="K80" s="5"/>
      <c r="L80" s="5"/>
      <c r="Q80" s="89">
        <v>11875</v>
      </c>
      <c r="R80" s="106">
        <v>40725</v>
      </c>
      <c r="S80" s="331">
        <v>11.916166666666665</v>
      </c>
    </row>
    <row r="81" spans="1:19" s="124" customFormat="1" x14ac:dyDescent="0.2">
      <c r="A81" s="27"/>
      <c r="F81" s="27"/>
      <c r="G81" s="5"/>
      <c r="H81" s="5"/>
      <c r="I81" s="5"/>
      <c r="J81" s="5"/>
      <c r="K81" s="5"/>
      <c r="L81" s="5"/>
      <c r="Q81" s="89">
        <v>11552</v>
      </c>
      <c r="R81" s="106">
        <v>40756</v>
      </c>
      <c r="S81" s="331">
        <v>11.986166666666666</v>
      </c>
    </row>
    <row r="82" spans="1:19" s="124" customFormat="1" x14ac:dyDescent="0.2">
      <c r="A82" s="27"/>
      <c r="F82" s="27"/>
      <c r="G82" s="5"/>
      <c r="H82" s="5"/>
      <c r="I82" s="5"/>
      <c r="J82" s="5"/>
      <c r="K82" s="5"/>
      <c r="L82" s="5"/>
      <c r="Q82" s="89">
        <v>12142</v>
      </c>
      <c r="R82" s="106">
        <v>40787</v>
      </c>
      <c r="S82" s="331">
        <v>12.073666666666666</v>
      </c>
    </row>
    <row r="83" spans="1:19" s="124" customFormat="1" x14ac:dyDescent="0.2">
      <c r="A83" s="27"/>
      <c r="F83" s="27"/>
      <c r="G83" s="5"/>
      <c r="H83" s="5"/>
      <c r="I83" s="5"/>
      <c r="J83" s="5"/>
      <c r="K83" s="5"/>
      <c r="L83" s="5"/>
      <c r="Q83" s="89">
        <v>11507</v>
      </c>
      <c r="R83" s="106">
        <v>40817</v>
      </c>
      <c r="S83" s="331">
        <v>12.058833333333334</v>
      </c>
    </row>
    <row r="84" spans="1:19" s="124" customFormat="1" x14ac:dyDescent="0.2">
      <c r="A84" s="27"/>
      <c r="F84" s="27"/>
      <c r="G84" s="5"/>
      <c r="H84" s="5"/>
      <c r="I84" s="5"/>
      <c r="J84" s="5"/>
      <c r="K84" s="5"/>
      <c r="L84" s="5"/>
      <c r="Q84" s="89">
        <v>11547</v>
      </c>
      <c r="R84" s="106">
        <v>40848</v>
      </c>
      <c r="S84" s="331">
        <v>12.001333333333333</v>
      </c>
    </row>
    <row r="85" spans="1:19" s="124" customFormat="1" x14ac:dyDescent="0.2">
      <c r="A85" s="27"/>
      <c r="F85" s="27"/>
      <c r="G85" s="5"/>
      <c r="H85" s="5"/>
      <c r="I85" s="5"/>
      <c r="J85" s="5"/>
      <c r="K85" s="5"/>
      <c r="L85" s="5"/>
      <c r="Q85" s="89">
        <v>11599</v>
      </c>
      <c r="R85" s="106">
        <v>40878</v>
      </c>
      <c r="S85" s="331">
        <v>11.968249999999999</v>
      </c>
    </row>
    <row r="86" spans="1:19" s="124" customFormat="1" x14ac:dyDescent="0.2">
      <c r="A86" s="27"/>
      <c r="F86" s="27"/>
      <c r="G86" s="5"/>
      <c r="H86" s="5"/>
      <c r="I86" s="5"/>
      <c r="J86" s="5"/>
      <c r="K86" s="5"/>
      <c r="L86" s="5"/>
      <c r="Q86" s="89">
        <v>11151</v>
      </c>
      <c r="R86" s="106">
        <v>40909</v>
      </c>
      <c r="S86" s="331">
        <v>11.910083333333334</v>
      </c>
    </row>
    <row r="87" spans="1:19" s="124" customFormat="1" x14ac:dyDescent="0.2">
      <c r="A87" s="27"/>
      <c r="F87" s="27"/>
      <c r="G87" s="5"/>
      <c r="H87" s="5"/>
      <c r="I87" s="5"/>
      <c r="J87" s="5"/>
      <c r="K87" s="5"/>
      <c r="L87" s="5"/>
      <c r="Q87" s="89">
        <v>11091</v>
      </c>
      <c r="R87" s="106">
        <v>40940</v>
      </c>
      <c r="S87" s="331">
        <v>11.849500000000001</v>
      </c>
    </row>
    <row r="88" spans="1:19" s="124" customFormat="1" x14ac:dyDescent="0.2">
      <c r="A88" s="27"/>
      <c r="F88" s="27"/>
      <c r="G88" s="5"/>
      <c r="H88" s="5"/>
      <c r="I88" s="5"/>
      <c r="J88" s="5"/>
      <c r="K88" s="5"/>
      <c r="L88" s="5"/>
      <c r="Q88" s="89">
        <v>11608</v>
      </c>
      <c r="R88" s="106">
        <v>40969</v>
      </c>
      <c r="S88" s="331">
        <v>11.862</v>
      </c>
    </row>
    <row r="89" spans="1:19" s="124" customFormat="1" x14ac:dyDescent="0.2">
      <c r="A89" s="27"/>
      <c r="F89" s="27"/>
      <c r="G89" s="5"/>
      <c r="H89" s="5"/>
      <c r="I89" s="5"/>
      <c r="J89" s="5"/>
      <c r="K89" s="5"/>
      <c r="L89" s="5"/>
      <c r="Q89" s="89">
        <v>11901</v>
      </c>
      <c r="R89" s="106">
        <v>41000</v>
      </c>
      <c r="S89" s="331">
        <v>11.814166666666667</v>
      </c>
    </row>
    <row r="90" spans="1:19" s="124" customFormat="1" x14ac:dyDescent="0.2">
      <c r="A90" s="27"/>
      <c r="F90" s="27"/>
      <c r="G90" s="5"/>
      <c r="H90" s="5"/>
      <c r="I90" s="5"/>
      <c r="J90" s="5"/>
      <c r="K90" s="5"/>
      <c r="L90" s="5"/>
      <c r="Q90" s="89">
        <v>11629</v>
      </c>
      <c r="R90" s="106">
        <v>41030</v>
      </c>
      <c r="S90" s="331">
        <v>11.70575</v>
      </c>
    </row>
    <row r="91" spans="1:19" s="124" customFormat="1" x14ac:dyDescent="0.2">
      <c r="A91" s="27"/>
      <c r="F91" s="27"/>
      <c r="G91" s="5"/>
      <c r="H91" s="5"/>
      <c r="I91" s="5"/>
      <c r="J91" s="5"/>
      <c r="K91" s="5"/>
      <c r="L91" s="5"/>
      <c r="Q91" s="89">
        <v>12606</v>
      </c>
      <c r="R91" s="106">
        <v>41061</v>
      </c>
      <c r="S91" s="331">
        <v>11.683999999999999</v>
      </c>
    </row>
    <row r="92" spans="1:19" s="124" customFormat="1" x14ac:dyDescent="0.2">
      <c r="A92" s="27"/>
      <c r="F92" s="27"/>
      <c r="G92" s="5"/>
      <c r="H92" s="5"/>
      <c r="I92" s="5"/>
      <c r="J92" s="5"/>
      <c r="K92" s="5"/>
      <c r="L92" s="5"/>
      <c r="Q92" s="89">
        <v>11790</v>
      </c>
      <c r="R92" s="106">
        <v>41091</v>
      </c>
      <c r="S92" s="331">
        <v>11.676916666666665</v>
      </c>
    </row>
    <row r="93" spans="1:19" s="124" customFormat="1" x14ac:dyDescent="0.2">
      <c r="A93" s="27"/>
      <c r="F93" s="27"/>
      <c r="G93" s="5"/>
      <c r="H93" s="5"/>
      <c r="I93" s="5"/>
      <c r="J93" s="5"/>
      <c r="K93" s="5"/>
      <c r="L93" s="5"/>
      <c r="Q93" s="89">
        <v>11270</v>
      </c>
      <c r="R93" s="106">
        <v>41122</v>
      </c>
      <c r="S93" s="331">
        <v>11.653416666666667</v>
      </c>
    </row>
    <row r="94" spans="1:19" s="124" customFormat="1" x14ac:dyDescent="0.2">
      <c r="A94" s="27"/>
      <c r="F94" s="27"/>
      <c r="G94" s="5"/>
      <c r="H94" s="5"/>
      <c r="I94" s="5"/>
      <c r="J94" s="5"/>
      <c r="K94" s="5"/>
      <c r="L94" s="5"/>
      <c r="Q94" s="89">
        <v>11812</v>
      </c>
      <c r="R94" s="106">
        <v>41153</v>
      </c>
      <c r="S94" s="331">
        <v>11.625916666666667</v>
      </c>
    </row>
    <row r="95" spans="1:19" s="124" customFormat="1" x14ac:dyDescent="0.2">
      <c r="A95" s="27"/>
      <c r="F95" s="27"/>
      <c r="G95" s="5"/>
      <c r="H95" s="5"/>
      <c r="I95" s="5"/>
      <c r="J95" s="5"/>
      <c r="K95" s="5"/>
      <c r="L95" s="5"/>
      <c r="Q95" s="89">
        <v>12130</v>
      </c>
      <c r="R95" s="106">
        <v>41183</v>
      </c>
      <c r="S95" s="331">
        <v>11.677833333333334</v>
      </c>
    </row>
    <row r="96" spans="1:19" s="124" customFormat="1" x14ac:dyDescent="0.2">
      <c r="A96" s="27"/>
      <c r="F96" s="27"/>
      <c r="G96" s="5"/>
      <c r="H96" s="5"/>
      <c r="I96" s="5"/>
      <c r="J96" s="5"/>
      <c r="K96" s="5"/>
      <c r="L96" s="5"/>
      <c r="Q96" s="89">
        <v>12357</v>
      </c>
      <c r="R96" s="106">
        <v>41214</v>
      </c>
      <c r="S96" s="331">
        <v>11.745333333333335</v>
      </c>
    </row>
    <row r="97" spans="1:19" s="124" customFormat="1" x14ac:dyDescent="0.2">
      <c r="A97" s="27"/>
      <c r="F97" s="27"/>
      <c r="G97" s="5"/>
      <c r="H97" s="5"/>
      <c r="I97" s="5"/>
      <c r="J97" s="5"/>
      <c r="K97" s="5"/>
      <c r="L97" s="5"/>
      <c r="Q97" s="89">
        <v>12342</v>
      </c>
      <c r="R97" s="106">
        <v>41244</v>
      </c>
      <c r="S97" s="331">
        <v>11.80725</v>
      </c>
    </row>
    <row r="98" spans="1:19" s="124" customFormat="1" x14ac:dyDescent="0.2">
      <c r="A98" s="27"/>
      <c r="F98" s="27"/>
      <c r="G98" s="5"/>
      <c r="H98" s="5"/>
      <c r="I98" s="5"/>
      <c r="J98" s="5"/>
      <c r="K98" s="5"/>
      <c r="L98" s="5"/>
      <c r="Q98" s="89">
        <v>12157</v>
      </c>
      <c r="R98" s="106">
        <v>41275</v>
      </c>
      <c r="S98" s="331">
        <v>11.891083333333334</v>
      </c>
    </row>
    <row r="99" spans="1:19" s="124" customFormat="1" x14ac:dyDescent="0.2">
      <c r="A99" s="27"/>
      <c r="F99" s="27"/>
      <c r="G99" s="5"/>
      <c r="H99" s="5"/>
      <c r="I99" s="5"/>
      <c r="J99" s="5"/>
      <c r="K99" s="5"/>
      <c r="L99" s="5"/>
      <c r="Q99" s="89">
        <v>11472</v>
      </c>
      <c r="R99" s="106">
        <v>41306</v>
      </c>
      <c r="S99" s="331">
        <v>11.922833333333333</v>
      </c>
    </row>
    <row r="100" spans="1:19" s="124" customFormat="1" x14ac:dyDescent="0.2">
      <c r="A100" s="27"/>
      <c r="F100" s="27"/>
      <c r="G100" s="5"/>
      <c r="H100" s="5"/>
      <c r="I100" s="5"/>
      <c r="J100" s="5"/>
      <c r="K100" s="5"/>
      <c r="L100" s="5"/>
      <c r="Q100" s="89">
        <v>11607</v>
      </c>
      <c r="R100" s="106">
        <v>41334</v>
      </c>
      <c r="S100" s="331">
        <v>11.922750000000001</v>
      </c>
    </row>
    <row r="101" spans="1:19" s="124" customFormat="1" x14ac:dyDescent="0.2">
      <c r="A101" s="27"/>
      <c r="F101" s="27"/>
      <c r="G101" s="5"/>
      <c r="H101" s="5"/>
      <c r="I101" s="5"/>
      <c r="J101" s="5"/>
      <c r="K101" s="5"/>
      <c r="L101" s="5"/>
      <c r="Q101" s="89">
        <v>11514</v>
      </c>
      <c r="R101" s="106">
        <v>41365</v>
      </c>
      <c r="S101" s="331">
        <v>11.890499999999999</v>
      </c>
    </row>
    <row r="102" spans="1:19" s="124" customFormat="1" x14ac:dyDescent="0.2">
      <c r="A102" s="27"/>
      <c r="F102" s="27"/>
      <c r="G102" s="5"/>
      <c r="H102" s="5"/>
      <c r="I102" s="5"/>
      <c r="J102" s="5"/>
      <c r="K102" s="5"/>
      <c r="L102" s="5"/>
      <c r="Q102" s="89">
        <v>12287</v>
      </c>
      <c r="R102" s="106">
        <v>41395</v>
      </c>
      <c r="S102" s="331">
        <v>11.945333333333334</v>
      </c>
    </row>
    <row r="103" spans="1:19" s="124" customFormat="1" x14ac:dyDescent="0.2">
      <c r="A103" s="27"/>
      <c r="F103" s="27"/>
      <c r="G103" s="5"/>
      <c r="H103" s="5"/>
      <c r="I103" s="5"/>
      <c r="J103" s="5"/>
      <c r="K103" s="5"/>
      <c r="L103" s="5"/>
      <c r="Q103" s="89">
        <v>11803</v>
      </c>
      <c r="R103" s="106">
        <v>41426</v>
      </c>
      <c r="S103" s="331">
        <v>11.878416666666666</v>
      </c>
    </row>
    <row r="104" spans="1:19" s="124" customFormat="1" x14ac:dyDescent="0.2">
      <c r="A104" s="27"/>
      <c r="F104" s="27"/>
      <c r="G104" s="5"/>
      <c r="H104" s="5"/>
      <c r="I104" s="5"/>
      <c r="J104" s="5"/>
      <c r="K104" s="5"/>
      <c r="L104" s="5"/>
      <c r="Q104" s="89">
        <v>11955</v>
      </c>
      <c r="R104" s="106">
        <v>41456</v>
      </c>
      <c r="S104" s="331">
        <v>11.892166666666666</v>
      </c>
    </row>
    <row r="105" spans="1:19" s="124" customFormat="1" x14ac:dyDescent="0.2">
      <c r="A105" s="27"/>
      <c r="F105" s="27"/>
      <c r="G105" s="5"/>
      <c r="H105" s="5"/>
      <c r="I105" s="5"/>
      <c r="J105" s="5"/>
      <c r="K105" s="5"/>
      <c r="L105" s="5"/>
      <c r="Q105" s="89">
        <v>11790</v>
      </c>
      <c r="R105" s="106">
        <v>41487</v>
      </c>
      <c r="S105" s="331">
        <v>11.935499999999999</v>
      </c>
    </row>
    <row r="106" spans="1:19" s="124" customFormat="1" x14ac:dyDescent="0.2">
      <c r="A106" s="27"/>
      <c r="F106" s="27"/>
      <c r="G106" s="5"/>
      <c r="H106" s="5"/>
      <c r="I106" s="5"/>
      <c r="J106" s="5"/>
      <c r="K106" s="5"/>
      <c r="L106" s="5"/>
      <c r="Q106" s="89">
        <v>12757</v>
      </c>
      <c r="R106" s="106">
        <v>41518</v>
      </c>
      <c r="S106" s="331">
        <v>12.014250000000001</v>
      </c>
    </row>
    <row r="107" spans="1:19" s="124" customFormat="1" x14ac:dyDescent="0.2">
      <c r="A107" s="27"/>
      <c r="F107" s="27"/>
      <c r="G107" s="5"/>
      <c r="H107" s="5"/>
      <c r="I107" s="5"/>
      <c r="J107" s="5"/>
      <c r="K107" s="5"/>
      <c r="L107" s="5"/>
      <c r="Q107" s="89">
        <v>13289</v>
      </c>
      <c r="R107" s="106">
        <v>41548</v>
      </c>
      <c r="S107" s="331">
        <v>12.110833333333334</v>
      </c>
    </row>
    <row r="108" spans="1:19" s="124" customFormat="1" x14ac:dyDescent="0.2">
      <c r="A108" s="27"/>
      <c r="F108" s="27"/>
      <c r="G108" s="5"/>
      <c r="H108" s="5"/>
      <c r="I108" s="5"/>
      <c r="J108" s="5"/>
      <c r="K108" s="5"/>
      <c r="L108" s="5"/>
      <c r="Q108" s="89">
        <v>14865</v>
      </c>
      <c r="R108" s="106">
        <v>41579</v>
      </c>
      <c r="S108" s="331">
        <v>12.319833333333333</v>
      </c>
    </row>
    <row r="109" spans="1:19" s="124" customFormat="1" x14ac:dyDescent="0.2">
      <c r="A109" s="27"/>
      <c r="F109" s="27"/>
      <c r="G109" s="5"/>
      <c r="H109" s="5"/>
      <c r="I109" s="5"/>
      <c r="J109" s="5"/>
      <c r="K109" s="5"/>
      <c r="L109" s="5"/>
      <c r="Q109" s="89">
        <v>14151</v>
      </c>
      <c r="R109" s="106">
        <v>41609</v>
      </c>
      <c r="S109" s="331">
        <v>12.470583333333334</v>
      </c>
    </row>
    <row r="110" spans="1:19" s="124" customFormat="1" x14ac:dyDescent="0.2">
      <c r="A110" s="27"/>
      <c r="F110" s="243"/>
      <c r="L110" s="5"/>
      <c r="Q110" s="89">
        <v>13605</v>
      </c>
      <c r="R110" s="106">
        <v>41640</v>
      </c>
      <c r="S110" s="331">
        <v>12.59125</v>
      </c>
    </row>
    <row r="111" spans="1:19" s="124" customFormat="1" x14ac:dyDescent="0.2">
      <c r="A111" s="27"/>
      <c r="F111" s="243"/>
      <c r="L111" s="5"/>
      <c r="Q111" s="89">
        <v>14299</v>
      </c>
      <c r="R111" s="106">
        <v>41671</v>
      </c>
      <c r="S111" s="331">
        <v>12.826833333333333</v>
      </c>
    </row>
    <row r="112" spans="1:19" s="124" customFormat="1" x14ac:dyDescent="0.2">
      <c r="A112" s="27"/>
      <c r="F112" s="243"/>
      <c r="L112" s="5"/>
      <c r="Q112" s="89">
        <v>13866</v>
      </c>
      <c r="R112" s="106">
        <v>41699</v>
      </c>
      <c r="S112" s="331">
        <v>13.015083333333333</v>
      </c>
    </row>
    <row r="113" spans="1:19" s="124" customFormat="1" x14ac:dyDescent="0.2">
      <c r="A113" s="27"/>
      <c r="F113" s="243"/>
      <c r="L113" s="5"/>
      <c r="Q113" s="89">
        <v>13999</v>
      </c>
      <c r="R113" s="106">
        <v>41730</v>
      </c>
      <c r="S113" s="331">
        <v>13.222166666666666</v>
      </c>
    </row>
    <row r="114" spans="1:19" s="124" customFormat="1" x14ac:dyDescent="0.2">
      <c r="A114" s="27"/>
      <c r="F114" s="243"/>
      <c r="L114" s="5"/>
      <c r="Q114" s="89">
        <v>14345</v>
      </c>
      <c r="R114" s="106">
        <v>41760</v>
      </c>
      <c r="S114" s="331">
        <v>13.393666666666666</v>
      </c>
    </row>
    <row r="115" spans="1:19" s="124" customFormat="1" x14ac:dyDescent="0.2">
      <c r="A115" s="27"/>
      <c r="F115" s="243"/>
      <c r="L115" s="5"/>
      <c r="Q115" s="89">
        <v>13990</v>
      </c>
      <c r="R115" s="106">
        <v>41791</v>
      </c>
      <c r="S115" s="331">
        <v>13.575916666666666</v>
      </c>
    </row>
    <row r="116" spans="1:19" s="124" customFormat="1" x14ac:dyDescent="0.2">
      <c r="A116" s="27"/>
      <c r="F116" s="201"/>
      <c r="L116" s="5"/>
      <c r="Q116" s="89">
        <v>13917</v>
      </c>
      <c r="R116" s="106">
        <v>41821</v>
      </c>
      <c r="S116" s="331">
        <v>13.739416666666665</v>
      </c>
    </row>
    <row r="117" spans="1:19" s="124" customFormat="1" x14ac:dyDescent="0.2">
      <c r="A117" s="27"/>
      <c r="F117" s="201"/>
      <c r="L117" s="5"/>
      <c r="Q117" s="89">
        <v>13672</v>
      </c>
      <c r="R117" s="106">
        <v>41852</v>
      </c>
      <c r="S117" s="331">
        <v>13.89625</v>
      </c>
    </row>
    <row r="118" spans="1:19" s="124" customFormat="1" x14ac:dyDescent="0.2">
      <c r="A118" s="27"/>
      <c r="F118" s="201"/>
      <c r="L118" s="5"/>
      <c r="Q118" s="89">
        <v>14080</v>
      </c>
      <c r="R118" s="106">
        <v>41883</v>
      </c>
      <c r="S118" s="331">
        <v>14.006500000000001</v>
      </c>
    </row>
    <row r="119" spans="1:19" s="124" customFormat="1" x14ac:dyDescent="0.2">
      <c r="A119" s="27"/>
      <c r="F119" s="201"/>
      <c r="L119" s="5"/>
      <c r="Q119" s="89">
        <v>14057</v>
      </c>
      <c r="R119" s="106">
        <v>41913</v>
      </c>
      <c r="S119" s="331">
        <v>14.070499999999999</v>
      </c>
    </row>
    <row r="120" spans="1:19" s="124" customFormat="1" x14ac:dyDescent="0.2">
      <c r="A120" s="27"/>
      <c r="F120" s="201"/>
      <c r="L120" s="5"/>
      <c r="Q120" s="89">
        <v>14155</v>
      </c>
      <c r="R120" s="106">
        <v>41944</v>
      </c>
      <c r="S120" s="331">
        <v>14.011333333333335</v>
      </c>
    </row>
    <row r="121" spans="1:19" s="124" customFormat="1" x14ac:dyDescent="0.2">
      <c r="A121" s="27"/>
      <c r="F121" s="201"/>
      <c r="L121" s="5"/>
      <c r="Q121" s="89">
        <v>14301</v>
      </c>
      <c r="R121" s="106">
        <v>41974</v>
      </c>
      <c r="S121" s="331">
        <v>14.023833333333334</v>
      </c>
    </row>
    <row r="122" spans="1:19" s="124" customFormat="1" x14ac:dyDescent="0.2">
      <c r="A122" s="27"/>
      <c r="F122" s="201"/>
      <c r="K122" s="5"/>
      <c r="L122" s="5"/>
      <c r="Q122" s="89">
        <v>13569</v>
      </c>
      <c r="R122" s="106">
        <v>42005</v>
      </c>
      <c r="S122" s="331">
        <v>14.020833333333334</v>
      </c>
    </row>
    <row r="123" spans="1:19" s="124" customFormat="1" x14ac:dyDescent="0.2">
      <c r="A123" s="27"/>
      <c r="F123" s="201"/>
      <c r="K123" s="5"/>
      <c r="L123" s="5"/>
      <c r="Q123" s="89">
        <v>13075</v>
      </c>
      <c r="R123" s="106">
        <v>42036</v>
      </c>
      <c r="S123" s="331">
        <v>13.918833333333334</v>
      </c>
    </row>
    <row r="124" spans="1:19" s="124" customFormat="1" x14ac:dyDescent="0.2">
      <c r="A124" s="27"/>
      <c r="F124" s="201"/>
      <c r="K124" s="5"/>
      <c r="L124" s="5"/>
      <c r="Q124" s="89">
        <v>14512</v>
      </c>
      <c r="R124" s="106">
        <v>42064</v>
      </c>
      <c r="S124" s="331">
        <v>13.972666666666665</v>
      </c>
    </row>
    <row r="125" spans="1:19" s="124" customFormat="1" x14ac:dyDescent="0.2">
      <c r="A125" s="27"/>
      <c r="F125" s="201"/>
      <c r="K125" s="5"/>
      <c r="L125" s="5"/>
      <c r="Q125" s="89">
        <v>14299</v>
      </c>
      <c r="R125" s="106">
        <v>42095</v>
      </c>
      <c r="S125" s="331">
        <v>13.997666666666666</v>
      </c>
    </row>
    <row r="126" spans="1:19" s="124" customFormat="1" x14ac:dyDescent="0.2">
      <c r="A126" s="27"/>
      <c r="F126" s="201"/>
      <c r="K126" s="5"/>
      <c r="L126" s="5"/>
      <c r="Q126" s="89">
        <v>15163</v>
      </c>
      <c r="R126" s="106">
        <v>42125</v>
      </c>
      <c r="S126" s="331">
        <v>14.065833333333334</v>
      </c>
    </row>
    <row r="127" spans="1:19" s="124" customFormat="1" x14ac:dyDescent="0.2">
      <c r="A127" s="27"/>
      <c r="F127" s="201"/>
      <c r="K127" s="5"/>
      <c r="L127" s="5"/>
      <c r="Q127" s="89">
        <v>14520</v>
      </c>
      <c r="R127" s="106">
        <v>42156</v>
      </c>
      <c r="S127" s="331">
        <v>14.11</v>
      </c>
    </row>
    <row r="128" spans="1:19" s="124" customFormat="1" x14ac:dyDescent="0.2">
      <c r="A128" s="27"/>
      <c r="F128" s="201"/>
      <c r="K128" s="5"/>
      <c r="L128" s="5"/>
      <c r="Q128" s="89">
        <v>15074</v>
      </c>
      <c r="R128" s="106">
        <v>42186</v>
      </c>
      <c r="S128" s="331">
        <v>14.206416666666666</v>
      </c>
    </row>
    <row r="129" spans="1:19" s="124" customFormat="1" x14ac:dyDescent="0.2">
      <c r="A129" s="27"/>
      <c r="F129" s="201"/>
      <c r="K129" s="5"/>
      <c r="L129" s="5"/>
      <c r="Q129" s="89">
        <v>15422</v>
      </c>
      <c r="R129" s="106">
        <v>42217</v>
      </c>
      <c r="S129" s="331">
        <v>14.35225</v>
      </c>
    </row>
    <row r="130" spans="1:19" s="124" customFormat="1" x14ac:dyDescent="0.2">
      <c r="A130" s="27"/>
      <c r="F130" s="201"/>
      <c r="K130" s="5"/>
      <c r="L130" s="5"/>
      <c r="Q130" s="89">
        <v>14732</v>
      </c>
      <c r="R130" s="106">
        <v>42248</v>
      </c>
      <c r="S130" s="331">
        <v>14.406583333333334</v>
      </c>
    </row>
    <row r="131" spans="1:19" s="124" customFormat="1" x14ac:dyDescent="0.2">
      <c r="A131" s="27"/>
      <c r="F131" s="201"/>
      <c r="K131" s="5"/>
      <c r="L131" s="5"/>
      <c r="Q131" s="89">
        <v>15127</v>
      </c>
      <c r="R131" s="106">
        <v>42278</v>
      </c>
      <c r="S131" s="331">
        <v>14.495749999999999</v>
      </c>
    </row>
    <row r="132" spans="1:19" s="124" customFormat="1" x14ac:dyDescent="0.2">
      <c r="A132" s="27"/>
      <c r="F132" s="201"/>
      <c r="K132" s="5"/>
      <c r="L132" s="5"/>
      <c r="Q132" s="89">
        <v>15082</v>
      </c>
      <c r="R132" s="106">
        <v>42309</v>
      </c>
      <c r="S132" s="331">
        <v>14.573</v>
      </c>
    </row>
    <row r="133" spans="1:19" s="124" customFormat="1" x14ac:dyDescent="0.2">
      <c r="A133" s="27"/>
      <c r="F133" s="201"/>
      <c r="K133" s="5"/>
      <c r="L133" s="5"/>
      <c r="Q133" s="89">
        <v>15451</v>
      </c>
      <c r="R133" s="106">
        <v>42339</v>
      </c>
      <c r="S133" s="331">
        <v>14.668833333333334</v>
      </c>
    </row>
    <row r="134" spans="1:19" s="124" customFormat="1" x14ac:dyDescent="0.2">
      <c r="A134" s="27"/>
      <c r="F134" s="201"/>
      <c r="J134" s="5"/>
      <c r="K134" s="5"/>
      <c r="L134" s="5"/>
      <c r="Q134" s="89">
        <v>14692</v>
      </c>
      <c r="R134" s="106">
        <v>42370</v>
      </c>
      <c r="S134" s="331">
        <v>14.762416666666667</v>
      </c>
    </row>
    <row r="135" spans="1:19" s="124" customFormat="1" x14ac:dyDescent="0.2">
      <c r="A135" s="27"/>
      <c r="F135" s="201"/>
      <c r="J135" s="5"/>
      <c r="K135" s="5"/>
      <c r="L135" s="5"/>
      <c r="Q135" s="89">
        <v>14305</v>
      </c>
      <c r="R135" s="106">
        <v>42401</v>
      </c>
      <c r="S135" s="331">
        <v>14.864916666666666</v>
      </c>
    </row>
    <row r="136" spans="1:19" s="124" customFormat="1" x14ac:dyDescent="0.2">
      <c r="A136" s="27"/>
      <c r="F136" s="201"/>
      <c r="J136" s="5"/>
      <c r="K136" s="5"/>
      <c r="L136" s="5"/>
      <c r="Q136" s="89">
        <v>14066</v>
      </c>
      <c r="R136" s="106">
        <v>42430</v>
      </c>
      <c r="S136" s="331">
        <v>14.82775</v>
      </c>
    </row>
    <row r="137" spans="1:19" s="124" customFormat="1" x14ac:dyDescent="0.2">
      <c r="A137" s="27"/>
      <c r="F137" s="201"/>
      <c r="J137" s="5"/>
      <c r="K137" s="5"/>
      <c r="L137" s="5"/>
      <c r="Q137" s="89">
        <v>15413</v>
      </c>
      <c r="R137" s="106">
        <v>42461</v>
      </c>
      <c r="S137" s="331">
        <v>14.920583333333333</v>
      </c>
    </row>
    <row r="138" spans="1:19" s="124" customFormat="1" x14ac:dyDescent="0.2">
      <c r="A138" s="27"/>
      <c r="F138" s="201"/>
      <c r="J138" s="5"/>
      <c r="K138" s="5"/>
      <c r="L138" s="5"/>
      <c r="Q138" s="89">
        <v>14960</v>
      </c>
      <c r="R138" s="106">
        <v>42491</v>
      </c>
      <c r="S138" s="331">
        <v>14.903666666666666</v>
      </c>
    </row>
    <row r="139" spans="1:19" s="124" customFormat="1" x14ac:dyDescent="0.2">
      <c r="A139" s="27"/>
      <c r="F139" s="201"/>
      <c r="J139" s="5"/>
      <c r="K139" s="5"/>
      <c r="L139" s="5"/>
      <c r="Q139" s="89">
        <v>16059</v>
      </c>
      <c r="R139" s="106">
        <v>42522</v>
      </c>
      <c r="S139" s="331">
        <v>15.031916666666666</v>
      </c>
    </row>
    <row r="140" spans="1:19" s="124" customFormat="1" x14ac:dyDescent="0.2">
      <c r="A140" s="27"/>
      <c r="F140" s="201"/>
      <c r="J140" s="5"/>
      <c r="K140" s="5"/>
      <c r="L140" s="5"/>
      <c r="Q140" s="89">
        <v>16452</v>
      </c>
      <c r="R140" s="106">
        <v>42552</v>
      </c>
      <c r="S140" s="331">
        <v>15.146750000000001</v>
      </c>
    </row>
    <row r="141" spans="1:19" s="124" customFormat="1" x14ac:dyDescent="0.2">
      <c r="A141" s="27"/>
      <c r="F141" s="201"/>
      <c r="J141" s="5"/>
      <c r="K141" s="5"/>
      <c r="L141" s="5"/>
      <c r="Q141" s="166"/>
      <c r="R141" s="166"/>
      <c r="S141" s="166"/>
    </row>
    <row r="142" spans="1:19" s="124" customFormat="1" x14ac:dyDescent="0.2">
      <c r="A142" s="27"/>
      <c r="F142" s="201"/>
      <c r="J142" s="5"/>
      <c r="K142" s="5"/>
      <c r="L142" s="5"/>
      <c r="Q142" s="166"/>
      <c r="R142" s="166"/>
      <c r="S142" s="166"/>
    </row>
    <row r="143" spans="1:19" s="124" customFormat="1" x14ac:dyDescent="0.2">
      <c r="A143" s="27"/>
      <c r="F143" s="201"/>
      <c r="J143" s="5"/>
      <c r="K143" s="5"/>
      <c r="L143" s="5"/>
      <c r="Q143" s="166"/>
      <c r="R143" s="166"/>
      <c r="S143" s="166"/>
    </row>
    <row r="144" spans="1:19" s="124" customFormat="1" x14ac:dyDescent="0.2">
      <c r="A144" s="27"/>
      <c r="F144" s="201"/>
      <c r="J144" s="5"/>
      <c r="K144" s="5"/>
      <c r="L144" s="5"/>
      <c r="Q144" s="166"/>
      <c r="R144" s="166"/>
      <c r="S144" s="166"/>
    </row>
    <row r="145" spans="1:19" s="124" customFormat="1" x14ac:dyDescent="0.2">
      <c r="A145" s="27"/>
      <c r="F145" s="201"/>
      <c r="J145" s="5"/>
      <c r="K145" s="5"/>
      <c r="L145" s="5"/>
      <c r="Q145" s="166"/>
      <c r="R145" s="166"/>
      <c r="S145" s="166"/>
    </row>
    <row r="146" spans="1:19" s="124" customFormat="1" x14ac:dyDescent="0.2">
      <c r="A146" s="27"/>
      <c r="F146" s="201"/>
      <c r="I146" s="5"/>
      <c r="J146" s="5"/>
      <c r="K146" s="5"/>
      <c r="L146" s="5"/>
      <c r="Q146" s="166"/>
      <c r="R146" s="166"/>
      <c r="S146" s="166"/>
    </row>
    <row r="147" spans="1:19" s="124" customFormat="1" x14ac:dyDescent="0.2">
      <c r="A147" s="56"/>
      <c r="F147" s="201"/>
      <c r="I147" s="25"/>
      <c r="J147" s="25"/>
      <c r="K147" s="25"/>
      <c r="L147" s="25"/>
      <c r="Q147" s="166"/>
      <c r="R147" s="166"/>
      <c r="S147" s="166"/>
    </row>
    <row r="148" spans="1:19" s="124" customFormat="1" x14ac:dyDescent="0.2">
      <c r="A148" s="56"/>
      <c r="F148" s="201"/>
      <c r="I148" s="25"/>
      <c r="J148" s="25"/>
      <c r="K148" s="25"/>
      <c r="L148" s="25"/>
      <c r="Q148" s="166"/>
      <c r="R148" s="166"/>
      <c r="S148" s="166"/>
    </row>
    <row r="149" spans="1:19" s="124" customFormat="1" x14ac:dyDescent="0.2">
      <c r="A149" s="56"/>
      <c r="F149" s="201"/>
      <c r="I149" s="25"/>
      <c r="J149" s="25"/>
      <c r="K149" s="25"/>
      <c r="L149" s="25"/>
      <c r="Q149" s="166"/>
      <c r="R149" s="166"/>
      <c r="S149" s="166"/>
    </row>
    <row r="150" spans="1:19" s="124" customFormat="1" x14ac:dyDescent="0.2">
      <c r="A150" s="56"/>
      <c r="F150" s="201"/>
      <c r="I150" s="25"/>
      <c r="J150" s="25"/>
      <c r="K150" s="25"/>
      <c r="L150" s="25"/>
      <c r="Q150" s="166"/>
      <c r="R150" s="166"/>
      <c r="S150" s="166"/>
    </row>
    <row r="151" spans="1:19" s="124" customFormat="1" x14ac:dyDescent="0.2">
      <c r="A151" s="56"/>
      <c r="F151" s="201"/>
      <c r="I151" s="25"/>
      <c r="J151" s="25"/>
      <c r="K151" s="25"/>
      <c r="L151" s="25"/>
      <c r="Q151" s="166"/>
      <c r="R151" s="166"/>
      <c r="S151" s="166"/>
    </row>
    <row r="152" spans="1:19" s="124" customFormat="1" x14ac:dyDescent="0.2">
      <c r="A152" s="56"/>
      <c r="F152" s="201"/>
      <c r="I152" s="25"/>
      <c r="J152" s="25"/>
      <c r="K152" s="25"/>
      <c r="L152" s="25"/>
      <c r="Q152" s="166"/>
      <c r="R152" s="166"/>
      <c r="S152" s="166"/>
    </row>
    <row r="153" spans="1:19" s="124" customFormat="1" x14ac:dyDescent="0.2">
      <c r="A153" s="56"/>
      <c r="F153" s="201"/>
      <c r="I153" s="25"/>
      <c r="J153" s="25"/>
      <c r="K153" s="25"/>
      <c r="L153" s="25"/>
      <c r="Q153" s="166"/>
      <c r="R153" s="166"/>
      <c r="S153" s="166"/>
    </row>
    <row r="154" spans="1:19" s="124" customFormat="1" x14ac:dyDescent="0.2">
      <c r="A154" s="56"/>
      <c r="F154" s="201"/>
      <c r="I154" s="25"/>
      <c r="J154" s="25"/>
      <c r="K154" s="25"/>
      <c r="L154" s="25"/>
      <c r="Q154" s="166"/>
      <c r="R154" s="166"/>
      <c r="S154" s="166"/>
    </row>
    <row r="155" spans="1:19" s="124" customFormat="1" x14ac:dyDescent="0.2">
      <c r="A155" s="56"/>
      <c r="F155" s="201"/>
      <c r="I155" s="25"/>
      <c r="J155" s="25"/>
      <c r="K155" s="25"/>
      <c r="L155" s="25"/>
      <c r="Q155" s="166"/>
      <c r="R155" s="166"/>
      <c r="S155" s="166"/>
    </row>
    <row r="156" spans="1:19" s="124" customFormat="1" x14ac:dyDescent="0.2">
      <c r="A156" s="56"/>
      <c r="F156" s="201"/>
      <c r="I156" s="25"/>
      <c r="J156" s="25"/>
      <c r="K156" s="25"/>
      <c r="L156" s="25"/>
      <c r="Q156" s="166"/>
      <c r="R156" s="166"/>
      <c r="S156" s="166"/>
    </row>
    <row r="157" spans="1:19" s="137" customFormat="1" x14ac:dyDescent="0.2">
      <c r="A157" s="56"/>
      <c r="F157" s="201"/>
      <c r="G157" s="124"/>
      <c r="H157" s="124"/>
      <c r="I157" s="25"/>
      <c r="J157" s="25"/>
      <c r="K157" s="25"/>
      <c r="L157" s="108"/>
      <c r="Q157" s="166"/>
      <c r="R157" s="166"/>
      <c r="S157" s="166"/>
    </row>
    <row r="158" spans="1:19" s="137" customFormat="1" x14ac:dyDescent="0.2">
      <c r="A158" s="56"/>
      <c r="F158" s="201"/>
      <c r="G158" s="124"/>
      <c r="H158" s="25"/>
      <c r="I158" s="25"/>
      <c r="J158" s="25"/>
      <c r="K158" s="25"/>
      <c r="L158" s="108"/>
      <c r="Q158" s="166"/>
      <c r="R158" s="166"/>
      <c r="S158" s="166"/>
    </row>
    <row r="159" spans="1:19" s="137" customFormat="1" x14ac:dyDescent="0.2">
      <c r="A159" s="56"/>
      <c r="F159" s="201"/>
      <c r="G159" s="124"/>
      <c r="H159" s="25"/>
      <c r="I159" s="25"/>
      <c r="J159" s="25"/>
      <c r="K159" s="25"/>
      <c r="L159" s="108"/>
      <c r="Q159" s="166"/>
      <c r="R159" s="166"/>
      <c r="S159" s="166"/>
    </row>
    <row r="160" spans="1:19" s="137" customFormat="1" x14ac:dyDescent="0.2">
      <c r="A160" s="56"/>
      <c r="F160" s="201"/>
      <c r="G160" s="124"/>
      <c r="H160" s="25"/>
      <c r="I160" s="25"/>
      <c r="J160" s="25"/>
      <c r="K160" s="25"/>
      <c r="L160" s="108"/>
      <c r="Q160" s="166"/>
      <c r="R160" s="166"/>
      <c r="S160" s="166"/>
    </row>
    <row r="161" spans="1:11" x14ac:dyDescent="0.2">
      <c r="A161" s="56"/>
      <c r="F161" s="201"/>
      <c r="G161" s="25"/>
      <c r="H161" s="25"/>
      <c r="I161" s="25"/>
      <c r="J161" s="25"/>
      <c r="K161" s="25"/>
    </row>
    <row r="162" spans="1:11" x14ac:dyDescent="0.2">
      <c r="A162" s="56"/>
      <c r="F162" s="201"/>
      <c r="G162" s="25"/>
      <c r="H162" s="25"/>
      <c r="I162" s="25"/>
      <c r="J162" s="25"/>
      <c r="K162" s="25"/>
    </row>
    <row r="163" spans="1:11" x14ac:dyDescent="0.2">
      <c r="A163" s="56"/>
      <c r="F163" s="201"/>
      <c r="G163" s="25"/>
      <c r="H163" s="25"/>
      <c r="I163" s="25"/>
      <c r="J163" s="25"/>
      <c r="K163" s="25"/>
    </row>
    <row r="164" spans="1:11" x14ac:dyDescent="0.2">
      <c r="A164" s="56"/>
      <c r="F164" s="201"/>
      <c r="G164" s="25"/>
      <c r="H164" s="25"/>
      <c r="I164" s="25"/>
      <c r="J164" s="25"/>
      <c r="K164" s="25"/>
    </row>
    <row r="165" spans="1:11" x14ac:dyDescent="0.2">
      <c r="A165" s="56"/>
      <c r="F165" s="201"/>
      <c r="G165" s="201"/>
      <c r="H165" s="25"/>
      <c r="I165" s="25"/>
      <c r="J165" s="25"/>
      <c r="K165" s="25"/>
    </row>
    <row r="166" spans="1:11" x14ac:dyDescent="0.2">
      <c r="A166" s="56"/>
      <c r="F166" s="201"/>
      <c r="G166" s="201"/>
      <c r="H166" s="25"/>
      <c r="I166" s="25"/>
      <c r="J166" s="25"/>
      <c r="K166" s="25"/>
    </row>
    <row r="167" spans="1:11" x14ac:dyDescent="0.2">
      <c r="A167" s="56"/>
      <c r="F167" s="201"/>
      <c r="G167" s="201"/>
      <c r="H167" s="25"/>
      <c r="I167" s="25"/>
      <c r="J167" s="25"/>
      <c r="K167" s="25"/>
    </row>
    <row r="168" spans="1:11" x14ac:dyDescent="0.2">
      <c r="A168" s="56"/>
      <c r="F168" s="201"/>
      <c r="G168" s="201"/>
      <c r="H168" s="25"/>
      <c r="I168" s="25"/>
      <c r="J168" s="25"/>
      <c r="K168" s="25"/>
    </row>
    <row r="169" spans="1:11" x14ac:dyDescent="0.2">
      <c r="A169" s="56"/>
      <c r="F169" s="201"/>
      <c r="G169" s="201"/>
      <c r="H169" s="25"/>
      <c r="I169" s="25"/>
      <c r="J169" s="25"/>
      <c r="K169" s="25"/>
    </row>
    <row r="170" spans="1:11" x14ac:dyDescent="0.2">
      <c r="A170" s="56"/>
      <c r="F170" s="201"/>
      <c r="G170" s="25"/>
      <c r="H170" s="25"/>
      <c r="I170" s="25"/>
      <c r="J170" s="25"/>
      <c r="K170" s="25"/>
    </row>
    <row r="171" spans="1:11" x14ac:dyDescent="0.2">
      <c r="A171" s="56"/>
      <c r="F171" s="201"/>
      <c r="G171" s="25"/>
      <c r="H171" s="25"/>
      <c r="I171" s="25"/>
      <c r="J171" s="25"/>
      <c r="K171" s="25"/>
    </row>
    <row r="172" spans="1:11" x14ac:dyDescent="0.2">
      <c r="A172" s="56"/>
      <c r="F172" s="201"/>
      <c r="G172" s="25"/>
      <c r="H172" s="25"/>
      <c r="I172" s="25"/>
      <c r="J172" s="25"/>
      <c r="K172" s="25"/>
    </row>
    <row r="173" spans="1:11" x14ac:dyDescent="0.2">
      <c r="A173" s="56"/>
      <c r="F173" s="201"/>
      <c r="G173" s="25"/>
      <c r="H173" s="25"/>
      <c r="I173" s="25"/>
      <c r="J173" s="25"/>
      <c r="K173" s="25"/>
    </row>
    <row r="174" spans="1:11" x14ac:dyDescent="0.2">
      <c r="A174" s="56"/>
      <c r="F174" s="201"/>
      <c r="G174" s="25"/>
      <c r="H174" s="25"/>
      <c r="I174" s="25"/>
      <c r="J174" s="25"/>
      <c r="K174" s="25"/>
    </row>
    <row r="175" spans="1:11" x14ac:dyDescent="0.2">
      <c r="A175" s="56"/>
      <c r="F175" s="201"/>
      <c r="G175" s="25"/>
      <c r="H175" s="25"/>
      <c r="I175" s="25"/>
      <c r="J175" s="25"/>
      <c r="K175" s="25"/>
    </row>
    <row r="176" spans="1:11" x14ac:dyDescent="0.2">
      <c r="A176" s="56"/>
      <c r="F176" s="201"/>
      <c r="G176" s="25"/>
      <c r="H176" s="25"/>
      <c r="I176" s="25"/>
      <c r="J176" s="25"/>
      <c r="K176" s="25"/>
    </row>
    <row r="177" spans="1:11" x14ac:dyDescent="0.2">
      <c r="A177" s="56"/>
      <c r="F177" s="25"/>
      <c r="G177" s="25"/>
      <c r="H177" s="25"/>
      <c r="I177" s="25"/>
      <c r="J177" s="25"/>
      <c r="K177" s="25"/>
    </row>
    <row r="178" spans="1:11" x14ac:dyDescent="0.2">
      <c r="A178" s="56"/>
      <c r="F178" s="25"/>
      <c r="G178" s="25"/>
      <c r="H178" s="25"/>
      <c r="I178" s="25"/>
      <c r="J178" s="25"/>
      <c r="K178" s="25"/>
    </row>
    <row r="179" spans="1:11" x14ac:dyDescent="0.2">
      <c r="A179" s="56"/>
      <c r="F179" s="25"/>
      <c r="G179" s="25"/>
      <c r="H179" s="25"/>
      <c r="I179" s="25"/>
      <c r="J179" s="25"/>
      <c r="K179" s="25"/>
    </row>
    <row r="180" spans="1:11" x14ac:dyDescent="0.2">
      <c r="A180" s="56"/>
      <c r="F180" s="25"/>
      <c r="G180" s="25"/>
      <c r="H180" s="25"/>
      <c r="I180" s="25"/>
      <c r="J180" s="25"/>
      <c r="K180" s="25"/>
    </row>
    <row r="181" spans="1:11" x14ac:dyDescent="0.2">
      <c r="A181" s="56"/>
      <c r="F181" s="25"/>
      <c r="G181" s="25"/>
      <c r="H181" s="25"/>
      <c r="I181" s="25"/>
      <c r="J181" s="25"/>
      <c r="K181" s="25"/>
    </row>
    <row r="182" spans="1:11" x14ac:dyDescent="0.2">
      <c r="F182" s="25"/>
      <c r="G182" s="56"/>
    </row>
    <row r="183" spans="1:11" x14ac:dyDescent="0.2">
      <c r="E183" s="56"/>
      <c r="F183" s="56"/>
      <c r="G183" s="56"/>
    </row>
    <row r="184" spans="1:11" x14ac:dyDescent="0.2">
      <c r="E184" s="56"/>
      <c r="F184" s="56"/>
      <c r="G184" s="56"/>
    </row>
    <row r="185" spans="1:11" x14ac:dyDescent="0.2">
      <c r="E185" s="56"/>
      <c r="F185" s="56"/>
    </row>
    <row r="186" spans="1:11" x14ac:dyDescent="0.2">
      <c r="E186" s="56"/>
      <c r="F186" s="56"/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80"/>
  <sheetViews>
    <sheetView showGridLines="0" topLeftCell="A2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5" bestFit="1" customWidth="1"/>
    <col min="14" max="16" width="5.5703125" style="135" bestFit="1" customWidth="1"/>
    <col min="17" max="19" width="11.42578125" style="166"/>
    <col min="20" max="16384" width="11.42578125" style="135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Q1" s="27" t="s">
        <v>81</v>
      </c>
      <c r="R1" s="27"/>
      <c r="S1" s="27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Q2" s="325">
        <v>5.2584780810587262</v>
      </c>
      <c r="R2" s="106">
        <v>38353</v>
      </c>
      <c r="S2" s="27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Q3" s="325">
        <v>5.3590850237375918</v>
      </c>
      <c r="R3" s="106">
        <v>38384</v>
      </c>
      <c r="S3" s="27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Q4" s="325">
        <v>4.4173063503140266</v>
      </c>
      <c r="R4" s="106">
        <v>38412</v>
      </c>
      <c r="S4" s="27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Q5" s="325">
        <v>4.6444913762759592</v>
      </c>
      <c r="R5" s="106">
        <v>38443</v>
      </c>
      <c r="S5" s="27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Q6" s="325">
        <v>5.7083162638263003</v>
      </c>
      <c r="R6" s="106">
        <v>38473</v>
      </c>
      <c r="S6" s="27"/>
    </row>
    <row r="7" spans="1:19" ht="18.75" x14ac:dyDescent="0.25">
      <c r="A7" s="29"/>
      <c r="B7" s="30"/>
      <c r="C7" s="378" t="s">
        <v>244</v>
      </c>
      <c r="D7" s="378"/>
      <c r="E7" s="378"/>
      <c r="F7" s="378"/>
      <c r="G7" s="378"/>
      <c r="H7" s="378"/>
      <c r="I7" s="378"/>
      <c r="J7" s="378"/>
      <c r="K7" s="378"/>
      <c r="L7" s="32"/>
      <c r="Q7" s="325">
        <v>4.72182772460636</v>
      </c>
      <c r="R7" s="106">
        <v>38504</v>
      </c>
      <c r="S7" s="27"/>
    </row>
    <row r="8" spans="1:19" ht="15.75" x14ac:dyDescent="0.25">
      <c r="A8" s="29"/>
      <c r="B8" s="30"/>
      <c r="C8" s="379" t="s">
        <v>318</v>
      </c>
      <c r="D8" s="379"/>
      <c r="E8" s="379"/>
      <c r="F8" s="379"/>
      <c r="G8" s="379"/>
      <c r="H8" s="379"/>
      <c r="I8" s="379"/>
      <c r="J8" s="379"/>
      <c r="K8" s="379"/>
      <c r="L8" s="32"/>
      <c r="Q8" s="325">
        <v>4.2928529924462522</v>
      </c>
      <c r="R8" s="106">
        <v>38534</v>
      </c>
      <c r="S8" s="27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Q9" s="325">
        <v>3.933223864258347</v>
      </c>
      <c r="R9" s="106">
        <v>38565</v>
      </c>
      <c r="S9" s="27"/>
    </row>
    <row r="10" spans="1:19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Q10" s="325">
        <v>4.1935393258426963</v>
      </c>
      <c r="R10" s="106">
        <v>38596</v>
      </c>
      <c r="S10" s="27"/>
    </row>
    <row r="11" spans="1:19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79"/>
      <c r="N11" s="317"/>
      <c r="O11" s="317"/>
      <c r="P11" s="317"/>
      <c r="Q11" s="325">
        <v>4.4169096209912535</v>
      </c>
      <c r="R11" s="106">
        <v>38626</v>
      </c>
      <c r="S11" s="27"/>
    </row>
    <row r="12" spans="1:19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179"/>
      <c r="P12" s="179"/>
      <c r="Q12" s="325">
        <v>4.3074776785714288</v>
      </c>
      <c r="R12" s="106">
        <v>38657</v>
      </c>
      <c r="S12" s="27"/>
    </row>
    <row r="13" spans="1:19" s="136" customFormat="1" x14ac:dyDescent="0.2">
      <c r="A13" s="72"/>
      <c r="B13" s="61" t="s">
        <v>4</v>
      </c>
      <c r="C13" s="62">
        <v>4.3450678401173448</v>
      </c>
      <c r="D13" s="62">
        <v>4.6040462427745661</v>
      </c>
      <c r="E13" s="62">
        <v>5.8056351480420245</v>
      </c>
      <c r="F13" s="62">
        <v>5.9358638743455501</v>
      </c>
      <c r="G13" s="62">
        <v>4.7328217649110567</v>
      </c>
      <c r="H13" s="62">
        <v>8.0279146141215101</v>
      </c>
      <c r="I13" s="62">
        <v>69.622162271990334</v>
      </c>
      <c r="J13" s="62">
        <v>169.62216227199033</v>
      </c>
      <c r="K13" s="62">
        <v>-20.26734667272223</v>
      </c>
      <c r="L13" s="73"/>
      <c r="M13" s="179"/>
      <c r="N13" s="318"/>
      <c r="O13" s="318"/>
      <c r="P13" s="318"/>
      <c r="Q13" s="325">
        <v>4.6432840515885498</v>
      </c>
      <c r="R13" s="106">
        <v>38687</v>
      </c>
      <c r="S13" s="324">
        <v>4.6580660294597909</v>
      </c>
    </row>
    <row r="14" spans="1:19" s="136" customFormat="1" x14ac:dyDescent="0.2">
      <c r="A14" s="72"/>
      <c r="B14" s="61" t="s">
        <v>5</v>
      </c>
      <c r="C14" s="62">
        <v>3.3094371324558947</v>
      </c>
      <c r="D14" s="62">
        <v>3.9681574239713773</v>
      </c>
      <c r="E14" s="62">
        <v>4.8020092088740061</v>
      </c>
      <c r="F14" s="62">
        <v>5.9013619479983488</v>
      </c>
      <c r="G14" s="62">
        <v>6.2770043206913106</v>
      </c>
      <c r="H14" s="62">
        <v>7.4806282722513089</v>
      </c>
      <c r="I14" s="62">
        <v>19.175133392730224</v>
      </c>
      <c r="J14" s="62">
        <v>119.17513339273023</v>
      </c>
      <c r="K14" s="62">
        <v>6.3653505072735594</v>
      </c>
      <c r="L14" s="73"/>
      <c r="M14" s="179"/>
      <c r="N14" s="318"/>
      <c r="O14" s="318"/>
      <c r="P14" s="318"/>
      <c r="Q14" s="325">
        <v>4.5184869169510806</v>
      </c>
      <c r="R14" s="106">
        <v>38718</v>
      </c>
      <c r="S14" s="324">
        <v>4.5964000991174885</v>
      </c>
    </row>
    <row r="15" spans="1:19" s="136" customFormat="1" x14ac:dyDescent="0.2">
      <c r="A15" s="72"/>
      <c r="B15" s="61" t="s">
        <v>6</v>
      </c>
      <c r="C15" s="62">
        <v>3.5266235764850724</v>
      </c>
      <c r="D15" s="62">
        <v>4.3040415276232853</v>
      </c>
      <c r="E15" s="62">
        <v>4.725977198697068</v>
      </c>
      <c r="F15" s="62">
        <v>4.4628258770518183</v>
      </c>
      <c r="G15" s="62">
        <v>7.3367037411526796</v>
      </c>
      <c r="H15" s="62">
        <v>6.6860687022900764</v>
      </c>
      <c r="I15" s="62">
        <v>-8.8682201410572592</v>
      </c>
      <c r="J15" s="62">
        <v>91.131779858942735</v>
      </c>
      <c r="K15" s="62">
        <v>64.395921850291188</v>
      </c>
      <c r="L15" s="73"/>
      <c r="M15" s="179"/>
      <c r="N15" s="318"/>
      <c r="O15" s="318"/>
      <c r="P15" s="318"/>
      <c r="Q15" s="325">
        <v>4.2780058651026396</v>
      </c>
      <c r="R15" s="106">
        <v>38749</v>
      </c>
      <c r="S15" s="324">
        <v>4.5063101692312424</v>
      </c>
    </row>
    <row r="16" spans="1:19" s="136" customFormat="1" x14ac:dyDescent="0.2">
      <c r="A16" s="72"/>
      <c r="B16" s="61" t="s">
        <v>7</v>
      </c>
      <c r="C16" s="62">
        <v>3.2950343370311677</v>
      </c>
      <c r="D16" s="62">
        <v>4.5667689946277816</v>
      </c>
      <c r="E16" s="62">
        <v>6.015673981191223</v>
      </c>
      <c r="F16" s="62">
        <v>6.2384135472370765</v>
      </c>
      <c r="G16" s="62">
        <v>5.6877486077963404</v>
      </c>
      <c r="H16" s="62">
        <v>7.0173515981735157</v>
      </c>
      <c r="I16" s="62">
        <v>23.376613174405335</v>
      </c>
      <c r="J16" s="62">
        <v>123.37661317440534</v>
      </c>
      <c r="K16" s="62">
        <v>-8.8270028152368845</v>
      </c>
      <c r="L16" s="73"/>
      <c r="M16" s="179"/>
      <c r="N16" s="318"/>
      <c r="O16" s="318"/>
      <c r="P16" s="318"/>
      <c r="Q16" s="325">
        <v>3.3930729893072988</v>
      </c>
      <c r="R16" s="106">
        <v>38777</v>
      </c>
      <c r="S16" s="324">
        <v>4.4209573891473477</v>
      </c>
    </row>
    <row r="17" spans="1:19" s="136" customFormat="1" x14ac:dyDescent="0.2">
      <c r="A17" s="72"/>
      <c r="B17" s="61" t="s">
        <v>8</v>
      </c>
      <c r="C17" s="62">
        <v>4.0891840607210623</v>
      </c>
      <c r="D17" s="62">
        <v>4.9527257240204428</v>
      </c>
      <c r="E17" s="62">
        <v>5.2643530419880031</v>
      </c>
      <c r="F17" s="62">
        <v>5.6144814090019572</v>
      </c>
      <c r="G17" s="62">
        <v>7.5739260739260743</v>
      </c>
      <c r="H17" s="62">
        <v>4.8382495948136146</v>
      </c>
      <c r="I17" s="62">
        <v>-36.119661750202091</v>
      </c>
      <c r="J17" s="62">
        <v>63.880338249797909</v>
      </c>
      <c r="K17" s="62">
        <v>34.899833523047199</v>
      </c>
      <c r="L17" s="73"/>
      <c r="M17" s="179"/>
      <c r="N17" s="318"/>
      <c r="O17" s="318"/>
      <c r="P17" s="318"/>
      <c r="Q17" s="325">
        <v>3.902088772845953</v>
      </c>
      <c r="R17" s="106">
        <v>38808</v>
      </c>
      <c r="S17" s="324">
        <v>4.3590905055281803</v>
      </c>
    </row>
    <row r="18" spans="1:19" s="136" customFormat="1" x14ac:dyDescent="0.2">
      <c r="A18" s="72"/>
      <c r="B18" s="61" t="s">
        <v>9</v>
      </c>
      <c r="C18" s="62">
        <v>3.5891213389121339</v>
      </c>
      <c r="D18" s="62">
        <v>4.6328555678059535</v>
      </c>
      <c r="E18" s="62">
        <v>4.489539748953975</v>
      </c>
      <c r="F18" s="62">
        <v>5.0107449856733526</v>
      </c>
      <c r="G18" s="62">
        <v>7.0485436893203888</v>
      </c>
      <c r="H18" s="62">
        <v>5.1583870967741934</v>
      </c>
      <c r="I18" s="62">
        <v>-26.816271216564481</v>
      </c>
      <c r="J18" s="62">
        <v>73.183728783435527</v>
      </c>
      <c r="K18" s="62">
        <v>40.668577416601323</v>
      </c>
      <c r="L18" s="73"/>
      <c r="M18" s="179"/>
      <c r="N18" s="318"/>
      <c r="O18" s="318"/>
      <c r="P18" s="318"/>
      <c r="Q18" s="325">
        <v>3.7147784558238262</v>
      </c>
      <c r="R18" s="106">
        <v>38838</v>
      </c>
      <c r="S18" s="324">
        <v>4.192962354861308</v>
      </c>
    </row>
    <row r="19" spans="1:19" s="136" customFormat="1" ht="15.75" x14ac:dyDescent="0.25">
      <c r="A19" s="72"/>
      <c r="B19" s="61" t="s">
        <v>10</v>
      </c>
      <c r="C19" s="62">
        <v>3.4500290528762347</v>
      </c>
      <c r="D19" s="62">
        <v>4.6362563900904448</v>
      </c>
      <c r="E19" s="62">
        <v>5.2046147148454507</v>
      </c>
      <c r="F19" s="62">
        <v>6.4520166898470102</v>
      </c>
      <c r="G19" s="62">
        <v>7.597782258064516</v>
      </c>
      <c r="H19" s="63">
        <v>3.3638974358974361</v>
      </c>
      <c r="I19" s="63">
        <v>-55.725271906458055</v>
      </c>
      <c r="J19" s="63">
        <v>44.274728093541945</v>
      </c>
      <c r="K19" s="63">
        <v>17.758254872782643</v>
      </c>
      <c r="L19" s="73"/>
      <c r="M19" s="179"/>
      <c r="N19" s="318"/>
      <c r="O19" s="318"/>
      <c r="P19" s="179"/>
      <c r="Q19" s="325">
        <v>3.0211267605633805</v>
      </c>
      <c r="R19" s="106">
        <v>38869</v>
      </c>
      <c r="S19" s="324">
        <v>4.0512372745243921</v>
      </c>
    </row>
    <row r="20" spans="1:19" s="136" customFormat="1" x14ac:dyDescent="0.2">
      <c r="A20" s="72"/>
      <c r="B20" s="61" t="s">
        <v>11</v>
      </c>
      <c r="C20" s="62">
        <v>3.3532656023222063</v>
      </c>
      <c r="D20" s="62">
        <v>4.2304804804804803</v>
      </c>
      <c r="E20" s="62">
        <v>4.1660777385159014</v>
      </c>
      <c r="F20" s="62">
        <v>6.234382124943</v>
      </c>
      <c r="G20" s="62">
        <v>7.6879361914257229</v>
      </c>
      <c r="H20" s="62"/>
      <c r="I20" s="62" t="s">
        <v>332</v>
      </c>
      <c r="J20" s="62" t="s">
        <v>332</v>
      </c>
      <c r="K20" s="62" t="s">
        <v>332</v>
      </c>
      <c r="L20" s="73"/>
      <c r="M20" s="179"/>
      <c r="N20" s="318"/>
      <c r="O20" s="318"/>
      <c r="P20" s="179"/>
      <c r="Q20" s="325">
        <v>2.9335266562569706</v>
      </c>
      <c r="R20" s="106">
        <v>38899</v>
      </c>
      <c r="S20" s="324">
        <v>3.9379600798419521</v>
      </c>
    </row>
    <row r="21" spans="1:19" s="136" customFormat="1" x14ac:dyDescent="0.2">
      <c r="A21" s="72"/>
      <c r="B21" s="61" t="s">
        <v>12</v>
      </c>
      <c r="C21" s="62">
        <v>4.054090150250417</v>
      </c>
      <c r="D21" s="62">
        <v>5.1067877215737134</v>
      </c>
      <c r="E21" s="62">
        <v>4.6321713870733481</v>
      </c>
      <c r="F21" s="62">
        <v>6.9530864197530864</v>
      </c>
      <c r="G21" s="62">
        <v>5.4361623616236159</v>
      </c>
      <c r="H21" s="62"/>
      <c r="I21" s="62" t="s">
        <v>332</v>
      </c>
      <c r="J21" s="62" t="s">
        <v>332</v>
      </c>
      <c r="K21" s="62" t="s">
        <v>332</v>
      </c>
      <c r="L21" s="73"/>
      <c r="M21" s="179"/>
      <c r="N21" s="318"/>
      <c r="O21" s="318"/>
      <c r="P21" s="179"/>
      <c r="Q21" s="325">
        <v>3.0472423643155349</v>
      </c>
      <c r="R21" s="106">
        <v>38930</v>
      </c>
      <c r="S21" s="324">
        <v>3.8641282881800514</v>
      </c>
    </row>
    <row r="22" spans="1:19" s="136" customFormat="1" x14ac:dyDescent="0.2">
      <c r="A22" s="72"/>
      <c r="B22" s="61" t="s">
        <v>13</v>
      </c>
      <c r="C22" s="62">
        <v>3.6916907282643567</v>
      </c>
      <c r="D22" s="62">
        <v>5.5744485294117645</v>
      </c>
      <c r="E22" s="62">
        <v>4.3713815789473687</v>
      </c>
      <c r="F22" s="62">
        <v>7.9462973431317128</v>
      </c>
      <c r="G22" s="62">
        <v>7.2136385312350981</v>
      </c>
      <c r="H22" s="62"/>
      <c r="I22" s="62" t="s">
        <v>332</v>
      </c>
      <c r="J22" s="62" t="s">
        <v>332</v>
      </c>
      <c r="K22" s="62" t="s">
        <v>332</v>
      </c>
      <c r="L22" s="73"/>
      <c r="M22" s="179"/>
      <c r="N22" s="318"/>
      <c r="O22" s="318"/>
      <c r="P22" s="179"/>
      <c r="Q22" s="325">
        <v>3.1513589503280226</v>
      </c>
      <c r="R22" s="106">
        <v>38961</v>
      </c>
      <c r="S22" s="324">
        <v>3.777279923553829</v>
      </c>
    </row>
    <row r="23" spans="1:19" s="136" customFormat="1" x14ac:dyDescent="0.2">
      <c r="A23" s="72"/>
      <c r="B23" s="61" t="s">
        <v>14</v>
      </c>
      <c r="C23" s="62">
        <v>4.0859872611464967</v>
      </c>
      <c r="D23" s="62">
        <v>5.7742990654205606</v>
      </c>
      <c r="E23" s="62">
        <v>6.2774493243243246</v>
      </c>
      <c r="F23" s="62">
        <v>7.5172596919808816</v>
      </c>
      <c r="G23" s="62">
        <v>8.0308839190628323</v>
      </c>
      <c r="H23" s="62"/>
      <c r="I23" s="62" t="s">
        <v>332</v>
      </c>
      <c r="J23" s="62" t="s">
        <v>332</v>
      </c>
      <c r="K23" s="62" t="s">
        <v>332</v>
      </c>
      <c r="L23" s="73"/>
      <c r="M23" s="179"/>
      <c r="N23" s="318"/>
      <c r="O23" s="318"/>
      <c r="P23" s="179"/>
      <c r="Q23" s="325">
        <v>3.3892109906730528</v>
      </c>
      <c r="R23" s="106">
        <v>38991</v>
      </c>
      <c r="S23" s="324">
        <v>3.6916383710273113</v>
      </c>
    </row>
    <row r="24" spans="1:19" s="136" customFormat="1" x14ac:dyDescent="0.2">
      <c r="A24" s="72"/>
      <c r="B24" s="61" t="s">
        <v>15</v>
      </c>
      <c r="C24" s="62">
        <v>5.269877328487051</v>
      </c>
      <c r="D24" s="62">
        <v>6.7813186813186812</v>
      </c>
      <c r="E24" s="62">
        <v>7.0967903711133404</v>
      </c>
      <c r="F24" s="62">
        <v>9.3226857887874832</v>
      </c>
      <c r="G24" s="62">
        <v>9.067488262910798</v>
      </c>
      <c r="H24" s="62"/>
      <c r="I24" s="62" t="s">
        <v>332</v>
      </c>
      <c r="J24" s="62" t="s">
        <v>332</v>
      </c>
      <c r="K24" s="62" t="s">
        <v>332</v>
      </c>
      <c r="L24" s="73"/>
      <c r="M24" s="179"/>
      <c r="N24" s="318"/>
      <c r="O24" s="318"/>
      <c r="P24" s="179"/>
      <c r="Q24" s="325">
        <v>3.5999444752915046</v>
      </c>
      <c r="R24" s="106">
        <v>39022</v>
      </c>
      <c r="S24" s="324">
        <v>3.6326772707539838</v>
      </c>
    </row>
    <row r="25" spans="1:19" s="136" customFormat="1" ht="15.75" x14ac:dyDescent="0.25">
      <c r="A25" s="72"/>
      <c r="B25" s="61"/>
      <c r="C25" s="104"/>
      <c r="D25" s="104"/>
      <c r="E25" s="104"/>
      <c r="F25" s="104"/>
      <c r="G25" s="104"/>
      <c r="H25" s="68"/>
      <c r="I25" s="69"/>
      <c r="J25" s="69"/>
      <c r="K25" s="69"/>
      <c r="L25" s="73"/>
      <c r="Q25" s="325">
        <v>4.0278113663845225</v>
      </c>
      <c r="R25" s="106">
        <v>39052</v>
      </c>
      <c r="S25" s="324">
        <v>3.5813878803203152</v>
      </c>
    </row>
    <row r="26" spans="1:19" s="136" customFormat="1" ht="15.75" x14ac:dyDescent="0.25">
      <c r="A26" s="72"/>
      <c r="B26" s="58" t="s">
        <v>17</v>
      </c>
      <c r="C26" s="65">
        <v>3.6577853340855588</v>
      </c>
      <c r="D26" s="65">
        <v>4.523550267273408</v>
      </c>
      <c r="E26" s="65">
        <v>5.186829006084535</v>
      </c>
      <c r="F26" s="65">
        <v>5.6593869044507317</v>
      </c>
      <c r="G26" s="65">
        <v>6.6077900651231953</v>
      </c>
      <c r="H26" s="63">
        <v>6.0817853306173788</v>
      </c>
      <c r="I26" s="63">
        <v>-7.9603729737441338</v>
      </c>
      <c r="J26" s="63">
        <v>92.039627026255872</v>
      </c>
      <c r="K26" s="63">
        <v>16.758054833229519</v>
      </c>
      <c r="L26" s="73"/>
      <c r="Q26" s="325">
        <v>4.0353833192923334</v>
      </c>
      <c r="R26" s="106">
        <v>39083</v>
      </c>
      <c r="S26" s="324">
        <v>3.5411292471820865</v>
      </c>
    </row>
    <row r="27" spans="1:19" s="136" customFormat="1" ht="15.75" x14ac:dyDescent="0.25">
      <c r="A27" s="72"/>
      <c r="B27" s="58" t="s">
        <v>16</v>
      </c>
      <c r="C27" s="291"/>
      <c r="D27" s="65">
        <v>23.669101768223079</v>
      </c>
      <c r="E27" s="65">
        <v>14.662791383346807</v>
      </c>
      <c r="F27" s="65">
        <v>9.1107283045547049</v>
      </c>
      <c r="G27" s="65">
        <v>16.758054833229519</v>
      </c>
      <c r="H27" s="63">
        <v>-7.9603729737441338</v>
      </c>
      <c r="I27" s="165"/>
      <c r="J27" s="165"/>
      <c r="K27" s="165"/>
      <c r="L27" s="73"/>
      <c r="Q27" s="325">
        <v>4.1711145996860282</v>
      </c>
      <c r="R27" s="106">
        <v>39114</v>
      </c>
      <c r="S27" s="324">
        <v>3.5322216417307022</v>
      </c>
    </row>
    <row r="28" spans="1:19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  <c r="Q28" s="325">
        <v>3.4865550481988836</v>
      </c>
      <c r="R28" s="106">
        <v>39142</v>
      </c>
      <c r="S28" s="324">
        <v>3.5400118133050005</v>
      </c>
    </row>
    <row r="29" spans="1:19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  <c r="Q29" s="325">
        <v>3.3464810518174786</v>
      </c>
      <c r="R29" s="106">
        <v>39173</v>
      </c>
      <c r="S29" s="324">
        <v>3.4937111698859611</v>
      </c>
    </row>
    <row r="30" spans="1:19" ht="18.75" x14ac:dyDescent="0.25">
      <c r="A30" s="29"/>
      <c r="B30" s="41"/>
      <c r="C30" s="378" t="s">
        <v>244</v>
      </c>
      <c r="D30" s="378"/>
      <c r="E30" s="378"/>
      <c r="F30" s="378"/>
      <c r="G30" s="378"/>
      <c r="H30" s="378"/>
      <c r="I30" s="378"/>
      <c r="J30" s="378"/>
      <c r="K30" s="378"/>
      <c r="L30" s="32"/>
      <c r="Q30" s="325">
        <v>4.0187558612066274</v>
      </c>
      <c r="R30" s="106">
        <v>39203</v>
      </c>
      <c r="S30" s="324">
        <v>3.519042620334528</v>
      </c>
    </row>
    <row r="31" spans="1:19" ht="15.75" x14ac:dyDescent="0.2">
      <c r="A31" s="42"/>
      <c r="B31" s="34"/>
      <c r="C31" s="386" t="s">
        <v>319</v>
      </c>
      <c r="D31" s="386"/>
      <c r="E31" s="386"/>
      <c r="F31" s="386"/>
      <c r="G31" s="386"/>
      <c r="H31" s="386"/>
      <c r="I31" s="386"/>
      <c r="J31" s="386"/>
      <c r="K31" s="386"/>
      <c r="L31" s="32"/>
      <c r="Q31" s="325">
        <v>3.950498038031995</v>
      </c>
      <c r="R31" s="106">
        <v>39234</v>
      </c>
      <c r="S31" s="324">
        <v>3.5964902267902463</v>
      </c>
    </row>
    <row r="32" spans="1:1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Q32" s="325">
        <v>4.4572281167108754</v>
      </c>
      <c r="R32" s="106">
        <v>39264</v>
      </c>
      <c r="S32" s="324">
        <v>3.723465348494738</v>
      </c>
    </row>
    <row r="33" spans="1:19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Q33" s="325">
        <v>3.8806785508913166</v>
      </c>
      <c r="R33" s="106">
        <v>39295</v>
      </c>
      <c r="S33" s="324">
        <v>3.7929183640427198</v>
      </c>
    </row>
    <row r="34" spans="1:1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Q34" s="325">
        <v>4.1380223660977045</v>
      </c>
      <c r="R34" s="106">
        <v>39326</v>
      </c>
      <c r="S34" s="324">
        <v>3.8751403153568602</v>
      </c>
    </row>
    <row r="35" spans="1:19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Q35" s="325">
        <v>4.9217722395292487</v>
      </c>
      <c r="R35" s="106">
        <v>39356</v>
      </c>
      <c r="S35" s="324">
        <v>4.0028537527615429</v>
      </c>
    </row>
    <row r="36" spans="1:19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Q36" s="325">
        <v>4.8131530424093425</v>
      </c>
      <c r="R36" s="106">
        <v>39387</v>
      </c>
      <c r="S36" s="324">
        <v>4.1039544666880294</v>
      </c>
    </row>
    <row r="37" spans="1:19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Q37" s="325">
        <v>5.8876204067070992</v>
      </c>
      <c r="R37" s="106">
        <v>39417</v>
      </c>
      <c r="S37" s="324">
        <v>4.2589385533815776</v>
      </c>
    </row>
    <row r="38" spans="1:19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Q38" s="325">
        <v>6.155140870837907</v>
      </c>
      <c r="R38" s="106">
        <v>39448</v>
      </c>
      <c r="S38" s="324">
        <v>4.4355850160103758</v>
      </c>
    </row>
    <row r="39" spans="1:19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Q39" s="325">
        <v>4.1470085470085474</v>
      </c>
      <c r="R39" s="106">
        <v>39479</v>
      </c>
      <c r="S39" s="324">
        <v>4.433576178287252</v>
      </c>
    </row>
    <row r="40" spans="1:19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Q40" s="325">
        <v>5.307595731324545</v>
      </c>
      <c r="R40" s="106">
        <v>39508</v>
      </c>
      <c r="S40" s="324">
        <v>4.5853295685477233</v>
      </c>
    </row>
    <row r="41" spans="1:19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Q41" s="325">
        <v>4.9934415990006249</v>
      </c>
      <c r="R41" s="106">
        <v>39539</v>
      </c>
      <c r="S41" s="324">
        <v>4.7225762808129863</v>
      </c>
    </row>
    <row r="42" spans="1:19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Q42" s="325">
        <v>4.5659211300765152</v>
      </c>
      <c r="R42" s="106">
        <v>39569</v>
      </c>
      <c r="S42" s="324">
        <v>4.7681733865521432</v>
      </c>
    </row>
    <row r="43" spans="1:19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  <c r="Q43" s="325">
        <v>6.4148211243611586</v>
      </c>
      <c r="R43" s="106">
        <v>39600</v>
      </c>
      <c r="S43" s="324">
        <v>4.973533643746241</v>
      </c>
    </row>
    <row r="44" spans="1:19" ht="15.75" x14ac:dyDescent="0.25">
      <c r="A44" s="88" t="s">
        <v>73</v>
      </c>
      <c r="B44" s="4"/>
      <c r="C44" s="86"/>
      <c r="D44" s="88"/>
      <c r="E44" s="86"/>
      <c r="F44" s="86"/>
      <c r="G44" s="44"/>
      <c r="H44" s="44"/>
      <c r="I44" s="46"/>
      <c r="J44" s="46"/>
      <c r="K44" s="46"/>
      <c r="L44" s="32"/>
      <c r="Q44" s="325">
        <v>6.161225312374043</v>
      </c>
      <c r="R44" s="106">
        <v>39630</v>
      </c>
      <c r="S44" s="324">
        <v>5.1155334100515057</v>
      </c>
    </row>
    <row r="45" spans="1:19" x14ac:dyDescent="0.2">
      <c r="A45" s="19" t="s">
        <v>291</v>
      </c>
      <c r="B45" s="19"/>
      <c r="C45" s="232"/>
      <c r="D45" s="119"/>
      <c r="E45" s="232"/>
      <c r="F45" s="232"/>
      <c r="G45" s="49"/>
      <c r="H45" s="49"/>
      <c r="I45" s="49"/>
      <c r="J45" s="49"/>
      <c r="K45" s="49"/>
      <c r="L45" s="50"/>
      <c r="Q45" s="325">
        <v>6.7207322264793525</v>
      </c>
      <c r="R45" s="106">
        <v>39661</v>
      </c>
      <c r="S45" s="324">
        <v>5.3522045496838411</v>
      </c>
    </row>
    <row r="46" spans="1:19" s="137" customFormat="1" x14ac:dyDescent="0.2">
      <c r="A46" s="26"/>
      <c r="B46" s="5"/>
      <c r="C46" s="5"/>
      <c r="D46" s="5"/>
      <c r="E46" s="5"/>
      <c r="F46" s="5"/>
      <c r="G46" s="26"/>
      <c r="H46" s="26"/>
      <c r="I46" s="26"/>
      <c r="J46" s="26"/>
      <c r="K46" s="26"/>
      <c r="L46" s="26"/>
      <c r="Q46" s="325">
        <v>7.8909975669099754</v>
      </c>
      <c r="R46" s="106">
        <v>39692</v>
      </c>
      <c r="S46" s="324">
        <v>5.6649524830848641</v>
      </c>
    </row>
    <row r="47" spans="1:19" s="124" customFormat="1" x14ac:dyDescent="0.2">
      <c r="A47" s="5"/>
      <c r="E47" s="27"/>
      <c r="F47" s="27"/>
      <c r="G47" s="5"/>
      <c r="H47" s="5"/>
      <c r="I47" s="27"/>
      <c r="J47" s="5"/>
      <c r="K47" s="5"/>
      <c r="L47" s="5"/>
      <c r="Q47" s="325">
        <v>8.757180156657963</v>
      </c>
      <c r="R47" s="106">
        <v>39722</v>
      </c>
      <c r="S47" s="324">
        <v>5.9845698095122559</v>
      </c>
    </row>
    <row r="48" spans="1:19" s="124" customFormat="1" x14ac:dyDescent="0.2">
      <c r="A48" s="115"/>
      <c r="F48" s="27"/>
      <c r="G48" s="5"/>
      <c r="H48" s="5"/>
      <c r="I48" s="27"/>
      <c r="J48" s="5"/>
      <c r="K48" s="5"/>
      <c r="L48" s="5"/>
      <c r="Q48" s="325">
        <v>9.3971291866028714</v>
      </c>
      <c r="R48" s="106">
        <v>39753</v>
      </c>
      <c r="S48" s="324">
        <v>6.3665678215283839</v>
      </c>
    </row>
    <row r="49" spans="1:19" s="124" customFormat="1" x14ac:dyDescent="0.2">
      <c r="A49" s="115"/>
      <c r="F49" s="27"/>
      <c r="G49" s="5"/>
      <c r="H49" s="5"/>
      <c r="I49" s="27"/>
      <c r="J49" s="5"/>
      <c r="K49" s="5"/>
      <c r="L49" s="5"/>
      <c r="Q49" s="325">
        <v>12.643895348837209</v>
      </c>
      <c r="R49" s="106">
        <v>39783</v>
      </c>
      <c r="S49" s="324">
        <v>6.9295907333725593</v>
      </c>
    </row>
    <row r="50" spans="1:19" s="124" customFormat="1" x14ac:dyDescent="0.2">
      <c r="A50" s="115"/>
      <c r="F50" s="27"/>
      <c r="G50" s="5"/>
      <c r="H50" s="5"/>
      <c r="I50" s="27"/>
      <c r="J50" s="5"/>
      <c r="K50" s="5"/>
      <c r="L50" s="5"/>
      <c r="Q50" s="325">
        <v>9.59765625</v>
      </c>
      <c r="R50" s="106">
        <v>39814</v>
      </c>
      <c r="S50" s="324">
        <v>7.2164670149693997</v>
      </c>
    </row>
    <row r="51" spans="1:19" s="124" customFormat="1" x14ac:dyDescent="0.2">
      <c r="A51" s="115"/>
      <c r="F51" s="27"/>
      <c r="G51" s="5"/>
      <c r="H51" s="5"/>
      <c r="I51" s="27"/>
      <c r="J51" s="5"/>
      <c r="K51" s="5"/>
      <c r="L51" s="5"/>
      <c r="Q51" s="325">
        <v>6.8136962994470442</v>
      </c>
      <c r="R51" s="106">
        <v>39845</v>
      </c>
      <c r="S51" s="324">
        <v>7.4386909943392743</v>
      </c>
    </row>
    <row r="52" spans="1:19" s="124" customFormat="1" x14ac:dyDescent="0.2">
      <c r="A52" s="115"/>
      <c r="F52" s="27"/>
      <c r="G52" s="5"/>
      <c r="H52" s="5"/>
      <c r="I52" s="27"/>
      <c r="J52" s="5"/>
      <c r="K52" s="5"/>
      <c r="L52" s="5"/>
      <c r="Q52" s="325">
        <v>8.0123762376237622</v>
      </c>
      <c r="R52" s="106">
        <v>39873</v>
      </c>
      <c r="S52" s="324">
        <v>7.6640893698642101</v>
      </c>
    </row>
    <row r="53" spans="1:19" s="124" customFormat="1" x14ac:dyDescent="0.2">
      <c r="A53" s="115"/>
      <c r="F53" s="27"/>
      <c r="G53" s="5"/>
      <c r="H53" s="5"/>
      <c r="I53" s="27"/>
      <c r="J53" s="5"/>
      <c r="K53" s="5"/>
      <c r="L53" s="5"/>
      <c r="Q53" s="325">
        <v>7.1823324630113143</v>
      </c>
      <c r="R53" s="106">
        <v>39904</v>
      </c>
      <c r="S53" s="324">
        <v>7.8464969418651016</v>
      </c>
    </row>
    <row r="54" spans="1:19" s="124" customFormat="1" x14ac:dyDescent="0.2">
      <c r="A54" s="115"/>
      <c r="F54" s="27"/>
      <c r="G54" s="5"/>
      <c r="H54" s="5"/>
      <c r="I54" s="27"/>
      <c r="J54" s="5"/>
      <c r="K54" s="5"/>
      <c r="L54" s="5"/>
      <c r="Q54" s="325">
        <v>5.4855704697986578</v>
      </c>
      <c r="R54" s="106">
        <v>39934</v>
      </c>
      <c r="S54" s="324">
        <v>7.9231343868419453</v>
      </c>
    </row>
    <row r="55" spans="1:19" s="124" customFormat="1" x14ac:dyDescent="0.2">
      <c r="A55" s="115"/>
      <c r="F55" s="27"/>
      <c r="G55" s="5"/>
      <c r="H55" s="5"/>
      <c r="I55" s="27"/>
      <c r="J55" s="5"/>
      <c r="K55" s="5"/>
      <c r="L55" s="5"/>
      <c r="Q55" s="325">
        <v>4.371865090804266</v>
      </c>
      <c r="R55" s="106">
        <v>39965</v>
      </c>
      <c r="S55" s="324">
        <v>7.7528880507122055</v>
      </c>
    </row>
    <row r="56" spans="1:19" s="124" customFormat="1" x14ac:dyDescent="0.2">
      <c r="A56" s="115"/>
      <c r="F56" s="27"/>
      <c r="G56" s="5"/>
      <c r="H56" s="5"/>
      <c r="I56" s="27"/>
      <c r="J56" s="5"/>
      <c r="K56" s="5"/>
      <c r="L56" s="5"/>
      <c r="Q56" s="325">
        <v>4.049369171695008</v>
      </c>
      <c r="R56" s="106">
        <v>39995</v>
      </c>
      <c r="S56" s="324">
        <v>7.5769000389889518</v>
      </c>
    </row>
    <row r="57" spans="1:19" s="124" customFormat="1" x14ac:dyDescent="0.2">
      <c r="A57" s="115"/>
      <c r="F57" s="27"/>
      <c r="G57" s="5"/>
      <c r="H57" s="5"/>
      <c r="I57" s="27"/>
      <c r="J57" s="5"/>
      <c r="K57" s="5"/>
      <c r="L57" s="5"/>
      <c r="Q57" s="325">
        <v>4.0859598853868198</v>
      </c>
      <c r="R57" s="106">
        <v>40026</v>
      </c>
      <c r="S57" s="324">
        <v>7.3573356772312408</v>
      </c>
    </row>
    <row r="58" spans="1:19" s="124" customFormat="1" x14ac:dyDescent="0.2">
      <c r="A58" s="115"/>
      <c r="F58" s="27"/>
      <c r="G58" s="5"/>
      <c r="H58" s="5"/>
      <c r="I58" s="27"/>
      <c r="J58" s="5"/>
      <c r="K58" s="5"/>
      <c r="L58" s="5"/>
      <c r="Q58" s="325">
        <v>2.6877409406322283</v>
      </c>
      <c r="R58" s="106">
        <v>40057</v>
      </c>
      <c r="S58" s="324">
        <v>6.9237309583747608</v>
      </c>
    </row>
    <row r="59" spans="1:19" s="124" customFormat="1" x14ac:dyDescent="0.2">
      <c r="A59" s="115"/>
      <c r="F59" s="27"/>
      <c r="G59" s="5"/>
      <c r="H59" s="5"/>
      <c r="I59" s="27"/>
      <c r="J59" s="5"/>
      <c r="K59" s="5"/>
      <c r="L59" s="5"/>
      <c r="Q59" s="325">
        <v>3.8925663251904385</v>
      </c>
      <c r="R59" s="106">
        <v>40087</v>
      </c>
      <c r="S59" s="324">
        <v>6.5183464724191351</v>
      </c>
    </row>
    <row r="60" spans="1:19" s="124" customFormat="1" x14ac:dyDescent="0.2">
      <c r="A60" s="115"/>
      <c r="F60" s="27"/>
      <c r="G60" s="5"/>
      <c r="H60" s="5"/>
      <c r="I60" s="27"/>
      <c r="J60" s="5"/>
      <c r="K60" s="5"/>
      <c r="L60" s="5"/>
      <c r="Q60" s="325">
        <v>3.8698306966416873</v>
      </c>
      <c r="R60" s="106">
        <v>40118</v>
      </c>
      <c r="S60" s="324">
        <v>6.0577382649223699</v>
      </c>
    </row>
    <row r="61" spans="1:19" s="124" customFormat="1" x14ac:dyDescent="0.2">
      <c r="A61" s="115"/>
      <c r="F61" s="27"/>
      <c r="G61" s="5"/>
      <c r="H61" s="5"/>
      <c r="I61" s="27"/>
      <c r="J61" s="5"/>
      <c r="K61" s="5"/>
      <c r="L61" s="5"/>
      <c r="Q61" s="325">
        <v>5.6247030878859858</v>
      </c>
      <c r="R61" s="106">
        <v>40148</v>
      </c>
      <c r="S61" s="324">
        <v>5.4728055765097672</v>
      </c>
    </row>
    <row r="62" spans="1:19" s="124" customFormat="1" x14ac:dyDescent="0.2">
      <c r="A62" s="115"/>
      <c r="F62" s="27"/>
      <c r="G62" s="5"/>
      <c r="H62" s="5"/>
      <c r="I62" s="27"/>
      <c r="J62" s="5"/>
      <c r="K62" s="5"/>
      <c r="L62" s="5"/>
      <c r="Q62" s="325">
        <v>5.1670013386880855</v>
      </c>
      <c r="R62" s="106">
        <v>40179</v>
      </c>
      <c r="S62" s="324">
        <v>5.1035843339004421</v>
      </c>
    </row>
    <row r="63" spans="1:19" s="124" customFormat="1" x14ac:dyDescent="0.2">
      <c r="A63" s="115"/>
      <c r="F63" s="27"/>
      <c r="G63" s="5"/>
      <c r="H63" s="5"/>
      <c r="I63" s="27"/>
      <c r="J63" s="5"/>
      <c r="K63" s="5"/>
      <c r="L63" s="5"/>
      <c r="Q63" s="325">
        <v>4.0939078751857352</v>
      </c>
      <c r="R63" s="106">
        <v>40210</v>
      </c>
      <c r="S63" s="324">
        <v>4.8769352985453329</v>
      </c>
    </row>
    <row r="64" spans="1:19" s="124" customFormat="1" x14ac:dyDescent="0.2">
      <c r="A64" s="115"/>
      <c r="F64" s="27"/>
      <c r="G64" s="5"/>
      <c r="H64" s="5"/>
      <c r="I64" s="27"/>
      <c r="J64" s="5"/>
      <c r="K64" s="5"/>
      <c r="L64" s="5"/>
      <c r="Q64" s="325">
        <v>3.4148224395265054</v>
      </c>
      <c r="R64" s="106">
        <v>40238</v>
      </c>
      <c r="S64" s="324">
        <v>4.4938058153705613</v>
      </c>
    </row>
    <row r="65" spans="1:19" s="124" customFormat="1" x14ac:dyDescent="0.2">
      <c r="A65" s="115"/>
      <c r="F65" s="27"/>
      <c r="G65" s="5"/>
      <c r="H65" s="5"/>
      <c r="I65" s="27"/>
      <c r="J65" s="5"/>
      <c r="K65" s="5"/>
      <c r="L65" s="5"/>
      <c r="Q65" s="325">
        <v>3.593822170900693</v>
      </c>
      <c r="R65" s="106">
        <v>40269</v>
      </c>
      <c r="S65" s="324">
        <v>4.1947632910280097</v>
      </c>
    </row>
    <row r="66" spans="1:19" s="124" customFormat="1" x14ac:dyDescent="0.2">
      <c r="A66" s="115"/>
      <c r="F66" s="27"/>
      <c r="G66" s="5"/>
      <c r="H66" s="5"/>
      <c r="I66" s="27"/>
      <c r="J66" s="5"/>
      <c r="K66" s="5"/>
      <c r="L66" s="5"/>
      <c r="Q66" s="325">
        <v>4.2083911234396671</v>
      </c>
      <c r="R66" s="106">
        <v>40299</v>
      </c>
      <c r="S66" s="324">
        <v>4.0883316788314268</v>
      </c>
    </row>
    <row r="67" spans="1:19" s="124" customFormat="1" x14ac:dyDescent="0.2">
      <c r="A67" s="115"/>
      <c r="F67" s="27"/>
      <c r="G67" s="5"/>
      <c r="H67" s="5"/>
      <c r="I67" s="27"/>
      <c r="J67" s="5"/>
      <c r="K67" s="5"/>
      <c r="L67" s="5"/>
      <c r="Q67" s="325">
        <v>3.9592553565156305</v>
      </c>
      <c r="R67" s="106">
        <v>40330</v>
      </c>
      <c r="S67" s="324">
        <v>4.0539475343073743</v>
      </c>
    </row>
    <row r="68" spans="1:19" s="124" customFormat="1" x14ac:dyDescent="0.2">
      <c r="A68" s="115"/>
      <c r="F68" s="27"/>
      <c r="G68" s="5"/>
      <c r="H68" s="5"/>
      <c r="I68" s="27"/>
      <c r="J68" s="5"/>
      <c r="K68" s="5"/>
      <c r="L68" s="5"/>
      <c r="Q68" s="325">
        <v>3.7487922705314012</v>
      </c>
      <c r="R68" s="106">
        <v>40360</v>
      </c>
      <c r="S68" s="324">
        <v>4.0288994592104066</v>
      </c>
    </row>
    <row r="69" spans="1:19" s="124" customFormat="1" x14ac:dyDescent="0.2">
      <c r="A69" s="115"/>
      <c r="F69" s="27"/>
      <c r="G69" s="5"/>
      <c r="H69" s="5"/>
      <c r="I69" s="27"/>
      <c r="J69" s="5"/>
      <c r="K69" s="5"/>
      <c r="L69" s="5"/>
      <c r="Q69" s="325">
        <v>3.146886016451234</v>
      </c>
      <c r="R69" s="106">
        <v>40391</v>
      </c>
      <c r="S69" s="324">
        <v>3.9506433034657746</v>
      </c>
    </row>
    <row r="70" spans="1:19" s="124" customFormat="1" x14ac:dyDescent="0.2">
      <c r="A70" s="115"/>
      <c r="F70" s="27"/>
      <c r="G70" s="5"/>
      <c r="H70" s="5"/>
      <c r="I70" s="27"/>
      <c r="J70" s="5"/>
      <c r="K70" s="5"/>
      <c r="L70" s="5"/>
      <c r="Q70" s="325">
        <v>3.4771159874608148</v>
      </c>
      <c r="R70" s="106">
        <v>40422</v>
      </c>
      <c r="S70" s="324">
        <v>4.0164245573681567</v>
      </c>
    </row>
    <row r="71" spans="1:19" s="124" customFormat="1" x14ac:dyDescent="0.2">
      <c r="A71" s="115"/>
      <c r="F71" s="27"/>
      <c r="G71" s="5"/>
      <c r="H71" s="5"/>
      <c r="I71" s="27"/>
      <c r="J71" s="5"/>
      <c r="K71" s="5"/>
      <c r="L71" s="5"/>
      <c r="Q71" s="325">
        <v>3.9529769959404599</v>
      </c>
      <c r="R71" s="106">
        <v>40452</v>
      </c>
      <c r="S71" s="324">
        <v>4.0214587799306587</v>
      </c>
    </row>
    <row r="72" spans="1:19" s="124" customFormat="1" x14ac:dyDescent="0.2">
      <c r="A72" s="115"/>
      <c r="F72" s="27"/>
      <c r="G72" s="5"/>
      <c r="H72" s="5"/>
      <c r="I72" s="27"/>
      <c r="J72" s="5"/>
      <c r="K72" s="5"/>
      <c r="L72" s="5"/>
      <c r="Q72" s="325">
        <v>3.110574478901881</v>
      </c>
      <c r="R72" s="106">
        <v>40483</v>
      </c>
      <c r="S72" s="324">
        <v>3.9581874284523413</v>
      </c>
    </row>
    <row r="73" spans="1:19" s="124" customFormat="1" x14ac:dyDescent="0.2">
      <c r="A73" s="115"/>
      <c r="F73" s="27"/>
      <c r="G73" s="5"/>
      <c r="H73" s="5"/>
      <c r="I73" s="27"/>
      <c r="J73" s="5"/>
      <c r="K73" s="5"/>
      <c r="L73" s="5"/>
      <c r="Q73" s="325">
        <v>3.9024072869225765</v>
      </c>
      <c r="R73" s="106">
        <v>40513</v>
      </c>
      <c r="S73" s="324">
        <v>3.8146627783720568</v>
      </c>
    </row>
    <row r="74" spans="1:19" s="124" customFormat="1" x14ac:dyDescent="0.2">
      <c r="A74" s="115"/>
      <c r="F74" s="27"/>
      <c r="G74" s="5"/>
      <c r="H74" s="5"/>
      <c r="I74" s="27"/>
      <c r="J74" s="5"/>
      <c r="K74" s="5"/>
      <c r="L74" s="5"/>
      <c r="Q74" s="325">
        <v>4.3450678401173448</v>
      </c>
      <c r="R74" s="106">
        <v>40544</v>
      </c>
      <c r="S74" s="324">
        <v>3.7461683201578282</v>
      </c>
    </row>
    <row r="75" spans="1:19" s="124" customFormat="1" x14ac:dyDescent="0.2">
      <c r="A75" s="27"/>
      <c r="F75" s="27"/>
      <c r="G75" s="5"/>
      <c r="H75" s="5"/>
      <c r="I75" s="27"/>
      <c r="J75" s="5"/>
      <c r="K75" s="5"/>
      <c r="L75" s="5"/>
      <c r="Q75" s="325">
        <v>3.3094371324558947</v>
      </c>
      <c r="R75" s="106">
        <v>40575</v>
      </c>
      <c r="S75" s="324">
        <v>3.6807957582636752</v>
      </c>
    </row>
    <row r="76" spans="1:19" s="124" customFormat="1" x14ac:dyDescent="0.2">
      <c r="A76" s="27"/>
      <c r="F76" s="27"/>
      <c r="G76" s="5"/>
      <c r="H76" s="5"/>
      <c r="I76" s="27"/>
      <c r="J76" s="5"/>
      <c r="K76" s="5"/>
      <c r="L76" s="5"/>
      <c r="Q76" s="325">
        <v>3.5266235764850724</v>
      </c>
      <c r="R76" s="106">
        <v>40603</v>
      </c>
      <c r="S76" s="324">
        <v>3.6901125196768891</v>
      </c>
    </row>
    <row r="77" spans="1:19" s="124" customFormat="1" x14ac:dyDescent="0.2">
      <c r="A77" s="27"/>
      <c r="F77" s="27"/>
      <c r="G77" s="5"/>
      <c r="H77" s="5"/>
      <c r="I77" s="27"/>
      <c r="J77" s="5"/>
      <c r="K77" s="5"/>
      <c r="L77" s="5"/>
      <c r="Q77" s="325">
        <v>3.2950343370311677</v>
      </c>
      <c r="R77" s="106">
        <v>40634</v>
      </c>
      <c r="S77" s="324">
        <v>3.6652135335210958</v>
      </c>
    </row>
    <row r="78" spans="1:19" s="124" customFormat="1" x14ac:dyDescent="0.2">
      <c r="A78" s="27"/>
      <c r="F78" s="27"/>
      <c r="G78" s="5"/>
      <c r="H78" s="5"/>
      <c r="I78" s="27"/>
      <c r="J78" s="5"/>
      <c r="K78" s="5"/>
      <c r="L78" s="5"/>
      <c r="Q78" s="325">
        <v>4.0891840607210623</v>
      </c>
      <c r="R78" s="106">
        <v>40664</v>
      </c>
      <c r="S78" s="324">
        <v>3.6552796116278787</v>
      </c>
    </row>
    <row r="79" spans="1:19" s="124" customFormat="1" x14ac:dyDescent="0.2">
      <c r="A79" s="27"/>
      <c r="F79" s="27"/>
      <c r="G79" s="5"/>
      <c r="H79" s="5"/>
      <c r="I79" s="27"/>
      <c r="J79" s="5"/>
      <c r="K79" s="5"/>
      <c r="L79" s="5"/>
      <c r="Q79" s="325">
        <v>3.5891213389121339</v>
      </c>
      <c r="R79" s="106">
        <v>40695</v>
      </c>
      <c r="S79" s="324">
        <v>3.6244351101609205</v>
      </c>
    </row>
    <row r="80" spans="1:19" s="124" customFormat="1" x14ac:dyDescent="0.2">
      <c r="A80" s="27"/>
      <c r="F80" s="27"/>
      <c r="G80" s="5"/>
      <c r="H80" s="5"/>
      <c r="I80" s="27"/>
      <c r="J80" s="5"/>
      <c r="K80" s="5"/>
      <c r="L80" s="5"/>
      <c r="Q80" s="325">
        <v>3.4500290528762347</v>
      </c>
      <c r="R80" s="106">
        <v>40725</v>
      </c>
      <c r="S80" s="324">
        <v>3.5995381753563227</v>
      </c>
    </row>
    <row r="81" spans="1:19" s="124" customFormat="1" x14ac:dyDescent="0.2">
      <c r="A81" s="27"/>
      <c r="F81" s="27"/>
      <c r="G81" s="5"/>
      <c r="H81" s="5"/>
      <c r="I81" s="27"/>
      <c r="J81" s="5"/>
      <c r="K81" s="5"/>
      <c r="L81" s="5"/>
      <c r="Q81" s="325">
        <v>3.3532656023222063</v>
      </c>
      <c r="R81" s="106">
        <v>40756</v>
      </c>
      <c r="S81" s="324">
        <v>3.6167364741789036</v>
      </c>
    </row>
    <row r="82" spans="1:19" s="124" customFormat="1" x14ac:dyDescent="0.2">
      <c r="A82" s="27"/>
      <c r="F82" s="27"/>
      <c r="G82" s="5"/>
      <c r="H82" s="5"/>
      <c r="I82" s="27"/>
      <c r="J82" s="5"/>
      <c r="K82" s="5"/>
      <c r="L82" s="5"/>
      <c r="Q82" s="325">
        <v>4.054090150250417</v>
      </c>
      <c r="R82" s="106">
        <v>40787</v>
      </c>
      <c r="S82" s="324">
        <v>3.6648176544113706</v>
      </c>
    </row>
    <row r="83" spans="1:19" s="124" customFormat="1" x14ac:dyDescent="0.2">
      <c r="A83" s="27"/>
      <c r="F83" s="27"/>
      <c r="G83" s="5"/>
      <c r="H83" s="5"/>
      <c r="I83" s="27"/>
      <c r="J83" s="5"/>
      <c r="K83" s="5"/>
      <c r="L83" s="5"/>
      <c r="Q83" s="325">
        <v>3.6916907282643567</v>
      </c>
      <c r="R83" s="106">
        <v>40817</v>
      </c>
      <c r="S83" s="324">
        <v>3.643043798771695</v>
      </c>
    </row>
    <row r="84" spans="1:19" s="124" customFormat="1" x14ac:dyDescent="0.2">
      <c r="A84" s="27"/>
      <c r="F84" s="27"/>
      <c r="G84" s="5"/>
      <c r="H84" s="5"/>
      <c r="I84" s="27"/>
      <c r="J84" s="5"/>
      <c r="K84" s="5"/>
      <c r="L84" s="5"/>
      <c r="Q84" s="325">
        <v>4.0859872611464967</v>
      </c>
      <c r="R84" s="106">
        <v>40848</v>
      </c>
      <c r="S84" s="324">
        <v>3.7243281972920799</v>
      </c>
    </row>
    <row r="85" spans="1:19" s="124" customFormat="1" x14ac:dyDescent="0.2">
      <c r="A85" s="27"/>
      <c r="F85" s="27"/>
      <c r="G85" s="5"/>
      <c r="H85" s="5"/>
      <c r="I85" s="27"/>
      <c r="J85" s="5"/>
      <c r="K85" s="5"/>
      <c r="L85" s="5"/>
      <c r="Q85" s="325">
        <v>5.269877328487051</v>
      </c>
      <c r="R85" s="106">
        <v>40878</v>
      </c>
      <c r="S85" s="324">
        <v>3.8382840340891193</v>
      </c>
    </row>
    <row r="86" spans="1:19" s="124" customFormat="1" x14ac:dyDescent="0.2">
      <c r="A86" s="27"/>
      <c r="F86" s="27"/>
      <c r="G86" s="5"/>
      <c r="H86" s="5"/>
      <c r="I86" s="27"/>
      <c r="J86" s="5"/>
      <c r="K86" s="5"/>
      <c r="L86" s="5"/>
      <c r="Q86" s="325">
        <v>4.6040462427745661</v>
      </c>
      <c r="R86" s="106">
        <v>40909</v>
      </c>
      <c r="S86" s="324">
        <v>3.8598655676438884</v>
      </c>
    </row>
    <row r="87" spans="1:19" s="124" customFormat="1" x14ac:dyDescent="0.2">
      <c r="A87" s="27"/>
      <c r="F87" s="27"/>
      <c r="G87" s="5"/>
      <c r="H87" s="5"/>
      <c r="I87" s="27"/>
      <c r="J87" s="5"/>
      <c r="K87" s="5"/>
      <c r="L87" s="5"/>
      <c r="Q87" s="325">
        <v>3.9681574239713773</v>
      </c>
      <c r="R87" s="106">
        <v>40940</v>
      </c>
      <c r="S87" s="324">
        <v>3.9147589252701782</v>
      </c>
    </row>
    <row r="88" spans="1:19" s="124" customFormat="1" x14ac:dyDescent="0.2">
      <c r="A88" s="27"/>
      <c r="F88" s="27"/>
      <c r="G88" s="5"/>
      <c r="H88" s="5"/>
      <c r="I88" s="27"/>
      <c r="J88" s="5"/>
      <c r="K88" s="5"/>
      <c r="L88" s="5"/>
      <c r="Q88" s="325">
        <v>4.3040415276232853</v>
      </c>
      <c r="R88" s="106">
        <v>40969</v>
      </c>
      <c r="S88" s="324">
        <v>3.9795437545316958</v>
      </c>
    </row>
    <row r="89" spans="1:19" s="124" customFormat="1" x14ac:dyDescent="0.2">
      <c r="A89" s="27"/>
      <c r="F89" s="27"/>
      <c r="G89" s="5"/>
      <c r="H89" s="5"/>
      <c r="I89" s="27"/>
      <c r="J89" s="5"/>
      <c r="K89" s="5"/>
      <c r="L89" s="5"/>
      <c r="Q89" s="325">
        <v>4.5667689946277816</v>
      </c>
      <c r="R89" s="106">
        <v>41000</v>
      </c>
      <c r="S89" s="324">
        <v>4.0855216426647472</v>
      </c>
    </row>
    <row r="90" spans="1:19" s="124" customFormat="1" x14ac:dyDescent="0.2">
      <c r="A90" s="27"/>
      <c r="F90" s="27"/>
      <c r="G90" s="5"/>
      <c r="H90" s="5"/>
      <c r="I90" s="27"/>
      <c r="J90" s="5"/>
      <c r="K90" s="5"/>
      <c r="L90" s="5"/>
      <c r="Q90" s="325">
        <v>4.9527257240204428</v>
      </c>
      <c r="R90" s="106">
        <v>41030</v>
      </c>
      <c r="S90" s="324">
        <v>4.157483447939696</v>
      </c>
    </row>
    <row r="91" spans="1:19" s="124" customFormat="1" x14ac:dyDescent="0.2">
      <c r="A91" s="27"/>
      <c r="F91" s="27"/>
      <c r="G91" s="5"/>
      <c r="H91" s="5"/>
      <c r="I91" s="27"/>
      <c r="J91" s="5"/>
      <c r="K91" s="5"/>
      <c r="L91" s="5"/>
      <c r="Q91" s="325">
        <v>4.6328555678059535</v>
      </c>
      <c r="R91" s="106">
        <v>41061</v>
      </c>
      <c r="S91" s="324">
        <v>4.2444613003475142</v>
      </c>
    </row>
    <row r="92" spans="1:19" s="124" customFormat="1" x14ac:dyDescent="0.2">
      <c r="A92" s="27"/>
      <c r="F92" s="27"/>
      <c r="G92" s="5"/>
      <c r="H92" s="5"/>
      <c r="I92" s="27"/>
      <c r="J92" s="5"/>
      <c r="K92" s="5"/>
      <c r="L92" s="5"/>
      <c r="Q92" s="325">
        <v>4.6362563900904448</v>
      </c>
      <c r="R92" s="106">
        <v>41091</v>
      </c>
      <c r="S92" s="324">
        <v>4.343313578448698</v>
      </c>
    </row>
    <row r="93" spans="1:19" s="124" customFormat="1" x14ac:dyDescent="0.2">
      <c r="A93" s="27"/>
      <c r="F93" s="27"/>
      <c r="G93" s="5"/>
      <c r="H93" s="5"/>
      <c r="I93" s="27"/>
      <c r="J93" s="5"/>
      <c r="K93" s="5"/>
      <c r="L93" s="5"/>
      <c r="Q93" s="325">
        <v>4.2304804804804803</v>
      </c>
      <c r="R93" s="106">
        <v>41122</v>
      </c>
      <c r="S93" s="324">
        <v>4.4164148182952205</v>
      </c>
    </row>
    <row r="94" spans="1:19" s="124" customFormat="1" x14ac:dyDescent="0.2">
      <c r="A94" s="27"/>
      <c r="F94" s="27"/>
      <c r="G94" s="5"/>
      <c r="H94" s="5"/>
      <c r="I94" s="27"/>
      <c r="J94" s="5"/>
      <c r="K94" s="5"/>
      <c r="L94" s="5"/>
      <c r="Q94" s="325">
        <v>5.1067877215737134</v>
      </c>
      <c r="R94" s="106">
        <v>41153</v>
      </c>
      <c r="S94" s="324">
        <v>4.5041396159054967</v>
      </c>
    </row>
    <row r="95" spans="1:19" s="124" customFormat="1" x14ac:dyDescent="0.2">
      <c r="A95" s="27"/>
      <c r="F95" s="27"/>
      <c r="G95" s="5"/>
      <c r="H95" s="5"/>
      <c r="I95" s="27"/>
      <c r="J95" s="5"/>
      <c r="K95" s="5"/>
      <c r="L95" s="5"/>
      <c r="Q95" s="325">
        <v>5.5744485294117645</v>
      </c>
      <c r="R95" s="106">
        <v>41183</v>
      </c>
      <c r="S95" s="324">
        <v>4.6610360993344466</v>
      </c>
    </row>
    <row r="96" spans="1:19" s="124" customFormat="1" x14ac:dyDescent="0.2">
      <c r="A96" s="27"/>
      <c r="F96" s="27"/>
      <c r="G96" s="5"/>
      <c r="H96" s="5"/>
      <c r="I96" s="27"/>
      <c r="J96" s="5"/>
      <c r="K96" s="5"/>
      <c r="L96" s="5"/>
      <c r="Q96" s="325">
        <v>5.7742990654205606</v>
      </c>
      <c r="R96" s="106">
        <v>41214</v>
      </c>
      <c r="S96" s="324">
        <v>4.8017287496906187</v>
      </c>
    </row>
    <row r="97" spans="1:19" s="124" customFormat="1" x14ac:dyDescent="0.2">
      <c r="A97" s="27"/>
      <c r="F97" s="27"/>
      <c r="G97" s="5"/>
      <c r="H97" s="5"/>
      <c r="I97" s="27"/>
      <c r="J97" s="5"/>
      <c r="K97" s="5"/>
      <c r="L97" s="5"/>
      <c r="Q97" s="325">
        <v>6.7813186813186812</v>
      </c>
      <c r="R97" s="106">
        <v>41244</v>
      </c>
      <c r="S97" s="324">
        <v>4.9276821957599211</v>
      </c>
    </row>
    <row r="98" spans="1:19" s="124" customFormat="1" x14ac:dyDescent="0.2">
      <c r="A98" s="27"/>
      <c r="F98" s="27"/>
      <c r="G98" s="5"/>
      <c r="H98" s="5"/>
      <c r="I98" s="27"/>
      <c r="J98" s="5"/>
      <c r="K98" s="5"/>
      <c r="L98" s="5"/>
      <c r="Q98" s="325">
        <v>5.8056351480420245</v>
      </c>
      <c r="R98" s="106">
        <v>41275</v>
      </c>
      <c r="S98" s="324">
        <v>5.0278146045322094</v>
      </c>
    </row>
    <row r="99" spans="1:19" s="124" customFormat="1" x14ac:dyDescent="0.2">
      <c r="A99" s="27"/>
      <c r="F99" s="27"/>
      <c r="G99" s="5"/>
      <c r="H99" s="5"/>
      <c r="I99" s="27"/>
      <c r="J99" s="5"/>
      <c r="K99" s="5"/>
      <c r="L99" s="5"/>
      <c r="Q99" s="325">
        <v>4.8020092088740061</v>
      </c>
      <c r="R99" s="106">
        <v>41306</v>
      </c>
      <c r="S99" s="324">
        <v>5.097302253274095</v>
      </c>
    </row>
    <row r="100" spans="1:19" s="124" customFormat="1" x14ac:dyDescent="0.2">
      <c r="A100" s="27"/>
      <c r="F100" s="27"/>
      <c r="G100" s="5"/>
      <c r="H100" s="5"/>
      <c r="I100" s="27"/>
      <c r="J100" s="5"/>
      <c r="K100" s="5"/>
      <c r="L100" s="5"/>
      <c r="Q100" s="325">
        <v>4.725977198697068</v>
      </c>
      <c r="R100" s="106">
        <v>41334</v>
      </c>
      <c r="S100" s="324">
        <v>5.1324635591969097</v>
      </c>
    </row>
    <row r="101" spans="1:19" s="124" customFormat="1" x14ac:dyDescent="0.2">
      <c r="A101" s="27"/>
      <c r="F101" s="27"/>
      <c r="G101" s="5"/>
      <c r="H101" s="5"/>
      <c r="I101" s="27"/>
      <c r="J101" s="5"/>
      <c r="K101" s="5"/>
      <c r="L101" s="5"/>
      <c r="Q101" s="325">
        <v>6.015673981191223</v>
      </c>
      <c r="R101" s="106">
        <v>41365</v>
      </c>
      <c r="S101" s="324">
        <v>5.2532056414105295</v>
      </c>
    </row>
    <row r="102" spans="1:19" s="124" customFormat="1" x14ac:dyDescent="0.2">
      <c r="A102" s="27"/>
      <c r="F102" s="27"/>
      <c r="G102" s="5"/>
      <c r="H102" s="5"/>
      <c r="I102" s="27"/>
      <c r="J102" s="5"/>
      <c r="K102" s="5"/>
      <c r="L102" s="5"/>
      <c r="Q102" s="325">
        <v>5.2643530419880031</v>
      </c>
      <c r="R102" s="106">
        <v>41395</v>
      </c>
      <c r="S102" s="324">
        <v>5.2791745845744931</v>
      </c>
    </row>
    <row r="103" spans="1:19" s="124" customFormat="1" x14ac:dyDescent="0.2">
      <c r="A103" s="27"/>
      <c r="F103" s="27"/>
      <c r="G103" s="5"/>
      <c r="H103" s="5"/>
      <c r="I103" s="27"/>
      <c r="J103" s="5"/>
      <c r="K103" s="5"/>
      <c r="L103" s="5"/>
      <c r="Q103" s="325">
        <v>4.489539748953975</v>
      </c>
      <c r="R103" s="106">
        <v>41426</v>
      </c>
      <c r="S103" s="324">
        <v>5.2672315996701613</v>
      </c>
    </row>
    <row r="104" spans="1:19" s="124" customFormat="1" x14ac:dyDescent="0.2">
      <c r="A104" s="27"/>
      <c r="F104" s="27"/>
      <c r="G104" s="5"/>
      <c r="H104" s="5"/>
      <c r="I104" s="27"/>
      <c r="J104" s="5"/>
      <c r="K104" s="5"/>
      <c r="L104" s="5"/>
      <c r="Q104" s="325">
        <v>5.2046147148454507</v>
      </c>
      <c r="R104" s="106">
        <v>41456</v>
      </c>
      <c r="S104" s="324">
        <v>5.3145947933997446</v>
      </c>
    </row>
    <row r="105" spans="1:19" s="124" customFormat="1" x14ac:dyDescent="0.2">
      <c r="A105" s="27"/>
      <c r="F105" s="27"/>
      <c r="G105" s="5"/>
      <c r="H105" s="5"/>
      <c r="I105" s="27"/>
      <c r="J105" s="5"/>
      <c r="K105" s="5"/>
      <c r="L105" s="5"/>
      <c r="Q105" s="325">
        <v>4.1660777385159014</v>
      </c>
      <c r="R105" s="106">
        <v>41487</v>
      </c>
      <c r="S105" s="324">
        <v>5.3092278982360304</v>
      </c>
    </row>
    <row r="106" spans="1:19" s="124" customFormat="1" x14ac:dyDescent="0.2">
      <c r="A106" s="27"/>
      <c r="F106" s="27"/>
      <c r="G106" s="5"/>
      <c r="H106" s="5"/>
      <c r="I106" s="27"/>
      <c r="J106" s="5"/>
      <c r="K106" s="5"/>
      <c r="L106" s="5"/>
      <c r="Q106" s="325">
        <v>4.6321713870733481</v>
      </c>
      <c r="R106" s="106">
        <v>41518</v>
      </c>
      <c r="S106" s="324">
        <v>5.2696765370276664</v>
      </c>
    </row>
    <row r="107" spans="1:19" s="124" customFormat="1" x14ac:dyDescent="0.2">
      <c r="A107" s="27"/>
      <c r="F107" s="27"/>
      <c r="G107" s="5"/>
      <c r="H107" s="5"/>
      <c r="I107" s="27"/>
      <c r="J107" s="5"/>
      <c r="K107" s="5"/>
      <c r="L107" s="5"/>
      <c r="Q107" s="325">
        <v>4.3713815789473687</v>
      </c>
      <c r="R107" s="106">
        <v>41548</v>
      </c>
      <c r="S107" s="324">
        <v>5.1694209578223003</v>
      </c>
    </row>
    <row r="108" spans="1:19" s="124" customFormat="1" x14ac:dyDescent="0.2">
      <c r="A108" s="27"/>
      <c r="F108" s="179"/>
      <c r="G108" s="140"/>
      <c r="H108" s="140"/>
      <c r="I108" s="136"/>
      <c r="J108" s="136"/>
      <c r="K108" s="136"/>
      <c r="L108" s="5"/>
      <c r="Q108" s="325">
        <v>6.2774493243243246</v>
      </c>
      <c r="R108" s="106">
        <v>41579</v>
      </c>
      <c r="S108" s="324">
        <v>5.211350146064281</v>
      </c>
    </row>
    <row r="109" spans="1:19" s="124" customFormat="1" x14ac:dyDescent="0.2">
      <c r="A109" s="27"/>
      <c r="F109" s="179"/>
      <c r="G109" s="140"/>
      <c r="H109" s="140"/>
      <c r="I109" s="136"/>
      <c r="J109" s="136"/>
      <c r="K109" s="136"/>
      <c r="L109" s="5"/>
      <c r="Q109" s="325">
        <v>7.0967903711133404</v>
      </c>
      <c r="R109" s="106">
        <v>41609</v>
      </c>
      <c r="S109" s="324">
        <v>5.2376394535471693</v>
      </c>
    </row>
    <row r="110" spans="1:19" s="124" customFormat="1" x14ac:dyDescent="0.2">
      <c r="A110" s="115"/>
      <c r="F110" s="179"/>
      <c r="G110" s="140"/>
      <c r="H110" s="140"/>
      <c r="I110" s="136"/>
      <c r="J110" s="136"/>
      <c r="K110" s="136"/>
      <c r="L110" s="5"/>
      <c r="Q110" s="325">
        <v>5.9358638743455501</v>
      </c>
      <c r="R110" s="106">
        <v>41640</v>
      </c>
      <c r="S110" s="324">
        <v>5.2484918474057967</v>
      </c>
    </row>
    <row r="111" spans="1:19" s="124" customFormat="1" x14ac:dyDescent="0.2">
      <c r="A111" s="115"/>
      <c r="F111" s="179"/>
      <c r="G111" s="140"/>
      <c r="H111" s="140"/>
      <c r="I111" s="136"/>
      <c r="J111" s="136"/>
      <c r="K111" s="136"/>
      <c r="L111" s="5"/>
      <c r="Q111" s="325">
        <v>5.9013619479983488</v>
      </c>
      <c r="R111" s="106">
        <v>41671</v>
      </c>
      <c r="S111" s="324">
        <v>5.3401045756661594</v>
      </c>
    </row>
    <row r="112" spans="1:19" s="124" customFormat="1" x14ac:dyDescent="0.2">
      <c r="A112" s="115"/>
      <c r="F112" s="179"/>
      <c r="G112" s="140"/>
      <c r="H112" s="140"/>
      <c r="I112" s="136"/>
      <c r="J112" s="136"/>
      <c r="K112" s="136"/>
      <c r="L112" s="5"/>
      <c r="Q112" s="325">
        <v>4.4628258770518183</v>
      </c>
      <c r="R112" s="106">
        <v>41699</v>
      </c>
      <c r="S112" s="324">
        <v>5.3181752988623883</v>
      </c>
    </row>
    <row r="113" spans="1:19" s="124" customFormat="1" x14ac:dyDescent="0.2">
      <c r="A113" s="115"/>
      <c r="F113" s="179"/>
      <c r="G113" s="140"/>
      <c r="H113" s="140"/>
      <c r="I113" s="136"/>
      <c r="J113" s="136"/>
      <c r="K113" s="136"/>
      <c r="L113" s="5"/>
      <c r="Q113" s="325">
        <v>6.2384135472370765</v>
      </c>
      <c r="R113" s="106">
        <v>41730</v>
      </c>
      <c r="S113" s="324">
        <v>5.3367369293662099</v>
      </c>
    </row>
    <row r="114" spans="1:19" s="124" customFormat="1" x14ac:dyDescent="0.2">
      <c r="A114" s="115"/>
      <c r="F114" s="179"/>
      <c r="G114" s="140"/>
      <c r="H114" s="140"/>
      <c r="I114" s="136"/>
      <c r="J114" s="136"/>
      <c r="K114" s="136"/>
      <c r="L114" s="5"/>
      <c r="Q114" s="325">
        <v>5.6144814090019572</v>
      </c>
      <c r="R114" s="106">
        <v>41760</v>
      </c>
      <c r="S114" s="324">
        <v>5.365914293284038</v>
      </c>
    </row>
    <row r="115" spans="1:19" s="124" customFormat="1" x14ac:dyDescent="0.2">
      <c r="A115" s="115"/>
      <c r="F115" s="140"/>
      <c r="G115" s="140"/>
      <c r="H115" s="140"/>
      <c r="I115" s="136"/>
      <c r="J115" s="136"/>
      <c r="K115" s="136"/>
      <c r="L115" s="5"/>
      <c r="Q115" s="325">
        <v>5.0107449856733526</v>
      </c>
      <c r="R115" s="106">
        <v>41791</v>
      </c>
      <c r="S115" s="324">
        <v>5.4093480630106532</v>
      </c>
    </row>
    <row r="116" spans="1:19" s="124" customFormat="1" x14ac:dyDescent="0.2">
      <c r="A116" s="115"/>
      <c r="F116" s="140"/>
      <c r="G116" s="140"/>
      <c r="H116" s="140"/>
      <c r="I116" s="136"/>
      <c r="J116" s="136"/>
      <c r="K116" s="136"/>
      <c r="L116" s="5"/>
      <c r="Q116" s="325">
        <v>6.4520166898470102</v>
      </c>
      <c r="R116" s="106">
        <v>41821</v>
      </c>
      <c r="S116" s="324">
        <v>5.5132982275941167</v>
      </c>
    </row>
    <row r="117" spans="1:19" s="124" customFormat="1" x14ac:dyDescent="0.2">
      <c r="A117" s="115"/>
      <c r="F117" s="140"/>
      <c r="G117" s="140"/>
      <c r="H117" s="140"/>
      <c r="I117" s="136"/>
      <c r="J117" s="136"/>
      <c r="K117" s="136"/>
      <c r="L117" s="5"/>
      <c r="Q117" s="325">
        <v>6.234382124943</v>
      </c>
      <c r="R117" s="106">
        <v>41852</v>
      </c>
      <c r="S117" s="324">
        <v>5.6856569264630421</v>
      </c>
    </row>
    <row r="118" spans="1:19" s="124" customFormat="1" x14ac:dyDescent="0.2">
      <c r="A118" s="115"/>
      <c r="F118" s="140"/>
      <c r="G118" s="140"/>
      <c r="H118" s="140"/>
      <c r="I118" s="136"/>
      <c r="J118" s="136"/>
      <c r="K118" s="136"/>
      <c r="L118" s="5"/>
      <c r="Q118" s="325">
        <v>6.9530864197530864</v>
      </c>
      <c r="R118" s="106">
        <v>41883</v>
      </c>
      <c r="S118" s="324">
        <v>5.8790665125196861</v>
      </c>
    </row>
    <row r="119" spans="1:19" s="124" customFormat="1" x14ac:dyDescent="0.2">
      <c r="A119" s="115"/>
      <c r="F119" s="140"/>
      <c r="G119" s="140"/>
      <c r="H119" s="140"/>
      <c r="I119" s="136"/>
      <c r="J119" s="136"/>
      <c r="K119" s="136"/>
      <c r="L119" s="5"/>
      <c r="Q119" s="325">
        <v>7.9462973431317128</v>
      </c>
      <c r="R119" s="106">
        <v>41913</v>
      </c>
      <c r="S119" s="324">
        <v>6.176976159535049</v>
      </c>
    </row>
    <row r="120" spans="1:19" s="124" customFormat="1" x14ac:dyDescent="0.2">
      <c r="A120" s="115"/>
      <c r="F120" s="140"/>
      <c r="G120" s="140"/>
      <c r="H120" s="140"/>
      <c r="I120" s="136"/>
      <c r="J120" s="136"/>
      <c r="K120" s="5"/>
      <c r="L120" s="5"/>
      <c r="Q120" s="325">
        <v>7.5172596919808816</v>
      </c>
      <c r="R120" s="106">
        <v>41944</v>
      </c>
      <c r="S120" s="324">
        <v>6.280293690173095</v>
      </c>
    </row>
    <row r="121" spans="1:19" s="124" customFormat="1" x14ac:dyDescent="0.2">
      <c r="A121" s="115"/>
      <c r="F121" s="140"/>
      <c r="G121" s="140"/>
      <c r="H121" s="140"/>
      <c r="I121" s="136"/>
      <c r="J121" s="136"/>
      <c r="K121" s="5"/>
      <c r="L121" s="5"/>
      <c r="Q121" s="325">
        <v>9.3226857887874832</v>
      </c>
      <c r="R121" s="106">
        <v>41974</v>
      </c>
      <c r="S121" s="324">
        <v>6.4657849749792726</v>
      </c>
    </row>
    <row r="122" spans="1:19" s="124" customFormat="1" x14ac:dyDescent="0.2">
      <c r="A122" s="115"/>
      <c r="F122" s="140"/>
      <c r="G122" s="140"/>
      <c r="H122" s="140"/>
      <c r="I122" s="136"/>
      <c r="J122" s="136"/>
      <c r="K122" s="5"/>
      <c r="L122" s="5"/>
      <c r="Q122" s="325">
        <v>4.7328217649110567</v>
      </c>
      <c r="R122" s="106">
        <v>42005</v>
      </c>
      <c r="S122" s="324">
        <v>6.3655314658597311</v>
      </c>
    </row>
    <row r="123" spans="1:19" s="124" customFormat="1" x14ac:dyDescent="0.2">
      <c r="A123" s="115"/>
      <c r="F123" s="140"/>
      <c r="G123" s="140"/>
      <c r="H123" s="140"/>
      <c r="I123" s="136"/>
      <c r="J123" s="136"/>
      <c r="K123" s="5"/>
      <c r="L123" s="5"/>
      <c r="Q123" s="325">
        <v>6.2770043206913106</v>
      </c>
      <c r="R123" s="106">
        <v>42036</v>
      </c>
      <c r="S123" s="324">
        <v>6.3968349969174776</v>
      </c>
    </row>
    <row r="124" spans="1:19" s="124" customFormat="1" x14ac:dyDescent="0.2">
      <c r="A124" s="115"/>
      <c r="F124" s="140"/>
      <c r="G124" s="140"/>
      <c r="H124" s="140"/>
      <c r="I124" s="136"/>
      <c r="J124" s="136"/>
      <c r="K124" s="5"/>
      <c r="L124" s="5"/>
      <c r="Q124" s="325">
        <v>7.3367037411526796</v>
      </c>
      <c r="R124" s="106">
        <v>42064</v>
      </c>
      <c r="S124" s="324">
        <v>6.6363248189258828</v>
      </c>
    </row>
    <row r="125" spans="1:19" s="124" customFormat="1" x14ac:dyDescent="0.2">
      <c r="A125" s="115"/>
      <c r="F125" s="140"/>
      <c r="G125" s="140"/>
      <c r="H125" s="140"/>
      <c r="I125" s="136"/>
      <c r="J125" s="136"/>
      <c r="K125" s="5"/>
      <c r="L125" s="5"/>
      <c r="Q125" s="325">
        <v>5.6877486077963404</v>
      </c>
      <c r="R125" s="106">
        <v>42095</v>
      </c>
      <c r="S125" s="324">
        <v>6.5904360739724881</v>
      </c>
    </row>
    <row r="126" spans="1:19" s="124" customFormat="1" x14ac:dyDescent="0.2">
      <c r="A126" s="115"/>
      <c r="F126" s="140"/>
      <c r="G126" s="140"/>
      <c r="H126" s="140"/>
      <c r="I126" s="136"/>
      <c r="J126" s="136"/>
      <c r="K126" s="5"/>
      <c r="L126" s="5"/>
      <c r="Q126" s="325">
        <v>7.5739260739260743</v>
      </c>
      <c r="R126" s="106">
        <v>42125</v>
      </c>
      <c r="S126" s="324">
        <v>6.7537231293828315</v>
      </c>
    </row>
    <row r="127" spans="1:19" s="124" customFormat="1" x14ac:dyDescent="0.2">
      <c r="A127" s="115"/>
      <c r="F127" s="140"/>
      <c r="G127" s="140"/>
      <c r="H127" s="140"/>
      <c r="I127" s="136"/>
      <c r="J127" s="136"/>
      <c r="K127" s="5"/>
      <c r="L127" s="5"/>
      <c r="Q127" s="325">
        <v>7.0485436893203888</v>
      </c>
      <c r="R127" s="106">
        <v>42156</v>
      </c>
      <c r="S127" s="324">
        <v>6.9235396880200852</v>
      </c>
    </row>
    <row r="128" spans="1:19" s="124" customFormat="1" x14ac:dyDescent="0.2">
      <c r="A128" s="115"/>
      <c r="F128" s="140"/>
      <c r="G128" s="140"/>
      <c r="H128" s="140"/>
      <c r="I128" s="136"/>
      <c r="J128" s="136"/>
      <c r="K128" s="5"/>
      <c r="L128" s="5"/>
      <c r="Q128" s="325">
        <v>7.597782258064516</v>
      </c>
      <c r="R128" s="106">
        <v>42186</v>
      </c>
      <c r="S128" s="324">
        <v>7.0190201520382098</v>
      </c>
    </row>
    <row r="129" spans="1:19" s="124" customFormat="1" x14ac:dyDescent="0.2">
      <c r="A129" s="115"/>
      <c r="F129" s="140"/>
      <c r="G129" s="140"/>
      <c r="H129" s="140"/>
      <c r="I129" s="136"/>
      <c r="J129" s="136"/>
      <c r="K129" s="5"/>
      <c r="L129" s="5"/>
      <c r="Q129" s="325">
        <v>7.6879361914257229</v>
      </c>
      <c r="R129" s="106">
        <v>42217</v>
      </c>
      <c r="S129" s="324">
        <v>7.1401496575784371</v>
      </c>
    </row>
    <row r="130" spans="1:19" s="124" customFormat="1" x14ac:dyDescent="0.2">
      <c r="A130" s="115"/>
      <c r="F130" s="140"/>
      <c r="G130" s="140"/>
      <c r="H130" s="140"/>
      <c r="I130" s="136"/>
      <c r="J130" s="136"/>
      <c r="K130" s="5"/>
      <c r="L130" s="5"/>
      <c r="Q130" s="325">
        <v>5.4361623616236159</v>
      </c>
      <c r="R130" s="106">
        <v>42248</v>
      </c>
      <c r="S130" s="324">
        <v>7.0137393194009823</v>
      </c>
    </row>
    <row r="131" spans="1:19" s="124" customFormat="1" x14ac:dyDescent="0.2">
      <c r="A131" s="115"/>
      <c r="F131" s="140"/>
      <c r="G131" s="140"/>
      <c r="H131" s="140"/>
      <c r="I131" s="136"/>
      <c r="J131" s="136"/>
      <c r="K131" s="5"/>
      <c r="L131" s="5"/>
      <c r="Q131" s="325">
        <v>7.2136385312350981</v>
      </c>
      <c r="R131" s="106">
        <v>42278</v>
      </c>
      <c r="S131" s="324">
        <v>6.9526844184095991</v>
      </c>
    </row>
    <row r="132" spans="1:19" s="124" customFormat="1" x14ac:dyDescent="0.2">
      <c r="A132" s="115"/>
      <c r="F132" s="140"/>
      <c r="G132" s="140"/>
      <c r="H132" s="140"/>
      <c r="I132" s="136"/>
      <c r="J132" s="5"/>
      <c r="K132" s="5"/>
      <c r="L132" s="5"/>
      <c r="Q132" s="325">
        <v>8.0308839190628323</v>
      </c>
      <c r="R132" s="106">
        <v>42309</v>
      </c>
      <c r="S132" s="324">
        <v>6.9954864373330921</v>
      </c>
    </row>
    <row r="133" spans="1:19" s="124" customFormat="1" x14ac:dyDescent="0.2">
      <c r="A133" s="115"/>
      <c r="F133" s="140"/>
      <c r="G133" s="140"/>
      <c r="H133" s="140"/>
      <c r="I133" s="136"/>
      <c r="J133" s="5"/>
      <c r="K133" s="5"/>
      <c r="L133" s="5"/>
      <c r="Q133" s="325">
        <v>9.067488262910798</v>
      </c>
      <c r="R133" s="106">
        <v>42339</v>
      </c>
      <c r="S133" s="324">
        <v>6.9742199768433686</v>
      </c>
    </row>
    <row r="134" spans="1:19" s="124" customFormat="1" x14ac:dyDescent="0.2">
      <c r="A134" s="115"/>
      <c r="F134" s="140"/>
      <c r="G134" s="140"/>
      <c r="H134" s="140"/>
      <c r="I134" s="136"/>
      <c r="J134" s="5"/>
      <c r="K134" s="5"/>
      <c r="L134" s="5"/>
      <c r="Q134" s="328">
        <v>8.0279146141215101</v>
      </c>
      <c r="R134" s="106">
        <v>42370</v>
      </c>
      <c r="S134" s="324">
        <v>7.248811047610908</v>
      </c>
    </row>
    <row r="135" spans="1:19" s="124" customFormat="1" x14ac:dyDescent="0.2">
      <c r="A135" s="115"/>
      <c r="F135" s="140"/>
      <c r="G135" s="140"/>
      <c r="H135" s="140"/>
      <c r="I135" s="136"/>
      <c r="J135" s="5"/>
      <c r="K135" s="5"/>
      <c r="L135" s="5"/>
      <c r="Q135" s="328">
        <v>7.4806282722513089</v>
      </c>
      <c r="R135" s="106">
        <v>42401</v>
      </c>
      <c r="S135" s="324">
        <v>7.3491130435742393</v>
      </c>
    </row>
    <row r="136" spans="1:19" s="124" customFormat="1" x14ac:dyDescent="0.2">
      <c r="A136" s="115"/>
      <c r="F136" s="140"/>
      <c r="G136" s="140"/>
      <c r="H136" s="140"/>
      <c r="I136" s="136"/>
      <c r="J136" s="5"/>
      <c r="K136" s="5"/>
      <c r="L136" s="5"/>
      <c r="Q136" s="328">
        <v>6.6860687022900764</v>
      </c>
      <c r="R136" s="106">
        <v>42430</v>
      </c>
      <c r="S136" s="324">
        <v>7.294893457002356</v>
      </c>
    </row>
    <row r="137" spans="1:19" s="124" customFormat="1" x14ac:dyDescent="0.2">
      <c r="A137" s="115"/>
      <c r="F137" s="140"/>
      <c r="G137" s="140"/>
      <c r="H137" s="140"/>
      <c r="I137" s="136"/>
      <c r="J137" s="5"/>
      <c r="K137" s="5"/>
      <c r="L137" s="5"/>
      <c r="Q137" s="328">
        <v>7.0173515981735157</v>
      </c>
      <c r="R137" s="106">
        <v>42461</v>
      </c>
      <c r="S137" s="324">
        <v>7.4056937062004549</v>
      </c>
    </row>
    <row r="138" spans="1:19" s="124" customFormat="1" x14ac:dyDescent="0.2">
      <c r="A138" s="115"/>
      <c r="F138" s="140"/>
      <c r="G138" s="140"/>
      <c r="H138" s="140"/>
      <c r="I138" s="136"/>
      <c r="J138" s="5"/>
      <c r="K138" s="5"/>
      <c r="L138" s="5"/>
      <c r="Q138" s="328">
        <v>4.8382495948136146</v>
      </c>
      <c r="R138" s="106">
        <v>42491</v>
      </c>
      <c r="S138" s="324">
        <v>7.1777206662744168</v>
      </c>
    </row>
    <row r="139" spans="1:19" s="124" customFormat="1" x14ac:dyDescent="0.2">
      <c r="A139" s="115"/>
      <c r="F139" s="140"/>
      <c r="G139" s="140"/>
      <c r="H139" s="140"/>
      <c r="I139" s="136"/>
      <c r="J139" s="5"/>
      <c r="K139" s="5"/>
      <c r="L139" s="5"/>
      <c r="Q139" s="328">
        <v>5.1583870967741934</v>
      </c>
      <c r="R139" s="106">
        <v>42522</v>
      </c>
      <c r="S139" s="324">
        <v>7.0202076168955676</v>
      </c>
    </row>
    <row r="140" spans="1:19" s="124" customFormat="1" x14ac:dyDescent="0.2">
      <c r="A140" s="115"/>
      <c r="F140" s="140"/>
      <c r="G140" s="140"/>
      <c r="H140" s="140"/>
      <c r="I140" s="136"/>
      <c r="J140" s="5"/>
      <c r="K140" s="5"/>
      <c r="L140" s="5"/>
      <c r="Q140" s="328">
        <v>3.3638974358974361</v>
      </c>
      <c r="R140" s="106">
        <v>42552</v>
      </c>
      <c r="S140" s="324">
        <v>6.6673838817149784</v>
      </c>
    </row>
    <row r="141" spans="1:19" s="124" customFormat="1" x14ac:dyDescent="0.2">
      <c r="A141" s="115"/>
      <c r="F141" s="140"/>
      <c r="G141" s="140"/>
      <c r="H141" s="140"/>
      <c r="I141" s="136"/>
      <c r="J141" s="5"/>
      <c r="K141" s="5"/>
      <c r="L141" s="5"/>
      <c r="Q141" s="166"/>
      <c r="R141" s="166"/>
      <c r="S141" s="166"/>
    </row>
    <row r="142" spans="1:19" s="124" customFormat="1" x14ac:dyDescent="0.2">
      <c r="A142" s="115"/>
      <c r="F142" s="140"/>
      <c r="G142" s="140"/>
      <c r="H142" s="140"/>
      <c r="I142" s="136"/>
      <c r="J142" s="5"/>
      <c r="K142" s="5"/>
      <c r="L142" s="5"/>
      <c r="Q142" s="166"/>
      <c r="R142" s="166"/>
      <c r="S142" s="166"/>
    </row>
    <row r="143" spans="1:19" s="124" customFormat="1" x14ac:dyDescent="0.2">
      <c r="A143" s="115"/>
      <c r="F143" s="140"/>
      <c r="G143" s="140"/>
      <c r="H143" s="140"/>
      <c r="I143" s="136"/>
      <c r="J143" s="5"/>
      <c r="K143" s="5"/>
      <c r="L143" s="5"/>
      <c r="Q143" s="166"/>
      <c r="R143" s="166"/>
      <c r="S143" s="166"/>
    </row>
    <row r="144" spans="1:19" s="124" customFormat="1" x14ac:dyDescent="0.2">
      <c r="A144" s="115"/>
      <c r="F144" s="140"/>
      <c r="G144" s="140"/>
      <c r="H144" s="140"/>
      <c r="I144" s="27"/>
      <c r="J144" s="5"/>
      <c r="K144" s="5"/>
      <c r="L144" s="5"/>
      <c r="Q144" s="166"/>
      <c r="R144" s="166"/>
      <c r="S144" s="166"/>
    </row>
    <row r="145" spans="1:19" s="124" customFormat="1" x14ac:dyDescent="0.2">
      <c r="A145" s="115"/>
      <c r="F145" s="140"/>
      <c r="G145" s="140"/>
      <c r="H145" s="140"/>
      <c r="I145" s="27"/>
      <c r="J145" s="5"/>
      <c r="K145" s="5"/>
      <c r="L145" s="5"/>
      <c r="Q145" s="166"/>
      <c r="R145" s="166"/>
      <c r="S145" s="166"/>
    </row>
    <row r="146" spans="1:19" s="124" customFormat="1" x14ac:dyDescent="0.2">
      <c r="A146" s="115"/>
      <c r="F146" s="140"/>
      <c r="G146" s="140"/>
      <c r="H146" s="140"/>
      <c r="I146" s="27"/>
      <c r="J146" s="5"/>
      <c r="K146" s="5"/>
      <c r="L146" s="5"/>
      <c r="Q146" s="166"/>
      <c r="R146" s="166"/>
      <c r="S146" s="166"/>
    </row>
    <row r="147" spans="1:19" s="124" customFormat="1" x14ac:dyDescent="0.2">
      <c r="A147" s="115"/>
      <c r="F147" s="140"/>
      <c r="G147" s="140"/>
      <c r="H147" s="140"/>
      <c r="I147" s="27"/>
      <c r="J147" s="5"/>
      <c r="K147" s="5"/>
      <c r="L147" s="5"/>
      <c r="Q147" s="166"/>
      <c r="R147" s="166"/>
      <c r="S147" s="166"/>
    </row>
    <row r="148" spans="1:19" s="124" customFormat="1" x14ac:dyDescent="0.2">
      <c r="A148" s="115"/>
      <c r="F148" s="140"/>
      <c r="G148" s="140"/>
      <c r="H148" s="140"/>
      <c r="I148" s="27"/>
      <c r="J148" s="5"/>
      <c r="K148" s="5"/>
      <c r="L148" s="5"/>
      <c r="Q148" s="166"/>
      <c r="R148" s="166"/>
      <c r="S148" s="166"/>
    </row>
    <row r="149" spans="1:19" s="124" customFormat="1" x14ac:dyDescent="0.2">
      <c r="A149" s="115"/>
      <c r="F149" s="140"/>
      <c r="G149" s="140"/>
      <c r="H149" s="140"/>
      <c r="I149" s="27"/>
      <c r="J149" s="5"/>
      <c r="K149" s="5"/>
      <c r="L149" s="5"/>
      <c r="Q149" s="166"/>
      <c r="R149" s="166"/>
      <c r="S149" s="166"/>
    </row>
    <row r="150" spans="1:19" s="124" customFormat="1" x14ac:dyDescent="0.2">
      <c r="A150" s="115"/>
      <c r="F150" s="140"/>
      <c r="G150" s="140"/>
      <c r="H150" s="140"/>
      <c r="I150" s="27"/>
      <c r="J150" s="5"/>
      <c r="K150" s="5"/>
      <c r="L150" s="5"/>
      <c r="Q150" s="166"/>
      <c r="R150" s="166"/>
      <c r="S150" s="166"/>
    </row>
    <row r="151" spans="1:19" s="124" customFormat="1" x14ac:dyDescent="0.2">
      <c r="A151" s="115"/>
      <c r="F151" s="140"/>
      <c r="G151" s="140"/>
      <c r="H151" s="140"/>
      <c r="I151" s="27"/>
      <c r="J151" s="5"/>
      <c r="K151" s="5"/>
      <c r="L151" s="5"/>
      <c r="Q151" s="166"/>
      <c r="R151" s="166"/>
      <c r="S151" s="166"/>
    </row>
    <row r="152" spans="1:19" s="124" customFormat="1" x14ac:dyDescent="0.2">
      <c r="A152" s="115"/>
      <c r="F152" s="140"/>
      <c r="G152" s="140"/>
      <c r="H152" s="140"/>
      <c r="I152" s="27"/>
      <c r="J152" s="5"/>
      <c r="K152" s="5"/>
      <c r="L152" s="5"/>
      <c r="Q152" s="166"/>
      <c r="R152" s="166"/>
      <c r="S152" s="166"/>
    </row>
    <row r="153" spans="1:19" s="124" customFormat="1" x14ac:dyDescent="0.2">
      <c r="A153" s="115"/>
      <c r="F153" s="140"/>
      <c r="G153" s="140"/>
      <c r="H153" s="140"/>
      <c r="I153" s="27"/>
      <c r="J153" s="5"/>
      <c r="K153" s="5"/>
      <c r="L153" s="5"/>
      <c r="Q153" s="166"/>
      <c r="R153" s="166"/>
      <c r="S153" s="166"/>
    </row>
    <row r="154" spans="1:19" s="124" customFormat="1" x14ac:dyDescent="0.2">
      <c r="A154" s="115"/>
      <c r="F154" s="140"/>
      <c r="G154" s="140"/>
      <c r="H154" s="140"/>
      <c r="I154" s="27"/>
      <c r="J154" s="5"/>
      <c r="K154" s="5"/>
      <c r="L154" s="5"/>
      <c r="Q154" s="166"/>
      <c r="R154" s="166"/>
      <c r="S154" s="166"/>
    </row>
    <row r="155" spans="1:19" s="166" customFormat="1" x14ac:dyDescent="0.2">
      <c r="A155" s="115"/>
      <c r="F155" s="140"/>
      <c r="G155" s="140"/>
      <c r="H155" s="140"/>
      <c r="I155" s="27"/>
      <c r="J155" s="27"/>
      <c r="K155" s="27"/>
      <c r="L155" s="27"/>
    </row>
    <row r="156" spans="1:19" s="137" customFormat="1" x14ac:dyDescent="0.2">
      <c r="A156" s="115"/>
      <c r="F156" s="140"/>
      <c r="G156" s="140"/>
      <c r="H156" s="5"/>
      <c r="I156" s="27"/>
      <c r="J156" s="26"/>
      <c r="K156" s="26"/>
      <c r="L156" s="26"/>
      <c r="Q156" s="166"/>
      <c r="R156" s="166"/>
      <c r="S156" s="166"/>
    </row>
    <row r="157" spans="1:19" s="137" customFormat="1" x14ac:dyDescent="0.2">
      <c r="A157" s="115"/>
      <c r="F157" s="140"/>
      <c r="G157" s="140"/>
      <c r="H157" s="5"/>
      <c r="I157" s="27"/>
      <c r="J157" s="26"/>
      <c r="K157" s="26"/>
      <c r="L157" s="26"/>
      <c r="Q157" s="166"/>
      <c r="R157" s="166"/>
      <c r="S157" s="166"/>
    </row>
    <row r="158" spans="1:19" s="137" customFormat="1" x14ac:dyDescent="0.2">
      <c r="A158" s="115"/>
      <c r="F158" s="140"/>
      <c r="G158" s="140"/>
      <c r="H158" s="5"/>
      <c r="I158" s="27"/>
      <c r="J158" s="26"/>
      <c r="K158" s="26"/>
      <c r="L158" s="26"/>
      <c r="Q158" s="166"/>
      <c r="R158" s="166"/>
      <c r="S158" s="166"/>
    </row>
    <row r="159" spans="1:19" x14ac:dyDescent="0.2">
      <c r="A159" s="163"/>
      <c r="F159" s="140"/>
      <c r="G159" s="140"/>
      <c r="H159" s="25"/>
      <c r="I159" s="56"/>
    </row>
    <row r="160" spans="1:19" x14ac:dyDescent="0.2">
      <c r="A160" s="163"/>
      <c r="F160" s="140"/>
      <c r="G160" s="140"/>
      <c r="H160" s="25"/>
      <c r="I160" s="56"/>
    </row>
    <row r="161" spans="1:9" x14ac:dyDescent="0.2">
      <c r="A161" s="163"/>
      <c r="F161" s="140"/>
      <c r="G161" s="140"/>
      <c r="H161" s="25"/>
      <c r="I161" s="56"/>
    </row>
    <row r="162" spans="1:9" x14ac:dyDescent="0.2">
      <c r="A162" s="163"/>
      <c r="F162" s="140"/>
      <c r="G162" s="140"/>
      <c r="H162" s="25"/>
      <c r="I162" s="56"/>
    </row>
    <row r="163" spans="1:9" x14ac:dyDescent="0.2">
      <c r="A163" s="163"/>
      <c r="F163" s="140"/>
      <c r="G163" s="140"/>
      <c r="H163" s="25"/>
      <c r="I163" s="56"/>
    </row>
    <row r="164" spans="1:9" x14ac:dyDescent="0.2">
      <c r="A164" s="163"/>
      <c r="F164" s="140"/>
      <c r="G164" s="140"/>
      <c r="H164" s="25"/>
      <c r="I164" s="56"/>
    </row>
    <row r="165" spans="1:9" x14ac:dyDescent="0.2">
      <c r="A165" s="163"/>
      <c r="F165" s="140"/>
      <c r="G165" s="140"/>
      <c r="H165" s="25"/>
      <c r="I165" s="56"/>
    </row>
    <row r="166" spans="1:9" x14ac:dyDescent="0.2">
      <c r="A166" s="163"/>
      <c r="F166" s="140"/>
      <c r="G166" s="140"/>
      <c r="H166" s="25"/>
      <c r="I166" s="56"/>
    </row>
    <row r="167" spans="1:9" x14ac:dyDescent="0.2">
      <c r="A167" s="163"/>
      <c r="F167" s="140"/>
      <c r="G167" s="140"/>
      <c r="H167" s="25"/>
      <c r="I167" s="56"/>
    </row>
    <row r="168" spans="1:9" x14ac:dyDescent="0.2">
      <c r="A168" s="163"/>
      <c r="F168" s="140"/>
      <c r="G168" s="25"/>
      <c r="H168" s="25"/>
      <c r="I168" s="56"/>
    </row>
    <row r="169" spans="1:9" x14ac:dyDescent="0.2">
      <c r="A169" s="163"/>
      <c r="F169" s="140"/>
      <c r="G169" s="25"/>
      <c r="H169" s="25"/>
      <c r="I169" s="56"/>
    </row>
    <row r="170" spans="1:9" x14ac:dyDescent="0.2">
      <c r="A170" s="163"/>
      <c r="F170" s="140"/>
      <c r="G170" s="25"/>
      <c r="H170" s="25"/>
      <c r="I170" s="56"/>
    </row>
    <row r="171" spans="1:9" x14ac:dyDescent="0.2">
      <c r="A171" s="163"/>
      <c r="F171" s="140"/>
      <c r="G171" s="25"/>
      <c r="H171" s="25"/>
      <c r="I171" s="56"/>
    </row>
    <row r="172" spans="1:9" x14ac:dyDescent="0.2">
      <c r="A172" s="163"/>
      <c r="F172" s="140"/>
      <c r="G172" s="25"/>
      <c r="H172" s="25"/>
      <c r="I172" s="56"/>
    </row>
    <row r="173" spans="1:9" x14ac:dyDescent="0.2">
      <c r="A173" s="163"/>
      <c r="F173" s="140"/>
      <c r="G173" s="25"/>
      <c r="H173" s="25"/>
      <c r="I173" s="56"/>
    </row>
    <row r="174" spans="1:9" x14ac:dyDescent="0.2">
      <c r="A174" s="163"/>
      <c r="F174" s="140"/>
      <c r="G174" s="25"/>
      <c r="H174" s="25"/>
      <c r="I174" s="56"/>
    </row>
    <row r="175" spans="1:9" x14ac:dyDescent="0.2">
      <c r="A175" s="163"/>
      <c r="F175" s="25"/>
      <c r="G175" s="25"/>
      <c r="H175" s="25"/>
      <c r="I175" s="56"/>
    </row>
    <row r="176" spans="1:9" x14ac:dyDescent="0.2">
      <c r="A176" s="163"/>
      <c r="F176" s="25"/>
      <c r="G176" s="25"/>
      <c r="H176" s="25"/>
    </row>
    <row r="177" spans="1:8" x14ac:dyDescent="0.2">
      <c r="A177" s="163"/>
      <c r="F177" s="25"/>
      <c r="G177" s="25"/>
      <c r="H177" s="25"/>
    </row>
    <row r="178" spans="1:8" x14ac:dyDescent="0.2">
      <c r="A178" s="163"/>
      <c r="F178" s="25"/>
      <c r="G178" s="25"/>
      <c r="H178" s="25"/>
    </row>
    <row r="179" spans="1:8" x14ac:dyDescent="0.2">
      <c r="A179" s="56"/>
      <c r="F179" s="25"/>
      <c r="G179" s="25"/>
      <c r="H179" s="25"/>
    </row>
    <row r="180" spans="1:8" x14ac:dyDescent="0.2">
      <c r="F180" s="25"/>
      <c r="G180" s="25"/>
      <c r="H180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4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5" bestFit="1" customWidth="1"/>
    <col min="14" max="14" width="6.7109375" style="124" customWidth="1"/>
    <col min="15" max="15" width="6.140625" style="124" bestFit="1" customWidth="1"/>
    <col min="16" max="18" width="11.42578125" style="166"/>
    <col min="19" max="16384" width="11.42578125" style="135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P1" s="89">
        <v>103.05048715106011</v>
      </c>
      <c r="Q1" s="106">
        <v>38353</v>
      </c>
      <c r="R1" s="27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P2" s="89">
        <v>102.40570438743222</v>
      </c>
      <c r="Q2" s="106">
        <v>38384</v>
      </c>
      <c r="R2" s="27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P3" s="89">
        <v>101.60054972843919</v>
      </c>
      <c r="Q3" s="106">
        <v>38412</v>
      </c>
      <c r="R3" s="27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P4" s="89">
        <v>101.7402551449573</v>
      </c>
      <c r="Q4" s="106">
        <v>38443</v>
      </c>
      <c r="R4" s="27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P5" s="89">
        <v>101.59373813377621</v>
      </c>
      <c r="Q5" s="106">
        <v>38473</v>
      </c>
      <c r="R5" s="27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P6" s="89">
        <v>101.04360912796766</v>
      </c>
      <c r="Q6" s="106">
        <v>38504</v>
      </c>
      <c r="R6" s="27"/>
    </row>
    <row r="7" spans="1:18" ht="18.75" x14ac:dyDescent="0.25">
      <c r="A7" s="29"/>
      <c r="B7" s="30"/>
      <c r="C7" s="378" t="s">
        <v>266</v>
      </c>
      <c r="D7" s="378"/>
      <c r="E7" s="378"/>
      <c r="F7" s="378"/>
      <c r="G7" s="378"/>
      <c r="H7" s="378"/>
      <c r="I7" s="378"/>
      <c r="J7" s="378"/>
      <c r="K7" s="378"/>
      <c r="L7" s="32"/>
      <c r="P7" s="89">
        <v>101.26964111262909</v>
      </c>
      <c r="Q7" s="106">
        <v>38534</v>
      </c>
      <c r="R7" s="27"/>
    </row>
    <row r="8" spans="1:18" ht="15.75" x14ac:dyDescent="0.25">
      <c r="A8" s="29"/>
      <c r="B8" s="30"/>
      <c r="C8" s="379" t="s">
        <v>309</v>
      </c>
      <c r="D8" s="379"/>
      <c r="E8" s="379"/>
      <c r="F8" s="379"/>
      <c r="G8" s="379"/>
      <c r="H8" s="379"/>
      <c r="I8" s="379"/>
      <c r="J8" s="379"/>
      <c r="K8" s="379"/>
      <c r="L8" s="32"/>
      <c r="P8" s="89">
        <v>101.75754445654678</v>
      </c>
      <c r="Q8" s="106">
        <v>38565</v>
      </c>
      <c r="R8" s="27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P9" s="89">
        <v>102.21312472460752</v>
      </c>
      <c r="Q9" s="106">
        <v>38596</v>
      </c>
      <c r="R9" s="27"/>
    </row>
    <row r="10" spans="1:18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N10" s="140"/>
      <c r="O10" s="140"/>
      <c r="P10" s="89">
        <v>102.01826831647615</v>
      </c>
      <c r="Q10" s="106">
        <v>38626</v>
      </c>
      <c r="R10" s="27"/>
    </row>
    <row r="11" spans="1:18" s="136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79"/>
      <c r="N11" s="317"/>
      <c r="O11" s="317"/>
      <c r="P11" s="89">
        <v>101.89780271661795</v>
      </c>
      <c r="Q11" s="106">
        <v>38657</v>
      </c>
      <c r="R11" s="27"/>
    </row>
    <row r="12" spans="1:18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179"/>
      <c r="P12" s="89">
        <v>102.40528989597613</v>
      </c>
      <c r="Q12" s="106">
        <v>38687</v>
      </c>
      <c r="R12" s="324">
        <v>101.91633457470721</v>
      </c>
    </row>
    <row r="13" spans="1:18" s="136" customFormat="1" x14ac:dyDescent="0.2">
      <c r="A13" s="72"/>
      <c r="B13" s="61" t="s">
        <v>4</v>
      </c>
      <c r="C13" s="62">
        <v>107.687179</v>
      </c>
      <c r="D13" s="62">
        <v>111.48</v>
      </c>
      <c r="E13" s="62">
        <v>115.94</v>
      </c>
      <c r="F13" s="62">
        <v>120.51152399999999</v>
      </c>
      <c r="G13" s="62">
        <v>124.184754</v>
      </c>
      <c r="H13" s="62">
        <v>130.12458599999999</v>
      </c>
      <c r="I13" s="62">
        <v>4.7830605679663352</v>
      </c>
      <c r="J13" s="62">
        <v>104.78306056796633</v>
      </c>
      <c r="K13" s="62">
        <v>3.0480321533399524</v>
      </c>
      <c r="L13" s="73"/>
      <c r="M13" s="179"/>
      <c r="N13" s="318"/>
      <c r="O13" s="318"/>
      <c r="P13" s="89">
        <v>102.21409038496267</v>
      </c>
      <c r="Q13" s="106">
        <v>38718</v>
      </c>
      <c r="R13" s="324">
        <v>101.84663484419907</v>
      </c>
    </row>
    <row r="14" spans="1:18" s="136" customFormat="1" x14ac:dyDescent="0.2">
      <c r="A14" s="72"/>
      <c r="B14" s="61" t="s">
        <v>5</v>
      </c>
      <c r="C14" s="62">
        <v>108.15681499999999</v>
      </c>
      <c r="D14" s="62">
        <v>112.02</v>
      </c>
      <c r="E14" s="62">
        <v>116.6</v>
      </c>
      <c r="F14" s="62">
        <v>121.215149</v>
      </c>
      <c r="G14" s="62">
        <v>124.80106499999999</v>
      </c>
      <c r="H14" s="62">
        <v>130.583844</v>
      </c>
      <c r="I14" s="62">
        <v>4.6335974777138356</v>
      </c>
      <c r="J14" s="62">
        <v>104.63359747771383</v>
      </c>
      <c r="K14" s="62">
        <v>2.9583068037147608</v>
      </c>
      <c r="L14" s="73"/>
      <c r="M14" s="179"/>
      <c r="N14" s="318"/>
      <c r="O14" s="318"/>
      <c r="P14" s="89">
        <v>103.16116181772637</v>
      </c>
      <c r="Q14" s="106">
        <v>38749</v>
      </c>
      <c r="R14" s="324">
        <v>101.90958963005693</v>
      </c>
    </row>
    <row r="15" spans="1:18" s="136" customFormat="1" x14ac:dyDescent="0.2">
      <c r="A15" s="72"/>
      <c r="B15" s="61" t="s">
        <v>6</v>
      </c>
      <c r="C15" s="62">
        <v>108.42196800000001</v>
      </c>
      <c r="D15" s="62">
        <v>112.29</v>
      </c>
      <c r="E15" s="62">
        <v>117.08</v>
      </c>
      <c r="F15" s="62">
        <v>121.541668</v>
      </c>
      <c r="G15" s="62">
        <v>125.21262900000001</v>
      </c>
      <c r="H15" s="62">
        <v>131.01929100000001</v>
      </c>
      <c r="I15" s="62">
        <v>4.6374411641816105</v>
      </c>
      <c r="J15" s="62">
        <v>104.63744116418161</v>
      </c>
      <c r="K15" s="62">
        <v>3.0203312661465143</v>
      </c>
      <c r="L15" s="73"/>
      <c r="M15" s="179"/>
      <c r="N15" s="318"/>
      <c r="O15" s="318"/>
      <c r="P15" s="89">
        <v>103.18445123382357</v>
      </c>
      <c r="Q15" s="106">
        <v>38777</v>
      </c>
      <c r="R15" s="324">
        <v>102.04158142217229</v>
      </c>
    </row>
    <row r="16" spans="1:18" s="136" customFormat="1" x14ac:dyDescent="0.2">
      <c r="A16" s="72"/>
      <c r="B16" s="61" t="s">
        <v>7</v>
      </c>
      <c r="C16" s="62">
        <v>108.75511299999999</v>
      </c>
      <c r="D16" s="62">
        <v>112.64</v>
      </c>
      <c r="E16" s="62">
        <v>117.35</v>
      </c>
      <c r="F16" s="62">
        <v>121.747299</v>
      </c>
      <c r="G16" s="62">
        <v>125.612739</v>
      </c>
      <c r="H16" s="62">
        <v>131.80000000000001</v>
      </c>
      <c r="I16" s="62">
        <v>4.9256636303424584</v>
      </c>
      <c r="J16" s="62">
        <v>104.92566363034246</v>
      </c>
      <c r="K16" s="62">
        <v>3.1749698200696841</v>
      </c>
      <c r="L16" s="73"/>
      <c r="M16" s="179"/>
      <c r="N16" s="318"/>
      <c r="O16" s="318"/>
      <c r="P16" s="89">
        <v>102.87850717632843</v>
      </c>
      <c r="Q16" s="106">
        <v>38808</v>
      </c>
      <c r="R16" s="324">
        <v>102.13643575811987</v>
      </c>
    </row>
    <row r="17" spans="1:18" s="136" customFormat="1" x14ac:dyDescent="0.2">
      <c r="A17" s="72"/>
      <c r="B17" s="61" t="s">
        <v>8</v>
      </c>
      <c r="C17" s="62">
        <v>109.20843000000001</v>
      </c>
      <c r="D17" s="62">
        <v>113.22</v>
      </c>
      <c r="E17" s="62">
        <v>117.75</v>
      </c>
      <c r="F17" s="62">
        <v>121.97451599999999</v>
      </c>
      <c r="G17" s="62">
        <v>126.215469</v>
      </c>
      <c r="H17" s="62">
        <v>132.32</v>
      </c>
      <c r="I17" s="62">
        <v>4.8365949501799843</v>
      </c>
      <c r="J17" s="62">
        <v>104.83659495017999</v>
      </c>
      <c r="K17" s="62">
        <v>3.4769172603234644</v>
      </c>
      <c r="L17" s="73"/>
      <c r="M17" s="179"/>
      <c r="N17" s="318"/>
      <c r="O17" s="318"/>
      <c r="P17" s="89">
        <v>102.96701566673048</v>
      </c>
      <c r="Q17" s="106">
        <v>38838</v>
      </c>
      <c r="R17" s="324">
        <v>102.25087555253275</v>
      </c>
    </row>
    <row r="18" spans="1:18" s="136" customFormat="1" x14ac:dyDescent="0.2">
      <c r="A18" s="72"/>
      <c r="B18" s="61" t="s">
        <v>9</v>
      </c>
      <c r="C18" s="62">
        <v>109.779473</v>
      </c>
      <c r="D18" s="62">
        <v>113.81</v>
      </c>
      <c r="E18" s="62">
        <v>118.555189</v>
      </c>
      <c r="F18" s="62">
        <v>122.460196</v>
      </c>
      <c r="G18" s="62">
        <v>126.75306999999999</v>
      </c>
      <c r="H18" s="62">
        <v>132.88999999999999</v>
      </c>
      <c r="I18" s="62">
        <v>4.8416420998718124</v>
      </c>
      <c r="J18" s="62">
        <v>104.84164209987182</v>
      </c>
      <c r="K18" s="62">
        <v>3.5055259914821502</v>
      </c>
      <c r="L18" s="73"/>
      <c r="M18" s="179"/>
      <c r="N18" s="318"/>
      <c r="O18" s="318"/>
      <c r="P18" s="89">
        <v>102.92837354551536</v>
      </c>
      <c r="Q18" s="106">
        <v>38869</v>
      </c>
      <c r="R18" s="324">
        <v>102.40793925399504</v>
      </c>
    </row>
    <row r="19" spans="1:18" s="136" customFormat="1" ht="15.75" x14ac:dyDescent="0.25">
      <c r="A19" s="72"/>
      <c r="B19" s="61" t="s">
        <v>10</v>
      </c>
      <c r="C19" s="62">
        <v>109.953425</v>
      </c>
      <c r="D19" s="62">
        <v>113.99</v>
      </c>
      <c r="E19" s="62">
        <v>119.048117</v>
      </c>
      <c r="F19" s="62">
        <v>122.873991</v>
      </c>
      <c r="G19" s="62">
        <v>127.381494</v>
      </c>
      <c r="H19" s="63">
        <v>133.321178</v>
      </c>
      <c r="I19" s="63">
        <v>4.6629096688095117</v>
      </c>
      <c r="J19" s="63">
        <v>104.6629096688095</v>
      </c>
      <c r="K19" s="63">
        <v>3.668394721548518</v>
      </c>
      <c r="L19" s="73"/>
      <c r="M19" s="179"/>
      <c r="N19" s="318"/>
      <c r="O19" s="179"/>
      <c r="P19" s="89">
        <v>102.40822816783141</v>
      </c>
      <c r="Q19" s="106">
        <v>38899</v>
      </c>
      <c r="R19" s="324">
        <v>102.50282150859522</v>
      </c>
    </row>
    <row r="20" spans="1:18" s="136" customFormat="1" x14ac:dyDescent="0.2">
      <c r="A20" s="72"/>
      <c r="B20" s="61" t="s">
        <v>11</v>
      </c>
      <c r="C20" s="62">
        <v>110.193298</v>
      </c>
      <c r="D20" s="62">
        <v>114.17</v>
      </c>
      <c r="E20" s="62">
        <v>119.297633</v>
      </c>
      <c r="F20" s="62">
        <v>122.96756499999999</v>
      </c>
      <c r="G20" s="62">
        <v>127.690153</v>
      </c>
      <c r="H20" s="62"/>
      <c r="I20" s="62" t="s">
        <v>332</v>
      </c>
      <c r="J20" s="62" t="s">
        <v>332</v>
      </c>
      <c r="K20" s="62" t="s">
        <v>332</v>
      </c>
      <c r="L20" s="73"/>
      <c r="M20" s="179"/>
      <c r="N20" s="318"/>
      <c r="O20" s="179"/>
      <c r="P20" s="89">
        <v>102.21186802030306</v>
      </c>
      <c r="Q20" s="106">
        <v>38930</v>
      </c>
      <c r="R20" s="324">
        <v>102.54068180557492</v>
      </c>
    </row>
    <row r="21" spans="1:18" s="136" customFormat="1" x14ac:dyDescent="0.2">
      <c r="A21" s="72"/>
      <c r="B21" s="61" t="s">
        <v>12</v>
      </c>
      <c r="C21" s="62">
        <v>110.456323</v>
      </c>
      <c r="D21" s="62">
        <v>114.63</v>
      </c>
      <c r="E21" s="62">
        <v>119.493876</v>
      </c>
      <c r="F21" s="62">
        <v>123.15359599999999</v>
      </c>
      <c r="G21" s="62">
        <v>128.19019800000001</v>
      </c>
      <c r="H21" s="62"/>
      <c r="I21" s="62" t="s">
        <v>332</v>
      </c>
      <c r="J21" s="62" t="s">
        <v>332</v>
      </c>
      <c r="K21" s="62" t="s">
        <v>332</v>
      </c>
      <c r="L21" s="73"/>
      <c r="M21" s="179"/>
      <c r="N21" s="318"/>
      <c r="O21" s="179"/>
      <c r="P21" s="89">
        <v>102.50331294915406</v>
      </c>
      <c r="Q21" s="106">
        <v>38961</v>
      </c>
      <c r="R21" s="324">
        <v>102.56486415762045</v>
      </c>
    </row>
    <row r="22" spans="1:18" s="136" customFormat="1" x14ac:dyDescent="0.2">
      <c r="A22" s="72"/>
      <c r="B22" s="61" t="s">
        <v>13</v>
      </c>
      <c r="C22" s="62">
        <v>110.604558</v>
      </c>
      <c r="D22" s="62">
        <v>115.02</v>
      </c>
      <c r="E22" s="62">
        <v>119.811967</v>
      </c>
      <c r="F22" s="62">
        <v>123.525143</v>
      </c>
      <c r="G22" s="62">
        <v>128.85140000000001</v>
      </c>
      <c r="H22" s="62"/>
      <c r="I22" s="62" t="s">
        <v>332</v>
      </c>
      <c r="J22" s="62" t="s">
        <v>332</v>
      </c>
      <c r="K22" s="62" t="s">
        <v>332</v>
      </c>
      <c r="L22" s="73"/>
      <c r="M22" s="179"/>
      <c r="N22" s="318"/>
      <c r="O22" s="179"/>
      <c r="P22" s="89">
        <v>103.22582964341909</v>
      </c>
      <c r="Q22" s="106">
        <v>38991</v>
      </c>
      <c r="R22" s="324">
        <v>102.66549426819905</v>
      </c>
    </row>
    <row r="23" spans="1:18" s="136" customFormat="1" x14ac:dyDescent="0.2">
      <c r="A23" s="72"/>
      <c r="B23" s="61" t="s">
        <v>14</v>
      </c>
      <c r="C23" s="62">
        <v>110.927386</v>
      </c>
      <c r="D23" s="62">
        <v>115.26</v>
      </c>
      <c r="E23" s="62">
        <v>120.080946</v>
      </c>
      <c r="F23" s="62">
        <v>123.809349</v>
      </c>
      <c r="G23" s="62">
        <v>129.13953599999999</v>
      </c>
      <c r="H23" s="62"/>
      <c r="I23" s="62" t="s">
        <v>332</v>
      </c>
      <c r="J23" s="62" t="s">
        <v>332</v>
      </c>
      <c r="K23" s="62" t="s">
        <v>332</v>
      </c>
      <c r="L23" s="73"/>
      <c r="M23" s="179"/>
      <c r="N23" s="318"/>
      <c r="O23" s="179"/>
      <c r="P23" s="89">
        <v>103.2596482558005</v>
      </c>
      <c r="Q23" s="106">
        <v>39022</v>
      </c>
      <c r="R23" s="324">
        <v>102.77898139646426</v>
      </c>
    </row>
    <row r="24" spans="1:18" s="136" customFormat="1" x14ac:dyDescent="0.2">
      <c r="A24" s="72"/>
      <c r="B24" s="61" t="s">
        <v>15</v>
      </c>
      <c r="C24" s="62">
        <v>111.19482499999999</v>
      </c>
      <c r="D24" s="62">
        <v>115.56</v>
      </c>
      <c r="E24" s="62">
        <v>120.271866</v>
      </c>
      <c r="F24" s="62">
        <v>123.868165</v>
      </c>
      <c r="G24" s="62">
        <v>129.41206600000001</v>
      </c>
      <c r="H24" s="62"/>
      <c r="I24" s="62" t="s">
        <v>332</v>
      </c>
      <c r="J24" s="62" t="s">
        <v>332</v>
      </c>
      <c r="K24" s="62" t="s">
        <v>332</v>
      </c>
      <c r="L24" s="73"/>
      <c r="M24" s="179"/>
      <c r="N24" s="318"/>
      <c r="O24" s="179"/>
      <c r="P24" s="89">
        <v>103.73682987194488</v>
      </c>
      <c r="Q24" s="106">
        <v>39052</v>
      </c>
      <c r="R24" s="324">
        <v>102.88994306112833</v>
      </c>
    </row>
    <row r="25" spans="1:18" s="136" customFormat="1" ht="15.75" x14ac:dyDescent="0.25">
      <c r="A25" s="72"/>
      <c r="B25" s="61"/>
      <c r="C25" s="104"/>
      <c r="D25" s="104"/>
      <c r="E25" s="104"/>
      <c r="F25" s="104"/>
      <c r="G25" s="104"/>
      <c r="H25" s="162"/>
      <c r="I25" s="69"/>
      <c r="J25" s="69"/>
      <c r="K25" s="69"/>
      <c r="L25" s="73"/>
      <c r="N25" s="140"/>
      <c r="O25" s="140"/>
      <c r="P25" s="89">
        <v>103.14377113981365</v>
      </c>
      <c r="Q25" s="106">
        <v>39083</v>
      </c>
      <c r="R25" s="324">
        <v>102.9674164573659</v>
      </c>
    </row>
    <row r="26" spans="1:18" s="136" customFormat="1" ht="15.75" x14ac:dyDescent="0.25">
      <c r="A26" s="72"/>
      <c r="B26" s="58" t="s">
        <v>17</v>
      </c>
      <c r="C26" s="65">
        <v>108.85177185714288</v>
      </c>
      <c r="D26" s="65">
        <v>112.77857142857144</v>
      </c>
      <c r="E26" s="65">
        <v>117.47475800000002</v>
      </c>
      <c r="F26" s="65">
        <v>121.76062042857144</v>
      </c>
      <c r="G26" s="65">
        <v>125.73731714285714</v>
      </c>
      <c r="H26" s="63">
        <v>131.72269985714289</v>
      </c>
      <c r="I26" s="63">
        <v>4.7602277909949642</v>
      </c>
      <c r="J26" s="63">
        <v>104.76022779099496</v>
      </c>
      <c r="K26" s="63">
        <v>3.265995771283503</v>
      </c>
      <c r="L26" s="73"/>
      <c r="N26" s="140"/>
      <c r="O26" s="140"/>
      <c r="P26" s="89">
        <v>102.42974264108216</v>
      </c>
      <c r="Q26" s="106">
        <v>39114</v>
      </c>
      <c r="R26" s="324">
        <v>102.90646485931222</v>
      </c>
    </row>
    <row r="27" spans="1:18" s="136" customFormat="1" ht="15.75" x14ac:dyDescent="0.25">
      <c r="A27" s="72"/>
      <c r="B27" s="58" t="s">
        <v>16</v>
      </c>
      <c r="C27" s="291"/>
      <c r="D27" s="65">
        <v>3.6074741866233495</v>
      </c>
      <c r="E27" s="65">
        <v>4.1640770156438078</v>
      </c>
      <c r="F27" s="65">
        <v>3.6483262460276</v>
      </c>
      <c r="G27" s="65">
        <v>3.265995771283503</v>
      </c>
      <c r="H27" s="63">
        <v>4.7602277909949642</v>
      </c>
      <c r="I27" s="165"/>
      <c r="J27" s="165"/>
      <c r="K27" s="165"/>
      <c r="L27" s="73"/>
      <c r="N27" s="140"/>
      <c r="O27" s="140"/>
      <c r="P27" s="89">
        <v>101.47251857614992</v>
      </c>
      <c r="Q27" s="106">
        <v>39142</v>
      </c>
      <c r="R27" s="324">
        <v>102.76380380450608</v>
      </c>
    </row>
    <row r="28" spans="1:18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  <c r="P28" s="89">
        <v>100.88275684505564</v>
      </c>
      <c r="Q28" s="106">
        <v>39173</v>
      </c>
      <c r="R28" s="324">
        <v>102.59749127690002</v>
      </c>
    </row>
    <row r="29" spans="1:18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  <c r="P29" s="89">
        <v>101.16875861509023</v>
      </c>
      <c r="Q29" s="106">
        <v>39203</v>
      </c>
      <c r="R29" s="324">
        <v>102.44763652259667</v>
      </c>
    </row>
    <row r="30" spans="1:18" ht="18.75" x14ac:dyDescent="0.25">
      <c r="A30" s="29"/>
      <c r="B30" s="41"/>
      <c r="C30" s="378" t="s">
        <v>348</v>
      </c>
      <c r="D30" s="378"/>
      <c r="E30" s="378"/>
      <c r="F30" s="378"/>
      <c r="G30" s="378"/>
      <c r="H30" s="378"/>
      <c r="I30" s="378"/>
      <c r="J30" s="378"/>
      <c r="K30" s="378"/>
      <c r="L30" s="32"/>
      <c r="P30" s="89">
        <v>101.73414686410503</v>
      </c>
      <c r="Q30" s="106">
        <v>39234</v>
      </c>
      <c r="R30" s="324">
        <v>102.34811763247914</v>
      </c>
    </row>
    <row r="31" spans="1:18" ht="15.75" x14ac:dyDescent="0.2">
      <c r="A31" s="42"/>
      <c r="B31" s="34"/>
      <c r="C31" s="386" t="s">
        <v>320</v>
      </c>
      <c r="D31" s="386"/>
      <c r="E31" s="386"/>
      <c r="F31" s="386"/>
      <c r="G31" s="386"/>
      <c r="H31" s="386"/>
      <c r="I31" s="386"/>
      <c r="J31" s="386"/>
      <c r="K31" s="386"/>
      <c r="L31" s="32"/>
      <c r="P31" s="89">
        <v>101.64737941211757</v>
      </c>
      <c r="Q31" s="106">
        <v>39264</v>
      </c>
      <c r="R31" s="324">
        <v>102.28471356950297</v>
      </c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P32" s="89">
        <v>102.18451256873813</v>
      </c>
      <c r="Q32" s="106">
        <v>39295</v>
      </c>
      <c r="R32" s="324">
        <v>102.28243394853926</v>
      </c>
    </row>
    <row r="33" spans="1:18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P33" s="89">
        <v>102.45493606864117</v>
      </c>
      <c r="Q33" s="106">
        <v>39326</v>
      </c>
      <c r="R33" s="324">
        <v>102.27840254182985</v>
      </c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P34" s="89">
        <v>102.96004182700575</v>
      </c>
      <c r="Q34" s="106">
        <v>39356</v>
      </c>
      <c r="R34" s="324">
        <v>102.25625355712873</v>
      </c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P35" s="89">
        <v>102.47635784495306</v>
      </c>
      <c r="Q35" s="106">
        <v>39387</v>
      </c>
      <c r="R35" s="324">
        <v>102.19097935622477</v>
      </c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P36" s="89">
        <v>102.31828796880971</v>
      </c>
      <c r="Q36" s="106">
        <v>39417</v>
      </c>
      <c r="R36" s="324">
        <v>102.0727675309635</v>
      </c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P37" s="89">
        <v>101.46459769245703</v>
      </c>
      <c r="Q37" s="106">
        <v>39448</v>
      </c>
      <c r="R37" s="324">
        <v>101.93283641035045</v>
      </c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P38" s="89">
        <v>100.67503957040071</v>
      </c>
      <c r="Q38" s="106">
        <v>39479</v>
      </c>
      <c r="R38" s="324">
        <v>101.78661115446033</v>
      </c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P39" s="89">
        <v>100.31167901528563</v>
      </c>
      <c r="Q39" s="106">
        <v>39508</v>
      </c>
      <c r="R39" s="324">
        <v>101.6898745243883</v>
      </c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P40" s="89">
        <v>100.12479266605669</v>
      </c>
      <c r="Q40" s="106">
        <v>39539</v>
      </c>
      <c r="R40" s="324">
        <v>101.62671084280505</v>
      </c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P41" s="89">
        <v>99.289436850412457</v>
      </c>
      <c r="Q41" s="106">
        <v>39569</v>
      </c>
      <c r="R41" s="324">
        <v>101.47010069574857</v>
      </c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P42" s="89">
        <v>99.048605687752683</v>
      </c>
      <c r="Q42" s="106">
        <v>39600</v>
      </c>
      <c r="R42" s="324">
        <v>101.2463055977192</v>
      </c>
    </row>
    <row r="43" spans="1:18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  <c r="P43" s="89">
        <v>98.948644225544598</v>
      </c>
      <c r="Q43" s="106">
        <v>39630</v>
      </c>
      <c r="R43" s="324">
        <v>101.02141099883812</v>
      </c>
    </row>
    <row r="44" spans="1:18" ht="15.75" x14ac:dyDescent="0.25">
      <c r="A44" s="150" t="s">
        <v>283</v>
      </c>
      <c r="B44" s="88"/>
      <c r="C44" s="86"/>
      <c r="D44" s="47"/>
      <c r="E44" s="86"/>
      <c r="F44" s="86"/>
      <c r="G44" s="86"/>
      <c r="H44" s="44"/>
      <c r="I44" s="46"/>
      <c r="J44" s="46"/>
      <c r="K44" s="46"/>
      <c r="L44" s="32"/>
      <c r="P44" s="89">
        <v>98.982243623438109</v>
      </c>
      <c r="Q44" s="106">
        <v>39661</v>
      </c>
      <c r="R44" s="324">
        <v>100.75455525339646</v>
      </c>
    </row>
    <row r="45" spans="1:18" x14ac:dyDescent="0.2">
      <c r="A45" s="295" t="s">
        <v>245</v>
      </c>
      <c r="B45" s="232"/>
      <c r="C45" s="232"/>
      <c r="D45" s="232"/>
      <c r="E45" s="232"/>
      <c r="F45" s="232"/>
      <c r="G45" s="232"/>
      <c r="H45" s="49"/>
      <c r="I45" s="49"/>
      <c r="J45" s="49"/>
      <c r="K45" s="49"/>
      <c r="L45" s="50"/>
      <c r="P45" s="89">
        <v>99.431681899994871</v>
      </c>
      <c r="Q45" s="106">
        <v>39692</v>
      </c>
      <c r="R45" s="324">
        <v>100.50261740600928</v>
      </c>
    </row>
    <row r="46" spans="1:18" s="137" customFormat="1" x14ac:dyDescent="0.2">
      <c r="A46" s="5"/>
      <c r="B46" s="5"/>
      <c r="C46" s="5"/>
      <c r="D46" s="5"/>
      <c r="E46" s="5"/>
      <c r="F46" s="27"/>
      <c r="G46" s="5"/>
      <c r="H46" s="26"/>
      <c r="I46" s="26"/>
      <c r="J46" s="26"/>
      <c r="K46" s="26"/>
      <c r="L46" s="26"/>
      <c r="N46" s="124"/>
      <c r="O46" s="124"/>
      <c r="P46" s="89">
        <v>99.695657073793981</v>
      </c>
      <c r="Q46" s="106">
        <v>39722</v>
      </c>
      <c r="R46" s="324">
        <v>100.23058534324163</v>
      </c>
    </row>
    <row r="47" spans="1:18" s="124" customFormat="1" x14ac:dyDescent="0.2">
      <c r="A47" s="115"/>
      <c r="B47" s="5"/>
      <c r="C47" s="5"/>
      <c r="D47" s="5"/>
      <c r="E47" s="5"/>
      <c r="F47" s="27"/>
      <c r="G47" s="115"/>
      <c r="H47" s="115"/>
      <c r="I47" s="115"/>
      <c r="J47" s="115"/>
      <c r="K47" s="115"/>
      <c r="L47" s="115"/>
      <c r="P47" s="89">
        <v>99.837192068322793</v>
      </c>
      <c r="Q47" s="106">
        <v>39753</v>
      </c>
      <c r="R47" s="324">
        <v>100.01065486185576</v>
      </c>
    </row>
    <row r="48" spans="1:18" s="124" customFormat="1" x14ac:dyDescent="0.2">
      <c r="A48" s="115"/>
      <c r="F48" s="5"/>
      <c r="G48" s="5"/>
      <c r="H48" s="115"/>
      <c r="I48" s="115"/>
      <c r="J48" s="115"/>
      <c r="K48" s="115"/>
      <c r="L48" s="115"/>
      <c r="P48" s="89">
        <v>100</v>
      </c>
      <c r="Q48" s="106">
        <v>39783</v>
      </c>
      <c r="R48" s="324">
        <v>99.817464197788297</v>
      </c>
    </row>
    <row r="49" spans="1:18" s="124" customFormat="1" x14ac:dyDescent="0.2">
      <c r="A49" s="115"/>
      <c r="F49" s="5"/>
      <c r="G49" s="5"/>
      <c r="H49" s="115"/>
      <c r="I49" s="115"/>
      <c r="J49" s="115"/>
      <c r="K49" s="115"/>
      <c r="L49" s="115"/>
      <c r="P49" s="325">
        <v>99.912554022140426</v>
      </c>
      <c r="Q49" s="106">
        <v>39814</v>
      </c>
      <c r="R49" s="324">
        <v>99.688127225261908</v>
      </c>
    </row>
    <row r="50" spans="1:18" s="124" customFormat="1" x14ac:dyDescent="0.2">
      <c r="A50" s="115"/>
      <c r="F50" s="5"/>
      <c r="G50" s="5"/>
      <c r="H50" s="115"/>
      <c r="I50" s="115"/>
      <c r="J50" s="115"/>
      <c r="K50" s="115"/>
      <c r="L50" s="115"/>
      <c r="P50" s="325">
        <v>99.570774251089318</v>
      </c>
      <c r="Q50" s="106">
        <v>39845</v>
      </c>
      <c r="R50" s="324">
        <v>99.59610511531929</v>
      </c>
    </row>
    <row r="51" spans="1:18" s="124" customFormat="1" x14ac:dyDescent="0.2">
      <c r="A51" s="115"/>
      <c r="F51" s="5"/>
      <c r="G51" s="5"/>
      <c r="H51" s="115"/>
      <c r="I51" s="115"/>
      <c r="J51" s="115"/>
      <c r="K51" s="115"/>
      <c r="L51" s="115"/>
      <c r="P51" s="325">
        <v>99.596288416430298</v>
      </c>
      <c r="Q51" s="106">
        <v>39873</v>
      </c>
      <c r="R51" s="324">
        <v>99.536489232081351</v>
      </c>
    </row>
    <row r="52" spans="1:18" s="124" customFormat="1" x14ac:dyDescent="0.2">
      <c r="A52" s="115"/>
      <c r="F52" s="5"/>
      <c r="G52" s="5"/>
      <c r="H52" s="115"/>
      <c r="I52" s="115"/>
      <c r="J52" s="115"/>
      <c r="K52" s="115"/>
      <c r="L52" s="115"/>
      <c r="P52" s="325">
        <v>99.293460487300123</v>
      </c>
      <c r="Q52" s="106">
        <v>39904</v>
      </c>
      <c r="R52" s="324">
        <v>99.4672115505183</v>
      </c>
    </row>
    <row r="53" spans="1:18" s="124" customFormat="1" x14ac:dyDescent="0.2">
      <c r="A53" s="115"/>
      <c r="F53" s="5"/>
      <c r="G53" s="5"/>
      <c r="H53" s="115"/>
      <c r="I53" s="115"/>
      <c r="J53" s="115"/>
      <c r="K53" s="115"/>
      <c r="L53" s="115"/>
      <c r="P53" s="325">
        <v>99.575438527085808</v>
      </c>
      <c r="Q53" s="106">
        <v>39934</v>
      </c>
      <c r="R53" s="324">
        <v>99.491045023574429</v>
      </c>
    </row>
    <row r="54" spans="1:18" s="124" customFormat="1" x14ac:dyDescent="0.2">
      <c r="A54" s="115"/>
      <c r="F54" s="5"/>
      <c r="G54" s="5"/>
      <c r="H54" s="115"/>
      <c r="I54" s="115"/>
      <c r="J54" s="115"/>
      <c r="K54" s="115"/>
      <c r="L54" s="115"/>
      <c r="P54" s="325">
        <v>100.00993137390357</v>
      </c>
      <c r="Q54" s="106">
        <v>39965</v>
      </c>
      <c r="R54" s="324">
        <v>99.571155497420321</v>
      </c>
    </row>
    <row r="55" spans="1:18" s="124" customFormat="1" x14ac:dyDescent="0.2">
      <c r="A55" s="115"/>
      <c r="F55" s="5"/>
      <c r="G55" s="5"/>
      <c r="H55" s="115"/>
      <c r="I55" s="115"/>
      <c r="J55" s="115"/>
      <c r="K55" s="115"/>
      <c r="L55" s="115"/>
      <c r="P55" s="325">
        <v>100.31357850426963</v>
      </c>
      <c r="Q55" s="106">
        <v>39995</v>
      </c>
      <c r="R55" s="324">
        <v>99.684900020647419</v>
      </c>
    </row>
    <row r="56" spans="1:18" s="124" customFormat="1" x14ac:dyDescent="0.2">
      <c r="A56" s="115"/>
      <c r="F56" s="5"/>
      <c r="G56" s="5"/>
      <c r="H56" s="115"/>
      <c r="I56" s="115"/>
      <c r="J56" s="115"/>
      <c r="K56" s="115"/>
      <c r="L56" s="115"/>
      <c r="P56" s="325">
        <v>100.73821199096244</v>
      </c>
      <c r="Q56" s="106">
        <v>40026</v>
      </c>
      <c r="R56" s="324">
        <v>99.831230717941096</v>
      </c>
    </row>
    <row r="57" spans="1:18" s="124" customFormat="1" x14ac:dyDescent="0.2">
      <c r="A57" s="115"/>
      <c r="F57" s="5"/>
      <c r="G57" s="5"/>
      <c r="H57" s="115"/>
      <c r="I57" s="115"/>
      <c r="J57" s="115"/>
      <c r="K57" s="115"/>
      <c r="L57" s="115"/>
      <c r="P57" s="325">
        <v>101.18355447076888</v>
      </c>
      <c r="Q57" s="106">
        <v>40057</v>
      </c>
      <c r="R57" s="324">
        <v>99.977220098838927</v>
      </c>
    </row>
    <row r="58" spans="1:18" s="124" customFormat="1" x14ac:dyDescent="0.2">
      <c r="A58" s="115"/>
      <c r="F58" s="5"/>
      <c r="G58" s="5"/>
      <c r="H58" s="115"/>
      <c r="I58" s="115"/>
      <c r="J58" s="115"/>
      <c r="K58" s="115"/>
      <c r="L58" s="115"/>
      <c r="P58" s="325">
        <v>101.70418062039943</v>
      </c>
      <c r="Q58" s="106">
        <v>40087</v>
      </c>
      <c r="R58" s="324">
        <v>100.14459706105606</v>
      </c>
    </row>
    <row r="59" spans="1:18" s="124" customFormat="1" x14ac:dyDescent="0.2">
      <c r="A59" s="115"/>
      <c r="F59" s="5"/>
      <c r="G59" s="5"/>
      <c r="H59" s="115"/>
      <c r="I59" s="115"/>
      <c r="J59" s="115"/>
      <c r="K59" s="115"/>
      <c r="L59" s="115"/>
      <c r="P59" s="325">
        <v>101.95028444096013</v>
      </c>
      <c r="Q59" s="106">
        <v>40118</v>
      </c>
      <c r="R59" s="324">
        <v>100.32068809210917</v>
      </c>
    </row>
    <row r="60" spans="1:18" s="124" customFormat="1" x14ac:dyDescent="0.2">
      <c r="A60" s="115"/>
      <c r="F60" s="5"/>
      <c r="G60" s="5"/>
      <c r="H60" s="115"/>
      <c r="I60" s="115"/>
      <c r="J60" s="115"/>
      <c r="K60" s="115"/>
      <c r="L60" s="115"/>
      <c r="P60" s="325">
        <v>102.2634833609025</v>
      </c>
      <c r="Q60" s="106">
        <v>40148</v>
      </c>
      <c r="R60" s="324">
        <v>100.5093117055177</v>
      </c>
    </row>
    <row r="61" spans="1:18" s="124" customFormat="1" x14ac:dyDescent="0.2">
      <c r="A61" s="115"/>
      <c r="F61" s="5"/>
      <c r="G61" s="5"/>
      <c r="H61" s="115"/>
      <c r="I61" s="115"/>
      <c r="J61" s="115"/>
      <c r="K61" s="115"/>
      <c r="L61" s="115"/>
      <c r="P61" s="326">
        <v>101.88351607104249</v>
      </c>
      <c r="Q61" s="106">
        <v>40179</v>
      </c>
      <c r="R61" s="324">
        <v>100.67355854292622</v>
      </c>
    </row>
    <row r="62" spans="1:18" s="124" customFormat="1" x14ac:dyDescent="0.2">
      <c r="A62" s="115"/>
      <c r="F62" s="5"/>
      <c r="G62" s="5"/>
      <c r="H62" s="115"/>
      <c r="I62" s="115"/>
      <c r="J62" s="115"/>
      <c r="K62" s="115"/>
      <c r="L62" s="115"/>
      <c r="P62" s="326">
        <v>101.50046656555975</v>
      </c>
      <c r="Q62" s="106">
        <v>40210</v>
      </c>
      <c r="R62" s="324">
        <v>100.83436623579875</v>
      </c>
    </row>
    <row r="63" spans="1:18" s="124" customFormat="1" x14ac:dyDescent="0.2">
      <c r="A63" s="115"/>
      <c r="F63" s="5"/>
      <c r="G63" s="5"/>
      <c r="H63" s="115"/>
      <c r="I63" s="115"/>
      <c r="J63" s="115"/>
      <c r="K63" s="115"/>
      <c r="L63" s="115"/>
      <c r="P63" s="326">
        <v>101.53879951257969</v>
      </c>
      <c r="Q63" s="106">
        <v>40238</v>
      </c>
      <c r="R63" s="324">
        <v>100.99624216047788</v>
      </c>
    </row>
    <row r="64" spans="1:18" s="124" customFormat="1" x14ac:dyDescent="0.2">
      <c r="A64" s="115"/>
      <c r="F64" s="5"/>
      <c r="G64" s="5"/>
      <c r="H64" s="115"/>
      <c r="I64" s="115"/>
      <c r="J64" s="115"/>
      <c r="K64" s="115"/>
      <c r="L64" s="115"/>
      <c r="P64" s="326">
        <v>101.40698978610072</v>
      </c>
      <c r="Q64" s="106">
        <v>40269</v>
      </c>
      <c r="R64" s="324">
        <v>101.17236960204458</v>
      </c>
    </row>
    <row r="65" spans="1:18" s="124" customFormat="1" x14ac:dyDescent="0.2">
      <c r="A65" s="115"/>
      <c r="F65" s="5"/>
      <c r="G65" s="5"/>
      <c r="H65" s="115"/>
      <c r="I65" s="115"/>
      <c r="J65" s="115"/>
      <c r="K65" s="115"/>
      <c r="L65" s="115"/>
      <c r="P65" s="326">
        <v>101.53994591660467</v>
      </c>
      <c r="Q65" s="106">
        <v>40299</v>
      </c>
      <c r="R65" s="324">
        <v>101.33607855117116</v>
      </c>
    </row>
    <row r="66" spans="1:18" s="124" customFormat="1" x14ac:dyDescent="0.2">
      <c r="A66" s="115"/>
      <c r="F66" s="5"/>
      <c r="G66" s="5"/>
      <c r="H66" s="115"/>
      <c r="I66" s="115"/>
      <c r="J66" s="115"/>
      <c r="K66" s="115"/>
      <c r="L66" s="115"/>
      <c r="P66" s="326">
        <v>101.73945026982705</v>
      </c>
      <c r="Q66" s="106">
        <v>40330</v>
      </c>
      <c r="R66" s="324">
        <v>101.48020512583145</v>
      </c>
    </row>
    <row r="67" spans="1:18" s="124" customFormat="1" x14ac:dyDescent="0.2">
      <c r="A67" s="115"/>
      <c r="F67" s="5"/>
      <c r="G67" s="5"/>
      <c r="H67" s="115"/>
      <c r="I67" s="115"/>
      <c r="J67" s="115"/>
      <c r="K67" s="115"/>
      <c r="L67" s="115"/>
      <c r="P67" s="326">
        <v>101.85336093053363</v>
      </c>
      <c r="Q67" s="106">
        <v>40360</v>
      </c>
      <c r="R67" s="324">
        <v>101.60852032802012</v>
      </c>
    </row>
    <row r="68" spans="1:18" s="124" customFormat="1" x14ac:dyDescent="0.2">
      <c r="A68" s="115"/>
      <c r="F68" s="5"/>
      <c r="G68" s="5"/>
      <c r="H68" s="115"/>
      <c r="I68" s="115"/>
      <c r="J68" s="115"/>
      <c r="K68" s="115"/>
      <c r="L68" s="115"/>
      <c r="P68" s="326">
        <v>101.9128845903079</v>
      </c>
      <c r="Q68" s="106">
        <v>40391</v>
      </c>
      <c r="R68" s="324">
        <v>101.70640971129892</v>
      </c>
    </row>
    <row r="69" spans="1:18" s="124" customFormat="1" x14ac:dyDescent="0.2">
      <c r="A69" s="115"/>
      <c r="F69" s="5"/>
      <c r="G69" s="5"/>
      <c r="H69" s="115"/>
      <c r="I69" s="115"/>
      <c r="J69" s="115"/>
      <c r="K69" s="115"/>
      <c r="L69" s="115"/>
      <c r="P69" s="326">
        <v>102.13689236033817</v>
      </c>
      <c r="Q69" s="106">
        <v>40422</v>
      </c>
      <c r="R69" s="324">
        <v>101.78585453542968</v>
      </c>
    </row>
    <row r="70" spans="1:18" s="124" customFormat="1" x14ac:dyDescent="0.2">
      <c r="A70" s="115"/>
      <c r="F70" s="5"/>
      <c r="G70" s="5"/>
      <c r="H70" s="115"/>
      <c r="I70" s="115"/>
      <c r="J70" s="115"/>
      <c r="K70" s="115"/>
      <c r="L70" s="115"/>
      <c r="P70" s="326">
        <v>102.5542675005594</v>
      </c>
      <c r="Q70" s="106">
        <v>40452</v>
      </c>
      <c r="R70" s="324">
        <v>101.85669510877635</v>
      </c>
    </row>
    <row r="71" spans="1:18" s="124" customFormat="1" x14ac:dyDescent="0.2">
      <c r="A71" s="115"/>
      <c r="F71" s="27"/>
      <c r="G71" s="5"/>
      <c r="H71" s="115"/>
      <c r="I71" s="115"/>
      <c r="J71" s="115"/>
      <c r="K71" s="115"/>
      <c r="L71" s="115"/>
      <c r="P71" s="326">
        <v>102.50169880463001</v>
      </c>
      <c r="Q71" s="106">
        <v>40483</v>
      </c>
      <c r="R71" s="324">
        <v>101.90264630574883</v>
      </c>
    </row>
    <row r="72" spans="1:18" s="124" customFormat="1" x14ac:dyDescent="0.2">
      <c r="A72" s="115"/>
      <c r="F72" s="27"/>
      <c r="G72" s="5"/>
      <c r="H72" s="115"/>
      <c r="I72" s="115"/>
      <c r="J72" s="115"/>
      <c r="K72" s="115"/>
      <c r="L72" s="115"/>
      <c r="P72" s="326">
        <v>102.04547551341034</v>
      </c>
      <c r="Q72" s="106">
        <v>40513</v>
      </c>
      <c r="R72" s="324">
        <v>101.88447898512449</v>
      </c>
    </row>
    <row r="73" spans="1:18" s="124" customFormat="1" x14ac:dyDescent="0.2">
      <c r="A73" s="115"/>
      <c r="F73" s="27"/>
      <c r="G73" s="5"/>
      <c r="H73" s="115"/>
      <c r="I73" s="115"/>
      <c r="J73" s="115"/>
      <c r="K73" s="115"/>
      <c r="L73" s="115"/>
      <c r="P73" s="326">
        <v>101.41566949397681</v>
      </c>
      <c r="Q73" s="106">
        <v>40544</v>
      </c>
      <c r="R73" s="324">
        <v>101.84549177036901</v>
      </c>
    </row>
    <row r="74" spans="1:18" s="124" customFormat="1" x14ac:dyDescent="0.2">
      <c r="A74" s="115"/>
      <c r="F74" s="27"/>
      <c r="G74" s="5"/>
      <c r="H74" s="115"/>
      <c r="I74" s="115"/>
      <c r="J74" s="115"/>
      <c r="K74" s="115"/>
      <c r="L74" s="115"/>
      <c r="P74" s="326">
        <v>101.19533302871544</v>
      </c>
      <c r="Q74" s="106">
        <v>40575</v>
      </c>
      <c r="R74" s="324">
        <v>101.82006397563198</v>
      </c>
    </row>
    <row r="75" spans="1:18" s="124" customFormat="1" x14ac:dyDescent="0.2">
      <c r="A75" s="115"/>
      <c r="F75" s="27"/>
      <c r="G75" s="5"/>
      <c r="H75" s="115"/>
      <c r="I75" s="115"/>
      <c r="J75" s="115"/>
      <c r="K75" s="115"/>
      <c r="L75" s="115"/>
      <c r="P75" s="326">
        <v>101.20418283614188</v>
      </c>
      <c r="Q75" s="106">
        <v>40603</v>
      </c>
      <c r="R75" s="324">
        <v>101.79217925259549</v>
      </c>
    </row>
    <row r="76" spans="1:18" s="124" customFormat="1" x14ac:dyDescent="0.2">
      <c r="A76" s="115"/>
      <c r="F76" s="27"/>
      <c r="G76" s="5"/>
      <c r="H76" s="115"/>
      <c r="I76" s="115"/>
      <c r="J76" s="115"/>
      <c r="K76" s="115"/>
      <c r="L76" s="115"/>
      <c r="P76" s="326">
        <v>101.51252525396212</v>
      </c>
      <c r="Q76" s="106">
        <v>40634</v>
      </c>
      <c r="R76" s="324">
        <v>101.80097387491729</v>
      </c>
    </row>
    <row r="77" spans="1:18" s="124" customFormat="1" x14ac:dyDescent="0.2">
      <c r="A77" s="115"/>
      <c r="F77" s="27"/>
      <c r="G77" s="5"/>
      <c r="H77" s="115"/>
      <c r="I77" s="115"/>
      <c r="J77" s="115"/>
      <c r="K77" s="115"/>
      <c r="L77" s="115"/>
      <c r="P77" s="326">
        <v>101.60356283908794</v>
      </c>
      <c r="Q77" s="106">
        <v>40664</v>
      </c>
      <c r="R77" s="324">
        <v>101.80627528512423</v>
      </c>
    </row>
    <row r="78" spans="1:18" s="124" customFormat="1" x14ac:dyDescent="0.2">
      <c r="A78" s="115"/>
      <c r="F78" s="27"/>
      <c r="G78" s="5"/>
      <c r="H78" s="115"/>
      <c r="I78" s="115"/>
      <c r="J78" s="115"/>
      <c r="K78" s="115"/>
      <c r="L78" s="115"/>
      <c r="P78" s="326">
        <v>101.72248272247661</v>
      </c>
      <c r="Q78" s="106">
        <v>40695</v>
      </c>
      <c r="R78" s="324">
        <v>101.80486132284501</v>
      </c>
    </row>
    <row r="79" spans="1:18" s="124" customFormat="1" x14ac:dyDescent="0.2">
      <c r="A79" s="115"/>
      <c r="F79" s="27"/>
      <c r="G79" s="5"/>
      <c r="H79" s="115"/>
      <c r="I79" s="115"/>
      <c r="J79" s="115"/>
      <c r="K79" s="115"/>
      <c r="L79" s="115"/>
      <c r="P79" s="326">
        <v>101.77807374625236</v>
      </c>
      <c r="Q79" s="106">
        <v>40725</v>
      </c>
      <c r="R79" s="324">
        <v>101.79858739082158</v>
      </c>
    </row>
    <row r="80" spans="1:18" s="124" customFormat="1" x14ac:dyDescent="0.2">
      <c r="A80" s="115"/>
      <c r="F80" s="27"/>
      <c r="G80" s="5"/>
      <c r="H80" s="115"/>
      <c r="I80" s="115"/>
      <c r="J80" s="115"/>
      <c r="K80" s="115"/>
      <c r="L80" s="115"/>
      <c r="P80" s="326">
        <v>102.20116675941384</v>
      </c>
      <c r="Q80" s="106">
        <v>40756</v>
      </c>
      <c r="R80" s="324">
        <v>101.82261090491374</v>
      </c>
    </row>
    <row r="81" spans="1:18" s="124" customFormat="1" x14ac:dyDescent="0.2">
      <c r="A81" s="115"/>
      <c r="F81" s="27"/>
      <c r="G81" s="5"/>
      <c r="H81" s="115"/>
      <c r="I81" s="115"/>
      <c r="J81" s="115"/>
      <c r="K81" s="115"/>
      <c r="L81" s="115"/>
      <c r="P81" s="326">
        <v>102.28350858077566</v>
      </c>
      <c r="Q81" s="106">
        <v>40787</v>
      </c>
      <c r="R81" s="324">
        <v>101.83482892328352</v>
      </c>
    </row>
    <row r="82" spans="1:18" s="124" customFormat="1" x14ac:dyDescent="0.2">
      <c r="A82" s="115"/>
      <c r="F82" s="27"/>
      <c r="G82" s="5"/>
      <c r="H82" s="115"/>
      <c r="I82" s="115"/>
      <c r="J82" s="115"/>
      <c r="K82" s="115"/>
      <c r="L82" s="115"/>
      <c r="P82" s="326">
        <v>102.26013128698226</v>
      </c>
      <c r="Q82" s="106">
        <v>40817</v>
      </c>
      <c r="R82" s="324">
        <v>101.81031757215209</v>
      </c>
    </row>
    <row r="83" spans="1:18" s="124" customFormat="1" x14ac:dyDescent="0.2">
      <c r="A83" s="115"/>
      <c r="F83" s="27"/>
      <c r="G83" s="5"/>
      <c r="H83" s="115"/>
      <c r="I83" s="115"/>
      <c r="J83" s="115"/>
      <c r="K83" s="115"/>
      <c r="L83" s="115"/>
      <c r="P83" s="326">
        <v>102.44494458810492</v>
      </c>
      <c r="Q83" s="106">
        <v>40848</v>
      </c>
      <c r="R83" s="324">
        <v>101.80558805410834</v>
      </c>
    </row>
    <row r="84" spans="1:18" s="124" customFormat="1" x14ac:dyDescent="0.2">
      <c r="A84" s="115"/>
      <c r="F84" s="27"/>
      <c r="G84" s="5"/>
      <c r="H84" s="115"/>
      <c r="I84" s="115"/>
      <c r="J84" s="115"/>
      <c r="K84" s="115"/>
      <c r="L84" s="115"/>
      <c r="P84" s="326">
        <v>102.42706798084009</v>
      </c>
      <c r="Q84" s="106">
        <v>40878</v>
      </c>
      <c r="R84" s="324">
        <v>101.83738742639416</v>
      </c>
    </row>
    <row r="85" spans="1:18" s="124" customFormat="1" x14ac:dyDescent="0.2">
      <c r="A85" s="115"/>
      <c r="F85" s="27"/>
      <c r="G85" s="5"/>
      <c r="H85" s="115"/>
      <c r="I85" s="115"/>
      <c r="J85" s="115"/>
      <c r="K85" s="115"/>
      <c r="L85" s="115"/>
      <c r="P85" s="326">
        <v>101.78033415502603</v>
      </c>
      <c r="Q85" s="106">
        <v>40909</v>
      </c>
      <c r="R85" s="324">
        <v>101.86777614814828</v>
      </c>
    </row>
    <row r="86" spans="1:18" s="124" customFormat="1" x14ac:dyDescent="0.2">
      <c r="A86" s="115"/>
      <c r="F86" s="27"/>
      <c r="G86" s="5"/>
      <c r="H86" s="115"/>
      <c r="I86" s="115"/>
      <c r="J86" s="115"/>
      <c r="K86" s="115"/>
      <c r="L86" s="115"/>
      <c r="P86" s="326">
        <v>101.48577640876969</v>
      </c>
      <c r="Q86" s="106">
        <v>40940</v>
      </c>
      <c r="R86" s="324">
        <v>101.89197976315279</v>
      </c>
    </row>
    <row r="87" spans="1:18" s="124" customFormat="1" x14ac:dyDescent="0.2">
      <c r="A87" s="115"/>
      <c r="F87" s="27"/>
      <c r="G87" s="5"/>
      <c r="H87" s="115"/>
      <c r="I87" s="115"/>
      <c r="J87" s="115"/>
      <c r="K87" s="115"/>
      <c r="L87" s="115"/>
      <c r="P87" s="326">
        <v>101.57394843962008</v>
      </c>
      <c r="Q87" s="106">
        <v>40969</v>
      </c>
      <c r="R87" s="324">
        <v>101.92279356344265</v>
      </c>
    </row>
    <row r="88" spans="1:18" s="124" customFormat="1" x14ac:dyDescent="0.2">
      <c r="A88" s="115"/>
      <c r="F88" s="27"/>
      <c r="G88" s="5"/>
      <c r="H88" s="115"/>
      <c r="I88" s="115"/>
      <c r="J88" s="115"/>
      <c r="K88" s="115"/>
      <c r="L88" s="115"/>
      <c r="P88" s="326">
        <v>101.87211721081668</v>
      </c>
      <c r="Q88" s="106">
        <v>41000</v>
      </c>
      <c r="R88" s="324">
        <v>101.95275955984719</v>
      </c>
    </row>
    <row r="89" spans="1:18" s="124" customFormat="1" x14ac:dyDescent="0.2">
      <c r="A89" s="115"/>
      <c r="F89" s="27"/>
      <c r="G89" s="5"/>
      <c r="H89" s="115"/>
      <c r="I89" s="115"/>
      <c r="J89" s="115"/>
      <c r="K89" s="115"/>
      <c r="L89" s="115"/>
      <c r="P89" s="326">
        <v>102.11959953098221</v>
      </c>
      <c r="Q89" s="106">
        <v>41030</v>
      </c>
      <c r="R89" s="324">
        <v>101.99576261750502</v>
      </c>
    </row>
    <row r="90" spans="1:18" s="124" customFormat="1" x14ac:dyDescent="0.2">
      <c r="A90" s="115"/>
      <c r="F90" s="27"/>
      <c r="G90" s="5"/>
      <c r="H90" s="115"/>
      <c r="I90" s="115"/>
      <c r="J90" s="115"/>
      <c r="K90" s="115"/>
      <c r="L90" s="115"/>
      <c r="P90" s="326">
        <v>102.46691275772038</v>
      </c>
      <c r="Q90" s="106">
        <v>41061</v>
      </c>
      <c r="R90" s="324">
        <v>102.05779845377533</v>
      </c>
    </row>
    <row r="91" spans="1:18" s="124" customFormat="1" x14ac:dyDescent="0.2">
      <c r="A91" s="115"/>
      <c r="F91" s="27"/>
      <c r="G91" s="5"/>
      <c r="H91" s="115"/>
      <c r="I91" s="115"/>
      <c r="J91" s="115"/>
      <c r="K91" s="115"/>
      <c r="L91" s="115"/>
      <c r="P91" s="326">
        <v>102.72145624943678</v>
      </c>
      <c r="Q91" s="106">
        <v>41091</v>
      </c>
      <c r="R91" s="324">
        <v>102.13641366237407</v>
      </c>
    </row>
    <row r="92" spans="1:18" s="124" customFormat="1" x14ac:dyDescent="0.2">
      <c r="A92" s="115"/>
      <c r="F92" s="27"/>
      <c r="G92" s="5"/>
      <c r="H92" s="115"/>
      <c r="I92" s="115"/>
      <c r="J92" s="115"/>
      <c r="K92" s="115"/>
      <c r="L92" s="115"/>
      <c r="P92" s="326">
        <v>102.97645891584739</v>
      </c>
      <c r="Q92" s="106">
        <v>41122</v>
      </c>
      <c r="R92" s="324">
        <v>102.20102134207684</v>
      </c>
    </row>
    <row r="93" spans="1:18" s="124" customFormat="1" x14ac:dyDescent="0.2">
      <c r="A93" s="115"/>
      <c r="F93" s="27"/>
      <c r="G93" s="5"/>
      <c r="H93" s="115"/>
      <c r="I93" s="115"/>
      <c r="J93" s="115"/>
      <c r="K93" s="115"/>
      <c r="L93" s="115"/>
      <c r="P93" s="326">
        <v>103.14992775860658</v>
      </c>
      <c r="Q93" s="106">
        <v>41153</v>
      </c>
      <c r="R93" s="324">
        <v>102.27322294022942</v>
      </c>
    </row>
    <row r="94" spans="1:18" s="124" customFormat="1" x14ac:dyDescent="0.2">
      <c r="A94" s="115"/>
      <c r="F94" s="27"/>
      <c r="G94" s="5"/>
      <c r="H94" s="115"/>
      <c r="I94" s="115"/>
      <c r="J94" s="115"/>
      <c r="K94" s="115"/>
      <c r="L94" s="115"/>
      <c r="P94" s="326">
        <v>103.23101777059773</v>
      </c>
      <c r="Q94" s="106">
        <v>41183</v>
      </c>
      <c r="R94" s="324">
        <v>102.35413014719738</v>
      </c>
    </row>
    <row r="95" spans="1:18" s="124" customFormat="1" x14ac:dyDescent="0.2">
      <c r="A95" s="115"/>
      <c r="F95" s="27"/>
      <c r="G95" s="5"/>
      <c r="H95" s="115"/>
      <c r="I95" s="115"/>
      <c r="J95" s="115"/>
      <c r="K95" s="115"/>
      <c r="L95" s="115"/>
      <c r="P95" s="326">
        <v>103.61380798274003</v>
      </c>
      <c r="Q95" s="106">
        <v>41214</v>
      </c>
      <c r="R95" s="324">
        <v>102.45153543008365</v>
      </c>
    </row>
    <row r="96" spans="1:18" s="124" customFormat="1" x14ac:dyDescent="0.2">
      <c r="A96" s="115"/>
      <c r="F96" s="27"/>
      <c r="G96" s="5"/>
      <c r="H96" s="115"/>
      <c r="I96" s="115"/>
      <c r="J96" s="115"/>
      <c r="K96" s="115"/>
      <c r="L96" s="115"/>
      <c r="P96" s="326">
        <v>103.92009231945897</v>
      </c>
      <c r="Q96" s="106">
        <v>41244</v>
      </c>
      <c r="R96" s="324">
        <v>102.57595412496856</v>
      </c>
    </row>
    <row r="97" spans="1:18" s="124" customFormat="1" x14ac:dyDescent="0.2">
      <c r="A97" s="115"/>
      <c r="F97" s="27"/>
      <c r="G97" s="5"/>
      <c r="H97" s="115"/>
      <c r="I97" s="115"/>
      <c r="J97" s="115"/>
      <c r="K97" s="115"/>
      <c r="L97" s="115"/>
      <c r="P97" s="326">
        <v>103.92613840086051</v>
      </c>
      <c r="Q97" s="106">
        <v>41275</v>
      </c>
      <c r="R97" s="324">
        <v>102.75477114545475</v>
      </c>
    </row>
    <row r="98" spans="1:18" s="124" customFormat="1" x14ac:dyDescent="0.2">
      <c r="A98" s="115"/>
      <c r="F98" s="27"/>
      <c r="G98" s="5"/>
      <c r="H98" s="115"/>
      <c r="I98" s="115"/>
      <c r="J98" s="115"/>
      <c r="K98" s="115"/>
      <c r="L98" s="115"/>
      <c r="P98" s="326">
        <v>103.84752404702529</v>
      </c>
      <c r="Q98" s="106">
        <v>41306</v>
      </c>
      <c r="R98" s="324">
        <v>102.95158344864272</v>
      </c>
    </row>
    <row r="99" spans="1:18" s="124" customFormat="1" x14ac:dyDescent="0.2">
      <c r="A99" s="115"/>
      <c r="F99" s="27"/>
      <c r="G99" s="5"/>
      <c r="H99" s="115"/>
      <c r="I99" s="115"/>
      <c r="J99" s="115"/>
      <c r="K99" s="115"/>
      <c r="L99" s="115"/>
      <c r="P99" s="326">
        <v>103.7250906626661</v>
      </c>
      <c r="Q99" s="106">
        <v>41334</v>
      </c>
      <c r="R99" s="324">
        <v>103.13084530056322</v>
      </c>
    </row>
    <row r="100" spans="1:18" s="124" customFormat="1" x14ac:dyDescent="0.2">
      <c r="A100" s="115"/>
      <c r="F100" s="27"/>
      <c r="G100" s="5"/>
      <c r="H100" s="115"/>
      <c r="I100" s="115"/>
      <c r="J100" s="115"/>
      <c r="K100" s="115"/>
      <c r="L100" s="115"/>
      <c r="P100" s="326">
        <v>103.95995747696669</v>
      </c>
      <c r="Q100" s="106">
        <v>41365</v>
      </c>
      <c r="R100" s="324">
        <v>103.30483198940907</v>
      </c>
    </row>
    <row r="101" spans="1:18" s="124" customFormat="1" x14ac:dyDescent="0.2">
      <c r="A101" s="115"/>
      <c r="F101" s="5"/>
      <c r="G101" s="5"/>
      <c r="H101" s="115"/>
      <c r="I101" s="115"/>
      <c r="J101" s="115"/>
      <c r="K101" s="115"/>
      <c r="L101" s="115"/>
      <c r="P101" s="326">
        <v>104.02862443678771</v>
      </c>
      <c r="Q101" s="106">
        <v>41395</v>
      </c>
      <c r="R101" s="324">
        <v>103.4639173982262</v>
      </c>
    </row>
    <row r="102" spans="1:18" s="124" customFormat="1" x14ac:dyDescent="0.2">
      <c r="A102" s="115"/>
      <c r="F102" s="5"/>
      <c r="G102" s="5"/>
      <c r="H102" s="115"/>
      <c r="I102" s="115"/>
      <c r="J102" s="115"/>
      <c r="K102" s="115"/>
      <c r="L102" s="115"/>
      <c r="P102" s="326">
        <v>104.25988199493936</v>
      </c>
      <c r="Q102" s="106">
        <v>41426</v>
      </c>
      <c r="R102" s="324">
        <v>103.61333150132778</v>
      </c>
    </row>
    <row r="103" spans="1:18" s="124" customFormat="1" x14ac:dyDescent="0.2">
      <c r="A103" s="115"/>
      <c r="F103" s="5"/>
      <c r="G103" s="5"/>
      <c r="H103" s="115"/>
      <c r="I103" s="115"/>
      <c r="J103" s="115"/>
      <c r="K103" s="115"/>
      <c r="L103" s="115"/>
      <c r="P103" s="326">
        <v>104.60352501793884</v>
      </c>
      <c r="Q103" s="106">
        <v>41456</v>
      </c>
      <c r="R103" s="324">
        <v>103.7701705653696</v>
      </c>
    </row>
    <row r="104" spans="1:18" s="124" customFormat="1" x14ac:dyDescent="0.2">
      <c r="A104" s="115"/>
      <c r="F104" s="5"/>
      <c r="G104" s="5"/>
      <c r="H104" s="115"/>
      <c r="I104" s="115"/>
      <c r="J104" s="115"/>
      <c r="K104" s="115"/>
      <c r="L104" s="115"/>
      <c r="P104" s="326">
        <v>104.83096045694199</v>
      </c>
      <c r="Q104" s="106">
        <v>41487</v>
      </c>
      <c r="R104" s="324">
        <v>103.92471236046083</v>
      </c>
    </row>
    <row r="105" spans="1:18" s="124" customFormat="1" x14ac:dyDescent="0.2">
      <c r="A105" s="115"/>
      <c r="F105" s="5"/>
      <c r="G105" s="5"/>
      <c r="H105" s="115"/>
      <c r="I105" s="115"/>
      <c r="J105" s="115"/>
      <c r="K105" s="115"/>
      <c r="L105" s="115"/>
      <c r="P105" s="326">
        <v>104.60813796725903</v>
      </c>
      <c r="Q105" s="106">
        <v>41518</v>
      </c>
      <c r="R105" s="324">
        <v>104.04622987784852</v>
      </c>
    </row>
    <row r="106" spans="1:18" s="124" customFormat="1" x14ac:dyDescent="0.2">
      <c r="A106" s="115"/>
      <c r="F106" s="5"/>
      <c r="G106" s="5"/>
      <c r="H106" s="115"/>
      <c r="I106" s="115"/>
      <c r="J106" s="115"/>
      <c r="K106" s="115"/>
      <c r="L106" s="115"/>
      <c r="P106" s="326">
        <v>105.181254499166</v>
      </c>
      <c r="Q106" s="106">
        <v>41548</v>
      </c>
      <c r="R106" s="324">
        <v>104.20874960522922</v>
      </c>
    </row>
    <row r="107" spans="1:18" s="124" customFormat="1" x14ac:dyDescent="0.2">
      <c r="A107" s="115"/>
      <c r="F107" s="5"/>
      <c r="G107" s="5"/>
      <c r="H107" s="115"/>
      <c r="I107" s="115"/>
      <c r="J107" s="115"/>
      <c r="K107" s="115"/>
      <c r="L107" s="115"/>
      <c r="P107" s="326">
        <v>105.72294817106243</v>
      </c>
      <c r="Q107" s="106">
        <v>41579</v>
      </c>
      <c r="R107" s="324">
        <v>104.38451128758942</v>
      </c>
    </row>
    <row r="108" spans="1:18" s="124" customFormat="1" x14ac:dyDescent="0.2">
      <c r="A108" s="115"/>
      <c r="F108" s="5"/>
      <c r="G108" s="5"/>
      <c r="H108" s="115"/>
      <c r="I108" s="115"/>
      <c r="J108" s="115"/>
      <c r="K108" s="115"/>
      <c r="L108" s="115"/>
      <c r="P108" s="326">
        <v>105.5863930774607</v>
      </c>
      <c r="Q108" s="106">
        <v>41609</v>
      </c>
      <c r="R108" s="324">
        <v>104.52336968408956</v>
      </c>
    </row>
    <row r="109" spans="1:18" s="124" customFormat="1" x14ac:dyDescent="0.2">
      <c r="A109" s="115"/>
      <c r="F109" s="5"/>
      <c r="G109" s="5"/>
      <c r="H109" s="115"/>
      <c r="I109" s="115"/>
      <c r="J109" s="115"/>
      <c r="K109" s="115"/>
      <c r="L109" s="115"/>
      <c r="P109" s="326">
        <v>105.2277793737981</v>
      </c>
      <c r="Q109" s="106">
        <v>41640</v>
      </c>
      <c r="R109" s="324">
        <v>104.6318397651677</v>
      </c>
    </row>
    <row r="110" spans="1:18" s="124" customFormat="1" x14ac:dyDescent="0.2">
      <c r="A110" s="115"/>
      <c r="F110" s="5"/>
      <c r="G110" s="5"/>
      <c r="H110" s="115"/>
      <c r="I110" s="115"/>
      <c r="J110" s="115"/>
      <c r="K110" s="115"/>
      <c r="L110" s="115"/>
      <c r="P110" s="326">
        <v>104.98485838979121</v>
      </c>
      <c r="Q110" s="106">
        <v>41671</v>
      </c>
      <c r="R110" s="324">
        <v>104.72661762706485</v>
      </c>
    </row>
    <row r="111" spans="1:18" s="124" customFormat="1" x14ac:dyDescent="0.2">
      <c r="A111" s="115"/>
      <c r="F111" s="5"/>
      <c r="G111" s="5"/>
      <c r="H111" s="115"/>
      <c r="I111" s="115"/>
      <c r="J111" s="115"/>
      <c r="K111" s="115"/>
      <c r="L111" s="115"/>
      <c r="P111" s="326">
        <v>104.91040507644074</v>
      </c>
      <c r="Q111" s="106">
        <v>41699</v>
      </c>
      <c r="R111" s="324">
        <v>104.82539382821274</v>
      </c>
    </row>
    <row r="112" spans="1:18" s="124" customFormat="1" x14ac:dyDescent="0.2">
      <c r="A112" s="115"/>
      <c r="F112" s="5"/>
      <c r="G112" s="5"/>
      <c r="H112" s="115"/>
      <c r="I112" s="115"/>
      <c r="J112" s="115"/>
      <c r="K112" s="115"/>
      <c r="L112" s="115"/>
      <c r="P112" s="326">
        <v>104.65767772948509</v>
      </c>
      <c r="Q112" s="106">
        <v>41730</v>
      </c>
      <c r="R112" s="324">
        <v>104.88353718258928</v>
      </c>
    </row>
    <row r="113" spans="1:18" s="124" customFormat="1" x14ac:dyDescent="0.2">
      <c r="A113" s="115"/>
      <c r="F113" s="5"/>
      <c r="G113" s="5"/>
      <c r="H113" s="115"/>
      <c r="I113" s="115"/>
      <c r="J113" s="115"/>
      <c r="K113" s="115"/>
      <c r="L113" s="115"/>
      <c r="P113" s="326">
        <v>104.28006229795577</v>
      </c>
      <c r="Q113" s="106">
        <v>41760</v>
      </c>
      <c r="R113" s="324">
        <v>104.90449033768662</v>
      </c>
    </row>
    <row r="114" spans="1:18" s="124" customFormat="1" x14ac:dyDescent="0.2">
      <c r="A114" s="115"/>
      <c r="F114" s="5"/>
      <c r="G114" s="5"/>
      <c r="H114" s="115"/>
      <c r="I114" s="115"/>
      <c r="J114" s="115"/>
      <c r="K114" s="115"/>
      <c r="L114" s="115"/>
      <c r="P114" s="326">
        <v>104.67401520977526</v>
      </c>
      <c r="Q114" s="106">
        <v>41791</v>
      </c>
      <c r="R114" s="324">
        <v>104.93900143892292</v>
      </c>
    </row>
    <row r="115" spans="1:18" s="124" customFormat="1" x14ac:dyDescent="0.2">
      <c r="A115" s="115"/>
      <c r="F115" s="5"/>
      <c r="G115" s="5"/>
      <c r="H115" s="115"/>
      <c r="I115" s="115"/>
      <c r="J115" s="115"/>
      <c r="K115" s="115"/>
      <c r="L115" s="115"/>
      <c r="P115" s="326">
        <v>104.89158272152979</v>
      </c>
      <c r="Q115" s="106">
        <v>41821</v>
      </c>
      <c r="R115" s="324">
        <v>104.9630062475555</v>
      </c>
    </row>
    <row r="116" spans="1:18" s="124" customFormat="1" x14ac:dyDescent="0.2">
      <c r="A116" s="115"/>
      <c r="F116" s="5"/>
      <c r="G116" s="5"/>
      <c r="H116" s="115"/>
      <c r="I116" s="115"/>
      <c r="J116" s="115"/>
      <c r="K116" s="115"/>
      <c r="L116" s="115"/>
      <c r="P116" s="326">
        <v>104.81588816911014</v>
      </c>
      <c r="Q116" s="106">
        <v>41852</v>
      </c>
      <c r="R116" s="324">
        <v>104.96175022356952</v>
      </c>
    </row>
    <row r="117" spans="1:18" s="124" customFormat="1" x14ac:dyDescent="0.2">
      <c r="A117" s="115"/>
      <c r="F117" s="5"/>
      <c r="G117" s="5"/>
      <c r="H117" s="115"/>
      <c r="I117" s="115"/>
      <c r="J117" s="115"/>
      <c r="K117" s="115"/>
      <c r="L117" s="115"/>
      <c r="P117" s="326">
        <v>104.8326988876557</v>
      </c>
      <c r="Q117" s="106">
        <v>41883</v>
      </c>
      <c r="R117" s="324">
        <v>104.98046363360255</v>
      </c>
    </row>
    <row r="118" spans="1:18" s="124" customFormat="1" x14ac:dyDescent="0.2">
      <c r="A118" s="115"/>
      <c r="F118" s="5"/>
      <c r="G118" s="5"/>
      <c r="H118" s="115"/>
      <c r="I118" s="115"/>
      <c r="J118" s="115"/>
      <c r="K118" s="115"/>
      <c r="L118" s="115"/>
      <c r="P118" s="326">
        <v>104.95266289111223</v>
      </c>
      <c r="Q118" s="106">
        <v>41913</v>
      </c>
      <c r="R118" s="324">
        <v>104.9614143329314</v>
      </c>
    </row>
    <row r="119" spans="1:18" s="124" customFormat="1" x14ac:dyDescent="0.2">
      <c r="A119" s="115"/>
      <c r="F119" s="280"/>
      <c r="G119" s="5"/>
      <c r="H119" s="115"/>
      <c r="I119" s="115"/>
      <c r="J119" s="115"/>
      <c r="K119" s="115"/>
      <c r="L119" s="115"/>
      <c r="P119" s="326">
        <v>105.02757809152392</v>
      </c>
      <c r="Q119" s="106">
        <v>41944</v>
      </c>
      <c r="R119" s="324">
        <v>104.9034668263032</v>
      </c>
    </row>
    <row r="120" spans="1:18" s="124" customFormat="1" x14ac:dyDescent="0.2">
      <c r="A120" s="115"/>
      <c r="F120" s="280"/>
      <c r="G120" s="5"/>
      <c r="H120" s="115"/>
      <c r="I120" s="115"/>
      <c r="J120" s="115"/>
      <c r="K120" s="115"/>
      <c r="L120" s="115"/>
      <c r="P120" s="326">
        <v>104.79678585264567</v>
      </c>
      <c r="Q120" s="106">
        <v>41974</v>
      </c>
      <c r="R120" s="324">
        <v>104.83766622423531</v>
      </c>
    </row>
    <row r="121" spans="1:18" s="124" customFormat="1" x14ac:dyDescent="0.2">
      <c r="A121" s="115"/>
      <c r="F121" s="280"/>
      <c r="G121" s="5"/>
      <c r="H121" s="115"/>
      <c r="I121" s="115"/>
      <c r="J121" s="115"/>
      <c r="K121" s="115"/>
      <c r="L121" s="115"/>
      <c r="P121" s="326">
        <v>104.64929195936146</v>
      </c>
      <c r="Q121" s="106">
        <v>42005</v>
      </c>
      <c r="R121" s="324">
        <v>104.78945893969892</v>
      </c>
    </row>
    <row r="122" spans="1:18" s="124" customFormat="1" x14ac:dyDescent="0.2">
      <c r="A122" s="115"/>
      <c r="F122" s="280"/>
      <c r="G122" s="5"/>
      <c r="H122" s="115"/>
      <c r="I122" s="115"/>
      <c r="J122" s="115"/>
      <c r="K122" s="115"/>
      <c r="L122" s="115"/>
      <c r="P122" s="326">
        <v>103.76192896568845</v>
      </c>
      <c r="Q122" s="106">
        <v>42036</v>
      </c>
      <c r="R122" s="324">
        <v>104.68754815435703</v>
      </c>
    </row>
    <row r="123" spans="1:18" s="124" customFormat="1" x14ac:dyDescent="0.2">
      <c r="A123" s="115"/>
      <c r="F123" s="280"/>
      <c r="G123" s="5"/>
      <c r="H123" s="115"/>
      <c r="I123" s="115"/>
      <c r="J123" s="115"/>
      <c r="K123" s="115"/>
      <c r="L123" s="115"/>
      <c r="P123" s="326">
        <v>103.62032341076815</v>
      </c>
      <c r="Q123" s="106">
        <v>42064</v>
      </c>
      <c r="R123" s="324">
        <v>104.58004134888431</v>
      </c>
    </row>
    <row r="124" spans="1:18" s="124" customFormat="1" x14ac:dyDescent="0.2">
      <c r="A124" s="115"/>
      <c r="F124" s="280"/>
      <c r="G124" s="5"/>
      <c r="H124" s="115"/>
      <c r="I124" s="115"/>
      <c r="J124" s="115"/>
      <c r="K124" s="115"/>
      <c r="L124" s="115"/>
      <c r="P124" s="326">
        <v>103.27716261288731</v>
      </c>
      <c r="Q124" s="106">
        <v>42095</v>
      </c>
      <c r="R124" s="324">
        <v>104.46499842250118</v>
      </c>
    </row>
    <row r="125" spans="1:18" s="124" customFormat="1" x14ac:dyDescent="0.2">
      <c r="A125" s="115"/>
      <c r="F125" s="280"/>
      <c r="G125" s="5"/>
      <c r="H125" s="115"/>
      <c r="I125" s="115"/>
      <c r="J125" s="115"/>
      <c r="K125" s="115"/>
      <c r="L125" s="115"/>
      <c r="P125" s="326">
        <v>103.36309326020512</v>
      </c>
      <c r="Q125" s="106">
        <v>42125</v>
      </c>
      <c r="R125" s="324">
        <v>104.38858433602191</v>
      </c>
    </row>
    <row r="126" spans="1:18" s="124" customFormat="1" x14ac:dyDescent="0.2">
      <c r="A126" s="115"/>
      <c r="F126" s="280"/>
      <c r="G126" s="5"/>
      <c r="H126" s="115"/>
      <c r="I126" s="115"/>
      <c r="J126" s="115"/>
      <c r="K126" s="115"/>
      <c r="L126" s="115"/>
      <c r="P126" s="326">
        <v>103.79837238103498</v>
      </c>
      <c r="Q126" s="106">
        <v>42156</v>
      </c>
      <c r="R126" s="324">
        <v>104.31561410029359</v>
      </c>
    </row>
    <row r="127" spans="1:18" s="124" customFormat="1" x14ac:dyDescent="0.2">
      <c r="A127" s="115"/>
      <c r="F127" s="280"/>
      <c r="G127" s="5"/>
      <c r="H127" s="115"/>
      <c r="I127" s="115"/>
      <c r="J127" s="115"/>
      <c r="K127" s="115"/>
      <c r="L127" s="115"/>
      <c r="P127" s="326">
        <v>104.12141791436457</v>
      </c>
      <c r="Q127" s="106">
        <v>42186</v>
      </c>
      <c r="R127" s="324">
        <v>104.25143369969648</v>
      </c>
    </row>
    <row r="128" spans="1:18" s="124" customFormat="1" x14ac:dyDescent="0.2">
      <c r="A128" s="115"/>
      <c r="F128" s="280"/>
      <c r="G128" s="5"/>
      <c r="H128" s="115"/>
      <c r="I128" s="115"/>
      <c r="J128" s="115"/>
      <c r="K128" s="115"/>
      <c r="L128" s="115"/>
      <c r="P128" s="326">
        <v>103.91700136503106</v>
      </c>
      <c r="Q128" s="106">
        <v>42217</v>
      </c>
      <c r="R128" s="324">
        <v>104.17652646602322</v>
      </c>
    </row>
    <row r="129" spans="1:18" s="124" customFormat="1" x14ac:dyDescent="0.2">
      <c r="A129" s="115"/>
      <c r="F129" s="280"/>
      <c r="G129" s="5"/>
      <c r="H129" s="115"/>
      <c r="I129" s="115"/>
      <c r="J129" s="115"/>
      <c r="K129" s="115"/>
      <c r="L129" s="115"/>
      <c r="P129" s="326">
        <v>103.52989054511241</v>
      </c>
      <c r="Q129" s="106">
        <v>42248</v>
      </c>
      <c r="R129" s="324">
        <v>104.06795910414461</v>
      </c>
    </row>
    <row r="130" spans="1:18" s="124" customFormat="1" x14ac:dyDescent="0.2">
      <c r="A130" s="115"/>
      <c r="F130" s="280"/>
      <c r="G130" s="5"/>
      <c r="H130" s="115"/>
      <c r="I130" s="115"/>
      <c r="J130" s="115"/>
      <c r="K130" s="115"/>
      <c r="L130" s="115"/>
      <c r="P130" s="326">
        <v>103.42654065081631</v>
      </c>
      <c r="Q130" s="106">
        <v>42278</v>
      </c>
      <c r="R130" s="324">
        <v>103.94078225078663</v>
      </c>
    </row>
    <row r="131" spans="1:18" s="124" customFormat="1" x14ac:dyDescent="0.2">
      <c r="A131" s="115"/>
      <c r="F131" s="280"/>
      <c r="G131" s="5"/>
      <c r="H131" s="115"/>
      <c r="I131" s="115"/>
      <c r="J131" s="115"/>
      <c r="K131" s="115"/>
      <c r="L131" s="115"/>
      <c r="P131" s="326">
        <v>102.99883123741975</v>
      </c>
      <c r="Q131" s="106">
        <v>42309</v>
      </c>
      <c r="R131" s="324">
        <v>103.77172001294461</v>
      </c>
    </row>
    <row r="132" spans="1:18" s="124" customFormat="1" x14ac:dyDescent="0.2">
      <c r="A132" s="115"/>
      <c r="F132" s="280"/>
      <c r="G132" s="5"/>
      <c r="H132" s="115"/>
      <c r="I132" s="115"/>
      <c r="J132" s="115"/>
      <c r="K132" s="115"/>
      <c r="L132" s="115"/>
      <c r="P132" s="326">
        <v>102.68512677887678</v>
      </c>
      <c r="Q132" s="106">
        <v>42339</v>
      </c>
      <c r="R132" s="324">
        <v>103.59574842346387</v>
      </c>
    </row>
    <row r="133" spans="1:18" s="124" customFormat="1" x14ac:dyDescent="0.2">
      <c r="A133" s="115"/>
      <c r="F133" s="280"/>
      <c r="G133" s="5"/>
      <c r="H133" s="115"/>
      <c r="I133" s="115"/>
      <c r="J133" s="115"/>
      <c r="K133" s="115"/>
      <c r="L133" s="115"/>
      <c r="P133" s="326">
        <v>102.00168828322849</v>
      </c>
      <c r="Q133" s="106">
        <v>42370</v>
      </c>
      <c r="R133" s="324">
        <v>103.37511478378612</v>
      </c>
    </row>
    <row r="134" spans="1:18" s="124" customFormat="1" x14ac:dyDescent="0.2">
      <c r="A134" s="115"/>
      <c r="F134" s="280"/>
      <c r="G134" s="5"/>
      <c r="H134" s="115"/>
      <c r="I134" s="115"/>
      <c r="J134" s="115"/>
      <c r="K134" s="115"/>
      <c r="L134" s="115"/>
      <c r="P134" s="327">
        <v>100.82855265660938</v>
      </c>
      <c r="Q134" s="106">
        <v>42401</v>
      </c>
      <c r="R134" s="324">
        <v>103.13066675802952</v>
      </c>
    </row>
    <row r="135" spans="1:18" s="124" customFormat="1" x14ac:dyDescent="0.2">
      <c r="A135" s="115"/>
      <c r="F135" s="280"/>
      <c r="G135" s="5"/>
      <c r="H135" s="115"/>
      <c r="I135" s="115"/>
      <c r="J135" s="115"/>
      <c r="K135" s="115"/>
      <c r="L135" s="115"/>
      <c r="P135" s="327">
        <v>100.14117903691823</v>
      </c>
      <c r="Q135" s="106">
        <v>42430</v>
      </c>
      <c r="R135" s="324">
        <v>102.84073806020869</v>
      </c>
    </row>
    <row r="136" spans="1:18" s="124" customFormat="1" x14ac:dyDescent="0.2">
      <c r="A136" s="115"/>
      <c r="F136" s="280"/>
      <c r="G136" s="5"/>
      <c r="H136" s="115"/>
      <c r="I136" s="115"/>
      <c r="J136" s="115"/>
      <c r="K136" s="115"/>
      <c r="L136" s="115"/>
      <c r="P136" s="327">
        <v>100.56462688844805</v>
      </c>
      <c r="Q136" s="106">
        <v>42461</v>
      </c>
      <c r="R136" s="324">
        <v>102.80106310087427</v>
      </c>
    </row>
    <row r="137" spans="1:18" s="124" customFormat="1" x14ac:dyDescent="0.2">
      <c r="A137" s="115"/>
      <c r="F137" s="280"/>
      <c r="G137" s="5"/>
      <c r="H137" s="115"/>
      <c r="I137" s="115"/>
      <c r="J137" s="115"/>
      <c r="K137" s="115"/>
      <c r="L137" s="115"/>
      <c r="P137" s="327">
        <v>100.23483069464434</v>
      </c>
      <c r="Q137" s="106">
        <v>42491</v>
      </c>
      <c r="R137" s="324">
        <v>102.54665706707819</v>
      </c>
    </row>
    <row r="138" spans="1:18" s="124" customFormat="1" x14ac:dyDescent="0.2">
      <c r="A138" s="115"/>
      <c r="F138" s="280"/>
      <c r="G138" s="5"/>
      <c r="H138" s="115"/>
      <c r="I138" s="115"/>
      <c r="J138" s="115"/>
      <c r="K138" s="115"/>
      <c r="L138" s="115"/>
      <c r="P138" s="327">
        <v>100.1205454682438</v>
      </c>
      <c r="Q138" s="106">
        <v>42522</v>
      </c>
      <c r="R138" s="324">
        <v>102.22269873195177</v>
      </c>
    </row>
    <row r="139" spans="1:18" s="124" customFormat="1" x14ac:dyDescent="0.2">
      <c r="A139" s="115"/>
      <c r="F139" s="280"/>
      <c r="G139" s="5"/>
      <c r="H139" s="115"/>
      <c r="I139" s="115"/>
      <c r="J139" s="115"/>
      <c r="K139" s="115"/>
      <c r="L139" s="115"/>
      <c r="P139" s="327">
        <v>99.955898935372616</v>
      </c>
      <c r="Q139" s="106">
        <v>42552</v>
      </c>
      <c r="R139" s="324">
        <v>101.70039271172679</v>
      </c>
    </row>
    <row r="140" spans="1:18" s="124" customFormat="1" x14ac:dyDescent="0.2">
      <c r="A140" s="115"/>
      <c r="F140" s="280"/>
      <c r="G140" s="5"/>
      <c r="H140" s="115"/>
      <c r="I140" s="115"/>
      <c r="J140" s="115"/>
      <c r="K140" s="115"/>
      <c r="L140" s="115"/>
      <c r="P140" s="166"/>
      <c r="Q140" s="166"/>
      <c r="R140" s="166"/>
    </row>
    <row r="141" spans="1:18" s="124" customFormat="1" x14ac:dyDescent="0.2">
      <c r="A141" s="115"/>
      <c r="F141" s="280"/>
      <c r="G141" s="5"/>
      <c r="H141" s="115"/>
      <c r="I141" s="115"/>
      <c r="J141" s="115"/>
      <c r="K141" s="115"/>
      <c r="L141" s="115"/>
      <c r="P141" s="166"/>
      <c r="Q141" s="166"/>
      <c r="R141" s="166"/>
    </row>
    <row r="142" spans="1:18" s="124" customFormat="1" x14ac:dyDescent="0.2">
      <c r="A142" s="115"/>
      <c r="F142" s="280"/>
      <c r="G142" s="5"/>
      <c r="H142" s="115"/>
      <c r="I142" s="115"/>
      <c r="J142" s="115"/>
      <c r="K142" s="115"/>
      <c r="L142" s="115"/>
      <c r="P142" s="166"/>
      <c r="Q142" s="166"/>
      <c r="R142" s="166"/>
    </row>
    <row r="143" spans="1:18" s="124" customFormat="1" x14ac:dyDescent="0.2">
      <c r="A143" s="115"/>
      <c r="F143" s="280"/>
      <c r="G143" s="5"/>
      <c r="H143" s="115"/>
      <c r="I143" s="115"/>
      <c r="J143" s="115"/>
      <c r="K143" s="115"/>
      <c r="L143" s="115"/>
      <c r="P143" s="166"/>
      <c r="Q143" s="166"/>
      <c r="R143" s="166"/>
    </row>
    <row r="144" spans="1:18" s="124" customFormat="1" x14ac:dyDescent="0.2">
      <c r="A144" s="115"/>
      <c r="F144" s="280"/>
      <c r="G144" s="5"/>
      <c r="H144" s="115"/>
      <c r="I144" s="115"/>
      <c r="J144" s="115"/>
      <c r="K144" s="115"/>
      <c r="L144" s="115"/>
      <c r="P144" s="166"/>
      <c r="Q144" s="166"/>
      <c r="R144" s="166"/>
    </row>
    <row r="145" spans="1:18" s="124" customFormat="1" x14ac:dyDescent="0.2">
      <c r="A145" s="115"/>
      <c r="F145" s="280"/>
      <c r="G145" s="5"/>
      <c r="H145" s="115"/>
      <c r="I145" s="115"/>
      <c r="J145" s="115"/>
      <c r="K145" s="115"/>
      <c r="L145" s="115"/>
      <c r="P145" s="166"/>
      <c r="Q145" s="166"/>
      <c r="R145" s="166"/>
    </row>
    <row r="146" spans="1:18" s="124" customFormat="1" x14ac:dyDescent="0.2">
      <c r="A146" s="115"/>
      <c r="F146" s="280"/>
      <c r="G146" s="5"/>
      <c r="H146" s="115"/>
      <c r="I146" s="115"/>
      <c r="J146" s="115"/>
      <c r="K146" s="115"/>
      <c r="L146" s="115"/>
      <c r="P146" s="166"/>
      <c r="Q146" s="166"/>
      <c r="R146" s="166"/>
    </row>
    <row r="147" spans="1:18" s="124" customFormat="1" x14ac:dyDescent="0.2">
      <c r="A147" s="115"/>
      <c r="F147" s="280"/>
      <c r="G147" s="5"/>
      <c r="H147" s="115"/>
      <c r="I147" s="115"/>
      <c r="J147" s="115"/>
      <c r="K147" s="115"/>
      <c r="L147" s="115"/>
      <c r="P147" s="166"/>
      <c r="Q147" s="166"/>
      <c r="R147" s="166"/>
    </row>
    <row r="148" spans="1:18" s="124" customFormat="1" x14ac:dyDescent="0.2">
      <c r="A148" s="115"/>
      <c r="F148" s="280"/>
      <c r="G148" s="5"/>
      <c r="H148" s="115"/>
      <c r="I148" s="115"/>
      <c r="J148" s="115"/>
      <c r="K148" s="115"/>
      <c r="L148" s="115"/>
      <c r="P148" s="166"/>
      <c r="Q148" s="166"/>
      <c r="R148" s="166"/>
    </row>
    <row r="149" spans="1:18" s="124" customFormat="1" x14ac:dyDescent="0.2">
      <c r="A149" s="115"/>
      <c r="F149" s="280"/>
      <c r="G149" s="5"/>
      <c r="H149" s="115"/>
      <c r="I149" s="115"/>
      <c r="J149" s="115"/>
      <c r="K149" s="115"/>
      <c r="L149" s="115"/>
      <c r="P149" s="166"/>
      <c r="Q149" s="166"/>
      <c r="R149" s="166"/>
    </row>
    <row r="150" spans="1:18" s="124" customFormat="1" x14ac:dyDescent="0.2">
      <c r="A150" s="115"/>
      <c r="F150" s="280"/>
      <c r="G150" s="5"/>
      <c r="H150" s="115"/>
      <c r="I150" s="115"/>
      <c r="J150" s="115"/>
      <c r="K150" s="115"/>
      <c r="L150" s="115"/>
      <c r="P150" s="166"/>
      <c r="Q150" s="166"/>
      <c r="R150" s="166"/>
    </row>
    <row r="151" spans="1:18" s="124" customFormat="1" x14ac:dyDescent="0.2">
      <c r="A151" s="115"/>
      <c r="F151" s="280"/>
      <c r="G151" s="5"/>
      <c r="H151" s="115"/>
      <c r="I151" s="115"/>
      <c r="J151" s="115"/>
      <c r="K151" s="115"/>
      <c r="L151" s="115"/>
      <c r="P151" s="166"/>
      <c r="Q151" s="166"/>
      <c r="R151" s="166"/>
    </row>
    <row r="152" spans="1:18" s="124" customFormat="1" x14ac:dyDescent="0.2">
      <c r="A152" s="115"/>
      <c r="F152" s="280"/>
      <c r="G152" s="5"/>
      <c r="H152" s="115"/>
      <c r="I152" s="115"/>
      <c r="J152" s="115"/>
      <c r="K152" s="115"/>
      <c r="L152" s="115"/>
      <c r="P152" s="166"/>
      <c r="Q152" s="166"/>
      <c r="R152" s="166"/>
    </row>
    <row r="153" spans="1:18" s="124" customFormat="1" x14ac:dyDescent="0.2">
      <c r="A153" s="115"/>
      <c r="F153" s="280"/>
      <c r="G153" s="5"/>
      <c r="H153" s="115"/>
      <c r="I153" s="115"/>
      <c r="J153" s="115"/>
      <c r="K153" s="115"/>
      <c r="L153" s="115"/>
      <c r="P153" s="166"/>
      <c r="Q153" s="166"/>
      <c r="R153" s="166"/>
    </row>
    <row r="154" spans="1:18" s="124" customFormat="1" x14ac:dyDescent="0.2">
      <c r="A154" s="115"/>
      <c r="F154" s="280"/>
      <c r="G154" s="5"/>
      <c r="H154" s="115"/>
      <c r="I154" s="115"/>
      <c r="J154" s="115"/>
      <c r="K154" s="115"/>
      <c r="L154" s="115"/>
      <c r="P154" s="166"/>
      <c r="Q154" s="166"/>
      <c r="R154" s="166"/>
    </row>
    <row r="155" spans="1:18" s="124" customFormat="1" x14ac:dyDescent="0.2">
      <c r="A155" s="115"/>
      <c r="F155" s="280"/>
      <c r="G155" s="5"/>
      <c r="H155" s="115"/>
      <c r="I155" s="115"/>
      <c r="J155" s="115"/>
      <c r="K155" s="115"/>
      <c r="L155" s="115"/>
      <c r="P155" s="166"/>
      <c r="Q155" s="166"/>
      <c r="R155" s="166"/>
    </row>
    <row r="156" spans="1:18" s="124" customFormat="1" x14ac:dyDescent="0.2">
      <c r="A156" s="115"/>
      <c r="F156" s="280"/>
      <c r="G156" s="5"/>
      <c r="H156" s="115"/>
      <c r="I156" s="115"/>
      <c r="J156" s="115"/>
      <c r="K156" s="115"/>
      <c r="L156" s="115"/>
      <c r="P156" s="166"/>
      <c r="Q156" s="166"/>
      <c r="R156" s="166"/>
    </row>
    <row r="157" spans="1:18" s="124" customFormat="1" x14ac:dyDescent="0.2">
      <c r="A157" s="115"/>
      <c r="F157" s="280"/>
      <c r="G157" s="5"/>
      <c r="H157" s="115"/>
      <c r="I157" s="115"/>
      <c r="J157" s="115"/>
      <c r="K157" s="115"/>
      <c r="L157" s="115"/>
      <c r="P157" s="166"/>
      <c r="Q157" s="166"/>
      <c r="R157" s="166"/>
    </row>
    <row r="158" spans="1:18" s="137" customFormat="1" x14ac:dyDescent="0.2">
      <c r="A158" s="115"/>
      <c r="F158" s="280"/>
      <c r="G158" s="5"/>
      <c r="H158" s="115"/>
      <c r="I158" s="115"/>
      <c r="J158" s="115"/>
      <c r="K158" s="115"/>
      <c r="L158" s="115"/>
      <c r="N158" s="124"/>
      <c r="O158" s="124"/>
      <c r="P158" s="166"/>
      <c r="Q158" s="166"/>
      <c r="R158" s="166"/>
    </row>
    <row r="159" spans="1:18" s="137" customFormat="1" x14ac:dyDescent="0.2">
      <c r="A159" s="115"/>
      <c r="F159" s="280"/>
      <c r="G159" s="5"/>
      <c r="H159" s="115"/>
      <c r="I159" s="115"/>
      <c r="J159" s="115"/>
      <c r="K159" s="115"/>
      <c r="L159" s="115"/>
      <c r="N159" s="124"/>
      <c r="O159" s="124"/>
      <c r="P159" s="166"/>
      <c r="Q159" s="166"/>
      <c r="R159" s="166"/>
    </row>
    <row r="160" spans="1:18" s="137" customFormat="1" x14ac:dyDescent="0.2">
      <c r="A160" s="115"/>
      <c r="F160" s="280"/>
      <c r="G160" s="155"/>
      <c r="H160" s="244"/>
      <c r="I160" s="115"/>
      <c r="J160" s="115"/>
      <c r="K160" s="115"/>
      <c r="L160" s="115"/>
      <c r="N160" s="124"/>
      <c r="O160" s="124"/>
      <c r="P160" s="166"/>
      <c r="Q160" s="166"/>
      <c r="R160" s="166"/>
    </row>
    <row r="161" spans="1:18" s="137" customFormat="1" x14ac:dyDescent="0.2">
      <c r="A161" s="115"/>
      <c r="F161" s="280"/>
      <c r="G161" s="5"/>
      <c r="H161" s="115"/>
      <c r="I161" s="115"/>
      <c r="J161" s="115"/>
      <c r="K161" s="115"/>
      <c r="L161" s="115"/>
      <c r="N161" s="124"/>
      <c r="O161" s="124"/>
      <c r="P161" s="166"/>
      <c r="Q161" s="166"/>
      <c r="R161" s="166"/>
    </row>
    <row r="162" spans="1:18" s="137" customFormat="1" x14ac:dyDescent="0.2">
      <c r="A162" s="115"/>
      <c r="F162" s="280"/>
      <c r="G162" s="5"/>
      <c r="H162" s="115"/>
      <c r="I162" s="115"/>
      <c r="J162" s="115"/>
      <c r="K162" s="115"/>
      <c r="L162" s="115"/>
      <c r="N162" s="124"/>
      <c r="O162" s="124"/>
      <c r="P162" s="166"/>
      <c r="Q162" s="166"/>
      <c r="R162" s="166"/>
    </row>
    <row r="163" spans="1:18" s="137" customFormat="1" x14ac:dyDescent="0.2">
      <c r="A163" s="115"/>
      <c r="F163" s="280"/>
      <c r="G163" s="5"/>
      <c r="H163" s="115"/>
      <c r="I163" s="115"/>
      <c r="J163" s="115"/>
      <c r="K163" s="115"/>
      <c r="L163" s="115"/>
      <c r="N163" s="124"/>
      <c r="O163" s="124"/>
      <c r="P163" s="166"/>
      <c r="Q163" s="166"/>
      <c r="R163" s="166"/>
    </row>
    <row r="164" spans="1:18" s="137" customFormat="1" x14ac:dyDescent="0.2">
      <c r="A164" s="115"/>
      <c r="F164" s="280"/>
      <c r="G164" s="5"/>
      <c r="H164" s="115"/>
      <c r="I164" s="115"/>
      <c r="J164" s="115"/>
      <c r="K164" s="115"/>
      <c r="L164" s="115"/>
      <c r="N164" s="124"/>
      <c r="O164" s="124"/>
      <c r="P164" s="166"/>
      <c r="Q164" s="166"/>
      <c r="R164" s="166"/>
    </row>
    <row r="165" spans="1:18" s="137" customFormat="1" x14ac:dyDescent="0.2">
      <c r="A165" s="115"/>
      <c r="F165" s="280"/>
      <c r="G165" s="5"/>
      <c r="H165" s="115"/>
      <c r="I165" s="115"/>
      <c r="J165" s="115"/>
      <c r="K165" s="115"/>
      <c r="L165" s="115"/>
      <c r="N165" s="124"/>
      <c r="O165" s="124"/>
      <c r="P165" s="166"/>
      <c r="Q165" s="166"/>
      <c r="R165" s="166"/>
    </row>
    <row r="166" spans="1:18" s="137" customFormat="1" x14ac:dyDescent="0.2">
      <c r="A166" s="115"/>
      <c r="F166" s="280"/>
      <c r="G166" s="5"/>
      <c r="H166" s="115"/>
      <c r="I166" s="115"/>
      <c r="J166" s="115"/>
      <c r="K166" s="115"/>
      <c r="L166" s="115"/>
      <c r="N166" s="124"/>
      <c r="O166" s="124"/>
      <c r="P166" s="166"/>
      <c r="Q166" s="166"/>
      <c r="R166" s="166"/>
    </row>
    <row r="167" spans="1:18" s="137" customFormat="1" x14ac:dyDescent="0.2">
      <c r="A167" s="115"/>
      <c r="F167" s="280"/>
      <c r="G167" s="5"/>
      <c r="H167" s="115"/>
      <c r="I167" s="115"/>
      <c r="J167" s="115"/>
      <c r="K167" s="115"/>
      <c r="L167" s="115"/>
      <c r="N167" s="124"/>
      <c r="O167" s="124"/>
      <c r="P167" s="166"/>
      <c r="Q167" s="166"/>
      <c r="R167" s="166"/>
    </row>
    <row r="168" spans="1:18" s="137" customFormat="1" x14ac:dyDescent="0.2">
      <c r="A168" s="115"/>
      <c r="F168" s="280"/>
      <c r="G168" s="5"/>
      <c r="H168" s="115"/>
      <c r="I168" s="115"/>
      <c r="J168" s="115"/>
      <c r="K168" s="115"/>
      <c r="L168" s="115"/>
      <c r="N168" s="124"/>
      <c r="O168" s="124"/>
      <c r="P168" s="166"/>
      <c r="Q168" s="166"/>
      <c r="R168" s="166"/>
    </row>
    <row r="169" spans="1:18" s="137" customFormat="1" x14ac:dyDescent="0.2">
      <c r="A169" s="115"/>
      <c r="F169" s="280"/>
      <c r="G169" s="5"/>
      <c r="H169" s="115"/>
      <c r="I169" s="115"/>
      <c r="J169" s="115"/>
      <c r="K169" s="115"/>
      <c r="L169" s="115"/>
      <c r="N169" s="124"/>
      <c r="O169" s="124"/>
      <c r="P169" s="166"/>
      <c r="Q169" s="166"/>
      <c r="R169" s="166"/>
    </row>
    <row r="170" spans="1:18" s="137" customFormat="1" x14ac:dyDescent="0.2">
      <c r="A170" s="115"/>
      <c r="F170" s="280"/>
      <c r="G170" s="5"/>
      <c r="H170" s="115"/>
      <c r="I170" s="115"/>
      <c r="J170" s="115"/>
      <c r="K170" s="115"/>
      <c r="L170" s="115"/>
      <c r="N170" s="124"/>
      <c r="O170" s="124"/>
      <c r="P170" s="166"/>
      <c r="Q170" s="166"/>
      <c r="R170" s="166"/>
    </row>
    <row r="171" spans="1:18" s="137" customFormat="1" x14ac:dyDescent="0.2">
      <c r="A171" s="115"/>
      <c r="F171" s="280"/>
      <c r="G171" s="5"/>
      <c r="H171" s="115"/>
      <c r="I171" s="115"/>
      <c r="J171" s="115"/>
      <c r="K171" s="115"/>
      <c r="L171" s="115"/>
      <c r="N171" s="124"/>
      <c r="O171" s="124"/>
      <c r="P171" s="166"/>
      <c r="Q171" s="166"/>
      <c r="R171" s="166"/>
    </row>
    <row r="172" spans="1:18" s="137" customFormat="1" x14ac:dyDescent="0.2">
      <c r="A172" s="115"/>
      <c r="F172" s="5"/>
      <c r="G172" s="5"/>
      <c r="H172" s="115"/>
      <c r="I172" s="115"/>
      <c r="J172" s="115"/>
      <c r="K172" s="115"/>
      <c r="L172" s="115"/>
      <c r="N172" s="124"/>
      <c r="O172" s="124"/>
      <c r="P172" s="166"/>
      <c r="Q172" s="166"/>
      <c r="R172" s="166"/>
    </row>
    <row r="173" spans="1:18" x14ac:dyDescent="0.2">
      <c r="A173" s="163"/>
      <c r="F173" s="25"/>
      <c r="G173" s="25"/>
      <c r="H173" s="163"/>
      <c r="I173" s="163"/>
      <c r="J173" s="163"/>
      <c r="K173" s="163"/>
      <c r="L173" s="163"/>
    </row>
    <row r="174" spans="1:18" x14ac:dyDescent="0.2">
      <c r="A174" s="163"/>
      <c r="F174" s="25"/>
      <c r="G174" s="25"/>
      <c r="H174" s="163"/>
      <c r="I174" s="163"/>
      <c r="J174" s="163"/>
      <c r="K174" s="163"/>
      <c r="L174" s="163"/>
    </row>
    <row r="175" spans="1:18" x14ac:dyDescent="0.2">
      <c r="A175" s="163"/>
      <c r="F175" s="25"/>
      <c r="G175" s="25"/>
      <c r="H175" s="163"/>
      <c r="I175" s="163"/>
      <c r="J175" s="163"/>
      <c r="K175" s="163"/>
      <c r="L175" s="163"/>
    </row>
    <row r="176" spans="1:18" x14ac:dyDescent="0.2">
      <c r="A176" s="163"/>
      <c r="F176" s="25"/>
      <c r="G176" s="25"/>
      <c r="H176" s="163"/>
      <c r="I176" s="163"/>
      <c r="J176" s="163"/>
      <c r="K176" s="163"/>
      <c r="L176" s="163"/>
    </row>
    <row r="177" spans="1:12" x14ac:dyDescent="0.2">
      <c r="A177" s="163"/>
      <c r="F177" s="25"/>
      <c r="G177" s="25"/>
      <c r="H177" s="163"/>
      <c r="I177" s="163"/>
      <c r="J177" s="163"/>
      <c r="K177" s="163"/>
      <c r="L177" s="163"/>
    </row>
    <row r="178" spans="1:12" x14ac:dyDescent="0.2">
      <c r="A178" s="163"/>
      <c r="F178" s="25"/>
      <c r="G178" s="25"/>
      <c r="H178" s="163"/>
      <c r="I178" s="163"/>
      <c r="J178" s="163"/>
      <c r="K178" s="163"/>
      <c r="L178" s="163"/>
    </row>
    <row r="179" spans="1:12" x14ac:dyDescent="0.2">
      <c r="A179" s="163"/>
      <c r="F179" s="25"/>
      <c r="G179" s="25"/>
      <c r="H179" s="163"/>
      <c r="I179" s="163"/>
      <c r="J179" s="163"/>
      <c r="K179" s="163"/>
      <c r="L179" s="163"/>
    </row>
    <row r="180" spans="1:12" x14ac:dyDescent="0.2">
      <c r="A180" s="163"/>
      <c r="F180" s="25"/>
      <c r="G180" s="25"/>
      <c r="H180" s="163"/>
      <c r="I180" s="163"/>
      <c r="J180" s="163"/>
      <c r="K180" s="163"/>
      <c r="L180" s="163"/>
    </row>
    <row r="181" spans="1:12" x14ac:dyDescent="0.2">
      <c r="A181" s="163"/>
      <c r="E181" s="25"/>
      <c r="F181" s="25"/>
      <c r="G181" s="25"/>
      <c r="H181" s="163"/>
      <c r="I181" s="163"/>
      <c r="J181" s="163"/>
      <c r="K181" s="163"/>
      <c r="L181" s="163"/>
    </row>
    <row r="182" spans="1:12" x14ac:dyDescent="0.2">
      <c r="A182" s="163"/>
      <c r="E182" s="25"/>
      <c r="F182" s="25"/>
      <c r="G182" s="25"/>
      <c r="H182" s="163"/>
      <c r="I182" s="163"/>
      <c r="J182" s="163"/>
      <c r="K182" s="163"/>
      <c r="L182" s="163"/>
    </row>
    <row r="183" spans="1:12" x14ac:dyDescent="0.2">
      <c r="A183" s="163"/>
      <c r="E183" s="25"/>
      <c r="F183" s="25"/>
      <c r="G183" s="25"/>
      <c r="H183" s="163"/>
      <c r="I183" s="163"/>
      <c r="J183" s="163"/>
      <c r="K183" s="163"/>
      <c r="L183" s="163"/>
    </row>
    <row r="184" spans="1:12" x14ac:dyDescent="0.2">
      <c r="A184" s="163"/>
      <c r="E184" s="25"/>
      <c r="F184" s="25"/>
      <c r="G184" s="25"/>
      <c r="H184" s="163"/>
      <c r="I184" s="163"/>
      <c r="J184" s="163"/>
      <c r="K184" s="163"/>
      <c r="L184" s="163"/>
    </row>
    <row r="185" spans="1:12" x14ac:dyDescent="0.2">
      <c r="A185" s="163"/>
      <c r="E185" s="25"/>
      <c r="F185" s="25"/>
      <c r="G185" s="25"/>
      <c r="H185" s="163"/>
      <c r="I185" s="163"/>
      <c r="J185" s="163"/>
      <c r="K185" s="163"/>
      <c r="L185" s="163"/>
    </row>
    <row r="186" spans="1:12" x14ac:dyDescent="0.2">
      <c r="A186" s="163"/>
      <c r="B186" s="25"/>
      <c r="C186" s="25"/>
      <c r="D186" s="25"/>
      <c r="E186" s="25"/>
      <c r="F186" s="25"/>
      <c r="G186" s="25"/>
      <c r="H186" s="163"/>
      <c r="I186" s="163"/>
      <c r="J186" s="163"/>
      <c r="K186" s="163"/>
      <c r="L186" s="163"/>
    </row>
    <row r="187" spans="1:12" x14ac:dyDescent="0.2">
      <c r="A187" s="163"/>
      <c r="B187" s="25"/>
      <c r="C187" s="25"/>
      <c r="D187" s="25"/>
      <c r="E187" s="25"/>
      <c r="F187" s="25"/>
      <c r="G187" s="25"/>
      <c r="H187" s="163"/>
      <c r="I187" s="163"/>
      <c r="J187" s="163"/>
      <c r="K187" s="163"/>
      <c r="L187" s="163"/>
    </row>
    <row r="188" spans="1:12" x14ac:dyDescent="0.2">
      <c r="A188" s="163"/>
      <c r="B188" s="25"/>
      <c r="C188" s="25"/>
      <c r="D188" s="25"/>
      <c r="E188" s="25"/>
      <c r="F188" s="25"/>
      <c r="G188" s="25"/>
      <c r="H188" s="163"/>
      <c r="I188" s="163"/>
      <c r="J188" s="163"/>
      <c r="K188" s="163"/>
      <c r="L188" s="163"/>
    </row>
    <row r="189" spans="1:12" x14ac:dyDescent="0.2">
      <c r="A189" s="163"/>
      <c r="B189" s="25"/>
      <c r="C189" s="25"/>
      <c r="D189" s="25"/>
      <c r="E189" s="25"/>
      <c r="F189" s="25"/>
      <c r="G189" s="25"/>
      <c r="H189" s="163"/>
      <c r="I189" s="163"/>
      <c r="J189" s="163"/>
      <c r="K189" s="163"/>
      <c r="L189" s="163"/>
    </row>
    <row r="190" spans="1:12" x14ac:dyDescent="0.2">
      <c r="A190" s="163"/>
      <c r="B190" s="25"/>
      <c r="C190" s="25"/>
      <c r="D190" s="25"/>
      <c r="E190" s="25"/>
      <c r="F190" s="25"/>
      <c r="G190" s="25"/>
      <c r="H190" s="163"/>
      <c r="I190" s="163"/>
      <c r="J190" s="163"/>
      <c r="K190" s="163"/>
      <c r="L190" s="163"/>
    </row>
    <row r="191" spans="1:12" x14ac:dyDescent="0.2">
      <c r="A191" s="163"/>
      <c r="B191" s="25"/>
      <c r="C191" s="25"/>
      <c r="D191" s="25"/>
      <c r="E191" s="25"/>
      <c r="F191" s="25"/>
      <c r="G191" s="25"/>
      <c r="H191" s="163"/>
      <c r="I191" s="163"/>
      <c r="J191" s="163"/>
      <c r="K191" s="163"/>
      <c r="L191" s="163"/>
    </row>
    <row r="192" spans="1:12" x14ac:dyDescent="0.2">
      <c r="A192" s="163"/>
      <c r="B192" s="25"/>
      <c r="C192" s="25"/>
      <c r="D192" s="25"/>
      <c r="E192" s="25"/>
      <c r="F192" s="25"/>
      <c r="G192" s="25"/>
      <c r="H192" s="163"/>
      <c r="I192" s="163"/>
      <c r="J192" s="163"/>
      <c r="K192" s="163"/>
      <c r="L192" s="163"/>
    </row>
    <row r="193" spans="1:12" x14ac:dyDescent="0.2">
      <c r="A193" s="163"/>
      <c r="B193" s="25"/>
      <c r="C193" s="25"/>
      <c r="D193" s="25"/>
      <c r="E193" s="25"/>
      <c r="F193" s="25"/>
      <c r="G193" s="25"/>
      <c r="H193" s="163"/>
      <c r="I193" s="163"/>
      <c r="J193" s="163"/>
      <c r="K193" s="163"/>
      <c r="L193" s="163"/>
    </row>
    <row r="194" spans="1:12" x14ac:dyDescent="0.2">
      <c r="A194" s="163"/>
      <c r="B194" s="25"/>
      <c r="C194" s="25"/>
      <c r="D194" s="25"/>
      <c r="E194" s="25"/>
      <c r="F194" s="25"/>
      <c r="G194" s="25"/>
      <c r="H194" s="163"/>
      <c r="I194" s="163"/>
      <c r="J194" s="163"/>
      <c r="K194" s="163"/>
      <c r="L194" s="163"/>
    </row>
    <row r="195" spans="1:12" x14ac:dyDescent="0.2">
      <c r="A195" s="163"/>
      <c r="B195" s="25"/>
      <c r="C195" s="25"/>
      <c r="D195" s="25"/>
      <c r="E195" s="25"/>
      <c r="F195" s="25"/>
      <c r="G195" s="25"/>
      <c r="H195" s="163"/>
      <c r="I195" s="163"/>
      <c r="J195" s="163"/>
      <c r="K195" s="163"/>
      <c r="L195" s="163"/>
    </row>
    <row r="196" spans="1:12" x14ac:dyDescent="0.2">
      <c r="A196" s="163"/>
      <c r="B196" s="25"/>
      <c r="C196" s="25"/>
      <c r="D196" s="25"/>
      <c r="E196" s="25"/>
      <c r="F196" s="25"/>
      <c r="G196" s="25"/>
      <c r="H196" s="163"/>
      <c r="I196" s="163"/>
      <c r="J196" s="163"/>
      <c r="K196" s="163"/>
      <c r="L196" s="163"/>
    </row>
    <row r="197" spans="1:12" x14ac:dyDescent="0.2">
      <c r="A197" s="163"/>
      <c r="B197" s="25"/>
      <c r="C197" s="25"/>
      <c r="D197" s="25"/>
      <c r="E197" s="25"/>
      <c r="F197" s="25"/>
      <c r="G197" s="25"/>
      <c r="H197" s="163"/>
      <c r="I197" s="163"/>
      <c r="J197" s="163"/>
      <c r="K197" s="163"/>
      <c r="L197" s="163"/>
    </row>
    <row r="198" spans="1:12" x14ac:dyDescent="0.2">
      <c r="A198" s="163"/>
      <c r="B198" s="25"/>
      <c r="C198" s="25"/>
      <c r="D198" s="25"/>
      <c r="E198" s="25"/>
      <c r="F198" s="25"/>
      <c r="G198" s="25"/>
      <c r="H198" s="163"/>
      <c r="I198" s="163"/>
      <c r="J198" s="163"/>
      <c r="K198" s="163"/>
      <c r="L198" s="163"/>
    </row>
    <row r="199" spans="1:12" x14ac:dyDescent="0.2">
      <c r="A199" s="163"/>
      <c r="B199" s="25"/>
      <c r="C199" s="25"/>
      <c r="D199" s="25"/>
      <c r="E199" s="25"/>
      <c r="F199" s="25"/>
      <c r="G199" s="25"/>
      <c r="H199" s="163"/>
      <c r="I199" s="163"/>
      <c r="J199" s="163"/>
      <c r="K199" s="163"/>
      <c r="L199" s="163"/>
    </row>
    <row r="200" spans="1:12" x14ac:dyDescent="0.2">
      <c r="A200" s="163"/>
      <c r="B200" s="25"/>
      <c r="C200" s="25"/>
      <c r="D200" s="25"/>
      <c r="E200" s="25"/>
      <c r="F200" s="25"/>
      <c r="G200" s="25"/>
      <c r="H200" s="163"/>
      <c r="I200" s="163"/>
      <c r="J200" s="163"/>
      <c r="K200" s="163"/>
      <c r="L200" s="163"/>
    </row>
    <row r="201" spans="1:12" x14ac:dyDescent="0.2">
      <c r="A201" s="163"/>
      <c r="B201" s="25"/>
      <c r="C201" s="25"/>
      <c r="D201" s="25"/>
      <c r="E201" s="25"/>
      <c r="F201" s="25"/>
      <c r="G201" s="25"/>
      <c r="H201" s="163"/>
      <c r="I201" s="163"/>
      <c r="J201" s="163"/>
      <c r="K201" s="163"/>
      <c r="L201" s="163"/>
    </row>
    <row r="202" spans="1:12" x14ac:dyDescent="0.2">
      <c r="A202" s="163"/>
      <c r="B202" s="25"/>
      <c r="C202" s="25"/>
      <c r="D202" s="25"/>
      <c r="E202" s="25"/>
      <c r="F202" s="25"/>
      <c r="G202" s="25"/>
      <c r="H202" s="163"/>
      <c r="I202" s="163"/>
      <c r="J202" s="163"/>
      <c r="K202" s="163"/>
      <c r="L202" s="163"/>
    </row>
    <row r="203" spans="1:12" x14ac:dyDescent="0.2">
      <c r="A203" s="163"/>
      <c r="B203" s="163"/>
      <c r="C203" s="163"/>
      <c r="D203" s="163"/>
      <c r="E203" s="163"/>
      <c r="F203" s="163"/>
      <c r="G203" s="163"/>
      <c r="H203" s="163"/>
      <c r="I203" s="163"/>
      <c r="J203" s="163"/>
      <c r="K203" s="163"/>
      <c r="L203" s="163"/>
    </row>
    <row r="204" spans="1:12" x14ac:dyDescent="0.2">
      <c r="A204" s="163"/>
      <c r="B204" s="163"/>
      <c r="C204" s="163"/>
      <c r="D204" s="163"/>
      <c r="E204" s="163"/>
      <c r="F204" s="163"/>
      <c r="G204" s="163"/>
      <c r="H204" s="163"/>
      <c r="I204" s="163"/>
      <c r="J204" s="163"/>
      <c r="K204" s="163"/>
      <c r="L204" s="163"/>
    </row>
    <row r="205" spans="1:12" x14ac:dyDescent="0.2">
      <c r="A205" s="163"/>
      <c r="B205" s="163"/>
      <c r="C205" s="163"/>
      <c r="D205" s="163"/>
      <c r="E205" s="163"/>
      <c r="F205" s="163"/>
      <c r="G205" s="163"/>
      <c r="H205" s="163"/>
      <c r="I205" s="163"/>
      <c r="J205" s="163"/>
      <c r="K205" s="163"/>
      <c r="L205" s="163"/>
    </row>
    <row r="206" spans="1:12" x14ac:dyDescent="0.2">
      <c r="A206" s="163"/>
      <c r="B206" s="163"/>
      <c r="C206" s="163"/>
      <c r="D206" s="163"/>
      <c r="E206" s="163"/>
      <c r="F206" s="163"/>
      <c r="G206" s="163"/>
      <c r="H206" s="163"/>
      <c r="I206" s="163"/>
      <c r="J206" s="163"/>
      <c r="K206" s="163"/>
      <c r="L206" s="163"/>
    </row>
    <row r="207" spans="1:12" x14ac:dyDescent="0.2">
      <c r="A207" s="163"/>
      <c r="B207" s="163"/>
      <c r="C207" s="163"/>
      <c r="D207" s="163"/>
      <c r="E207" s="163"/>
      <c r="F207" s="163"/>
      <c r="G207" s="163"/>
      <c r="H207" s="163"/>
      <c r="I207" s="163"/>
      <c r="J207" s="163"/>
      <c r="K207" s="163"/>
      <c r="L207" s="163"/>
    </row>
    <row r="208" spans="1:12" x14ac:dyDescent="0.2">
      <c r="A208" s="163"/>
      <c r="B208" s="163"/>
      <c r="C208" s="163"/>
      <c r="D208" s="163"/>
      <c r="E208" s="163"/>
      <c r="F208" s="163"/>
      <c r="G208" s="163"/>
      <c r="H208" s="163"/>
      <c r="I208" s="163"/>
      <c r="J208" s="163"/>
      <c r="K208" s="163"/>
      <c r="L208" s="163"/>
    </row>
    <row r="209" spans="1:12" x14ac:dyDescent="0.2">
      <c r="A209" s="163"/>
      <c r="B209" s="163"/>
      <c r="C209" s="163"/>
      <c r="D209" s="163"/>
      <c r="E209" s="163"/>
      <c r="F209" s="163"/>
      <c r="G209" s="163"/>
      <c r="H209" s="163"/>
      <c r="I209" s="163"/>
      <c r="J209" s="163"/>
      <c r="K209" s="163"/>
      <c r="L209" s="163"/>
    </row>
    <row r="210" spans="1:12" x14ac:dyDescent="0.2">
      <c r="A210" s="163"/>
      <c r="B210" s="163"/>
      <c r="C210" s="163"/>
      <c r="D210" s="163"/>
      <c r="E210" s="163"/>
      <c r="F210" s="163"/>
      <c r="G210" s="163"/>
      <c r="H210" s="163"/>
      <c r="I210" s="163"/>
      <c r="J210" s="163"/>
      <c r="K210" s="163"/>
      <c r="L210" s="163"/>
    </row>
    <row r="211" spans="1:12" x14ac:dyDescent="0.2">
      <c r="A211" s="163"/>
      <c r="B211" s="163"/>
      <c r="C211" s="163"/>
      <c r="D211" s="163"/>
      <c r="E211" s="163"/>
      <c r="F211" s="163"/>
      <c r="G211" s="163"/>
      <c r="H211" s="163"/>
      <c r="I211" s="163"/>
      <c r="J211" s="163"/>
      <c r="K211" s="163"/>
      <c r="L211" s="163"/>
    </row>
    <row r="212" spans="1:12" x14ac:dyDescent="0.2">
      <c r="A212" s="163"/>
      <c r="B212" s="163"/>
      <c r="C212" s="163"/>
      <c r="D212" s="163"/>
      <c r="E212" s="163"/>
      <c r="F212" s="163"/>
      <c r="G212" s="163"/>
      <c r="H212" s="163"/>
      <c r="I212" s="163"/>
      <c r="J212" s="163"/>
      <c r="K212" s="163"/>
      <c r="L212" s="163"/>
    </row>
    <row r="213" spans="1:12" x14ac:dyDescent="0.2">
      <c r="A213" s="163"/>
      <c r="B213" s="163"/>
      <c r="C213" s="163"/>
      <c r="D213" s="163"/>
      <c r="E213" s="163"/>
      <c r="F213" s="163"/>
      <c r="G213" s="163"/>
      <c r="H213" s="163"/>
      <c r="I213" s="163"/>
      <c r="J213" s="163"/>
      <c r="K213" s="163"/>
      <c r="L213" s="163"/>
    </row>
    <row r="214" spans="1:12" x14ac:dyDescent="0.2">
      <c r="A214" s="163"/>
      <c r="B214" s="163"/>
      <c r="C214" s="163"/>
      <c r="D214" s="163"/>
      <c r="E214" s="163"/>
      <c r="F214" s="163"/>
      <c r="G214" s="163"/>
      <c r="H214" s="163"/>
      <c r="I214" s="163"/>
      <c r="J214" s="163"/>
      <c r="K214" s="163"/>
      <c r="L214" s="163"/>
    </row>
    <row r="215" spans="1:12" x14ac:dyDescent="0.2">
      <c r="A215" s="163"/>
      <c r="B215" s="163"/>
      <c r="C215" s="163"/>
      <c r="D215" s="163"/>
      <c r="E215" s="163"/>
      <c r="F215" s="163"/>
      <c r="G215" s="163"/>
      <c r="H215" s="163"/>
      <c r="I215" s="163"/>
      <c r="J215" s="163"/>
      <c r="K215" s="163"/>
      <c r="L215" s="163"/>
    </row>
    <row r="216" spans="1:12" x14ac:dyDescent="0.2">
      <c r="A216" s="163"/>
      <c r="B216" s="163"/>
      <c r="C216" s="163"/>
      <c r="D216" s="163"/>
      <c r="E216" s="163"/>
      <c r="F216" s="163"/>
      <c r="G216" s="163"/>
      <c r="H216" s="163"/>
      <c r="I216" s="163"/>
      <c r="J216" s="163"/>
      <c r="K216" s="163"/>
      <c r="L216" s="163"/>
    </row>
    <row r="217" spans="1:12" x14ac:dyDescent="0.2">
      <c r="A217" s="163"/>
      <c r="B217" s="163"/>
      <c r="C217" s="163"/>
      <c r="D217" s="163"/>
      <c r="E217" s="163"/>
      <c r="F217" s="163"/>
      <c r="G217" s="163"/>
      <c r="H217" s="163"/>
      <c r="I217" s="163"/>
      <c r="J217" s="163"/>
      <c r="K217" s="163"/>
      <c r="L217" s="163"/>
    </row>
    <row r="218" spans="1:12" x14ac:dyDescent="0.2">
      <c r="A218" s="163"/>
      <c r="B218" s="163"/>
      <c r="C218" s="163"/>
      <c r="D218" s="163"/>
      <c r="E218" s="163"/>
      <c r="F218" s="163"/>
      <c r="G218" s="163"/>
      <c r="H218" s="163"/>
      <c r="I218" s="163"/>
      <c r="J218" s="163"/>
      <c r="K218" s="163"/>
      <c r="L218" s="163"/>
    </row>
    <row r="219" spans="1:12" x14ac:dyDescent="0.2">
      <c r="A219" s="163"/>
      <c r="B219" s="163"/>
      <c r="C219" s="163"/>
      <c r="D219" s="163"/>
      <c r="E219" s="163"/>
      <c r="F219" s="163"/>
      <c r="G219" s="163"/>
      <c r="H219" s="163"/>
      <c r="I219" s="163"/>
      <c r="J219" s="163"/>
      <c r="K219" s="163"/>
      <c r="L219" s="163"/>
    </row>
    <row r="220" spans="1:12" x14ac:dyDescent="0.2">
      <c r="A220" s="163"/>
      <c r="B220" s="163"/>
      <c r="C220" s="163"/>
      <c r="D220" s="163"/>
      <c r="E220" s="163"/>
      <c r="F220" s="163"/>
      <c r="G220" s="163"/>
      <c r="H220" s="163"/>
      <c r="I220" s="163"/>
      <c r="J220" s="163"/>
      <c r="K220" s="163"/>
      <c r="L220" s="163"/>
    </row>
    <row r="221" spans="1:12" x14ac:dyDescent="0.2">
      <c r="A221" s="163"/>
      <c r="B221" s="163"/>
      <c r="C221" s="163"/>
      <c r="D221" s="163"/>
      <c r="E221" s="163"/>
      <c r="F221" s="163"/>
      <c r="G221" s="163"/>
      <c r="H221" s="163"/>
      <c r="I221" s="163"/>
      <c r="J221" s="163"/>
      <c r="K221" s="163"/>
      <c r="L221" s="163"/>
    </row>
    <row r="222" spans="1:12" x14ac:dyDescent="0.2">
      <c r="A222" s="163"/>
      <c r="B222" s="163"/>
      <c r="C222" s="163"/>
      <c r="D222" s="163"/>
      <c r="E222" s="163"/>
      <c r="F222" s="163"/>
      <c r="G222" s="163"/>
      <c r="H222" s="163"/>
      <c r="I222" s="163"/>
      <c r="J222" s="163"/>
      <c r="K222" s="163"/>
      <c r="L222" s="163"/>
    </row>
    <row r="223" spans="1:12" x14ac:dyDescent="0.2">
      <c r="A223" s="163"/>
      <c r="B223" s="163"/>
      <c r="C223" s="163"/>
      <c r="D223" s="163"/>
      <c r="E223" s="163"/>
      <c r="F223" s="163"/>
      <c r="G223" s="163"/>
      <c r="H223" s="163"/>
      <c r="I223" s="163"/>
      <c r="J223" s="163"/>
      <c r="K223" s="163"/>
      <c r="L223" s="163"/>
    </row>
    <row r="224" spans="1:12" x14ac:dyDescent="0.2">
      <c r="A224" s="163"/>
      <c r="B224" s="163"/>
      <c r="C224" s="163"/>
      <c r="D224" s="163"/>
      <c r="E224" s="163"/>
      <c r="F224" s="163"/>
      <c r="G224" s="163"/>
      <c r="H224" s="163"/>
      <c r="I224" s="163"/>
      <c r="J224" s="163"/>
      <c r="K224" s="163"/>
      <c r="L224" s="163"/>
    </row>
    <row r="225" spans="1:12" x14ac:dyDescent="0.2">
      <c r="A225" s="163"/>
      <c r="B225" s="163"/>
      <c r="C225" s="163"/>
      <c r="D225" s="163"/>
      <c r="E225" s="163"/>
      <c r="F225" s="163"/>
      <c r="G225" s="163"/>
      <c r="H225" s="163"/>
      <c r="I225" s="163"/>
      <c r="J225" s="163"/>
      <c r="K225" s="163"/>
      <c r="L225" s="163"/>
    </row>
    <row r="226" spans="1:12" x14ac:dyDescent="0.2">
      <c r="A226" s="163"/>
      <c r="B226" s="163"/>
      <c r="C226" s="163"/>
      <c r="D226" s="163"/>
      <c r="E226" s="163"/>
      <c r="F226" s="163"/>
      <c r="G226" s="163"/>
      <c r="H226" s="163"/>
      <c r="I226" s="163"/>
      <c r="J226" s="163"/>
      <c r="K226" s="163"/>
      <c r="L226" s="163"/>
    </row>
    <row r="227" spans="1:12" x14ac:dyDescent="0.2">
      <c r="A227" s="163"/>
      <c r="B227" s="163"/>
      <c r="C227" s="163"/>
      <c r="D227" s="163"/>
      <c r="E227" s="163"/>
      <c r="F227" s="163"/>
      <c r="G227" s="163"/>
      <c r="H227" s="163"/>
      <c r="I227" s="163"/>
      <c r="J227" s="163"/>
      <c r="K227" s="163"/>
      <c r="L227" s="163"/>
    </row>
    <row r="228" spans="1:12" x14ac:dyDescent="0.2">
      <c r="A228" s="163"/>
      <c r="B228" s="163"/>
      <c r="C228" s="163"/>
      <c r="D228" s="163"/>
      <c r="E228" s="163"/>
      <c r="F228" s="163"/>
      <c r="G228" s="163"/>
      <c r="H228" s="163"/>
      <c r="I228" s="163"/>
      <c r="J228" s="163"/>
      <c r="K228" s="163"/>
      <c r="L228" s="163"/>
    </row>
    <row r="229" spans="1:12" x14ac:dyDescent="0.2">
      <c r="B229" s="25"/>
      <c r="C229" s="163"/>
      <c r="D229" s="163"/>
      <c r="E229" s="163"/>
      <c r="F229" s="163"/>
      <c r="G229" s="25"/>
    </row>
    <row r="230" spans="1:12" x14ac:dyDescent="0.2">
      <c r="B230" s="25"/>
      <c r="C230" s="163"/>
      <c r="D230" s="163"/>
      <c r="E230" s="163"/>
      <c r="F230" s="163"/>
      <c r="G230" s="25"/>
    </row>
    <row r="231" spans="1:12" x14ac:dyDescent="0.2">
      <c r="B231" s="25"/>
      <c r="C231" s="163"/>
      <c r="D231" s="163"/>
      <c r="E231" s="163"/>
      <c r="F231" s="163"/>
      <c r="G231" s="25"/>
    </row>
    <row r="232" spans="1:12" x14ac:dyDescent="0.2">
      <c r="B232" s="25"/>
      <c r="C232" s="163"/>
      <c r="D232" s="163"/>
      <c r="E232" s="163"/>
      <c r="F232" s="163"/>
      <c r="G232" s="25"/>
    </row>
    <row r="233" spans="1:12" x14ac:dyDescent="0.2">
      <c r="B233" s="25"/>
      <c r="C233" s="163"/>
      <c r="D233" s="163"/>
      <c r="E233" s="163"/>
      <c r="F233" s="163"/>
      <c r="G233" s="25"/>
    </row>
    <row r="234" spans="1:12" x14ac:dyDescent="0.2">
      <c r="B234" s="25"/>
      <c r="C234" s="163"/>
      <c r="D234" s="163"/>
      <c r="E234" s="163"/>
      <c r="F234" s="163"/>
      <c r="G234" s="25"/>
    </row>
    <row r="235" spans="1:12" x14ac:dyDescent="0.2">
      <c r="B235" s="25"/>
      <c r="C235" s="163"/>
      <c r="D235" s="163"/>
      <c r="E235" s="163"/>
      <c r="F235" s="163"/>
      <c r="G235" s="25"/>
    </row>
    <row r="236" spans="1:12" x14ac:dyDescent="0.2">
      <c r="B236" s="25"/>
      <c r="C236" s="163"/>
      <c r="D236" s="163"/>
      <c r="E236" s="163"/>
      <c r="F236" s="163"/>
      <c r="G236" s="25"/>
    </row>
    <row r="237" spans="1:12" x14ac:dyDescent="0.2">
      <c r="B237" s="25"/>
      <c r="C237" s="163"/>
      <c r="D237" s="163"/>
      <c r="E237" s="163"/>
      <c r="F237" s="163"/>
      <c r="G237" s="25"/>
    </row>
    <row r="238" spans="1:12" x14ac:dyDescent="0.2">
      <c r="B238" s="25"/>
      <c r="C238" s="163"/>
      <c r="D238" s="163"/>
      <c r="E238" s="163"/>
      <c r="F238" s="163"/>
      <c r="G238" s="25"/>
    </row>
    <row r="239" spans="1:12" x14ac:dyDescent="0.2">
      <c r="B239" s="25"/>
      <c r="C239" s="163"/>
      <c r="D239" s="163"/>
      <c r="E239" s="163"/>
      <c r="F239" s="163"/>
      <c r="G239" s="25"/>
    </row>
    <row r="240" spans="1:12" x14ac:dyDescent="0.2">
      <c r="B240" s="25"/>
      <c r="C240" s="163"/>
      <c r="D240" s="163"/>
      <c r="E240" s="163"/>
      <c r="F240" s="163"/>
      <c r="G240" s="25"/>
    </row>
    <row r="241" spans="2:7" x14ac:dyDescent="0.2">
      <c r="B241" s="25"/>
      <c r="C241" s="25"/>
      <c r="D241" s="25"/>
      <c r="E241" s="25"/>
      <c r="F241" s="25"/>
      <c r="G241" s="25"/>
    </row>
    <row r="242" spans="2:7" x14ac:dyDescent="0.2">
      <c r="B242" s="25"/>
      <c r="C242" s="25"/>
      <c r="D242" s="25"/>
      <c r="E242" s="25"/>
      <c r="F242" s="25"/>
      <c r="G242" s="25"/>
    </row>
    <row r="243" spans="2:7" x14ac:dyDescent="0.2">
      <c r="B243" s="25"/>
      <c r="C243" s="25"/>
      <c r="D243" s="25"/>
      <c r="E243" s="25"/>
      <c r="F243" s="25"/>
      <c r="G243" s="25"/>
    </row>
    <row r="244" spans="2:7" x14ac:dyDescent="0.2">
      <c r="B244" s="25"/>
      <c r="C244" s="25"/>
      <c r="D244" s="25"/>
      <c r="E244" s="25"/>
      <c r="F244" s="25"/>
      <c r="G244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305"/>
  <sheetViews>
    <sheetView showGridLines="0" topLeftCell="A2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5" width="6.140625" style="136" bestFit="1" customWidth="1"/>
    <col min="16" max="18" width="11.42578125" style="179"/>
    <col min="19" max="40" width="11.42578125" style="136"/>
    <col min="41" max="16384" width="11.42578125" style="135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3"/>
      <c r="P1" s="77" t="s">
        <v>82</v>
      </c>
      <c r="Q1" s="77"/>
      <c r="R1" s="77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  <c r="P2" s="320">
        <v>184.61786679578807</v>
      </c>
      <c r="Q2" s="321">
        <v>38353</v>
      </c>
      <c r="R2" s="77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  <c r="P3" s="320">
        <v>184.70463256155992</v>
      </c>
      <c r="Q3" s="321">
        <v>38384</v>
      </c>
      <c r="R3" s="77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P4" s="320">
        <v>184.23033975821593</v>
      </c>
      <c r="Q4" s="321">
        <v>38412</v>
      </c>
      <c r="R4" s="77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P5" s="320">
        <v>183.54014610597716</v>
      </c>
      <c r="Q5" s="321">
        <v>38443</v>
      </c>
      <c r="R5" s="77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P6" s="320">
        <v>183.67905413730875</v>
      </c>
      <c r="Q6" s="321">
        <v>38473</v>
      </c>
      <c r="R6" s="77"/>
    </row>
    <row r="7" spans="1:18" ht="18.75" x14ac:dyDescent="0.25">
      <c r="A7" s="29"/>
      <c r="B7" s="30"/>
      <c r="C7" s="378" t="s">
        <v>267</v>
      </c>
      <c r="D7" s="378"/>
      <c r="E7" s="378"/>
      <c r="F7" s="378"/>
      <c r="G7" s="378"/>
      <c r="H7" s="378"/>
      <c r="I7" s="378"/>
      <c r="J7" s="378"/>
      <c r="K7" s="378"/>
      <c r="L7" s="32"/>
      <c r="P7" s="320">
        <v>182.83671185396435</v>
      </c>
      <c r="Q7" s="321">
        <v>38504</v>
      </c>
      <c r="R7" s="77"/>
    </row>
    <row r="8" spans="1:18" ht="15.75" x14ac:dyDescent="0.25">
      <c r="A8" s="29"/>
      <c r="B8" s="30"/>
      <c r="C8" s="379" t="s">
        <v>309</v>
      </c>
      <c r="D8" s="379"/>
      <c r="E8" s="379"/>
      <c r="F8" s="379"/>
      <c r="G8" s="379"/>
      <c r="H8" s="379"/>
      <c r="I8" s="379"/>
      <c r="J8" s="379"/>
      <c r="K8" s="379"/>
      <c r="L8" s="32"/>
      <c r="P8" s="320">
        <v>182.21343560624851</v>
      </c>
      <c r="Q8" s="321">
        <v>38534</v>
      </c>
      <c r="R8" s="77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  <c r="P9" s="320">
        <v>182.79461263173985</v>
      </c>
      <c r="Q9" s="321">
        <v>38565</v>
      </c>
      <c r="R9" s="77"/>
    </row>
    <row r="10" spans="1:18" s="136" customFormat="1" ht="15.75" customHeight="1" x14ac:dyDescent="0.25">
      <c r="A10" s="72"/>
      <c r="B10" s="57"/>
      <c r="C10" s="380" t="s">
        <v>1</v>
      </c>
      <c r="D10" s="380"/>
      <c r="E10" s="380"/>
      <c r="F10" s="380"/>
      <c r="G10" s="380"/>
      <c r="H10" s="380"/>
      <c r="I10" s="385" t="s">
        <v>296</v>
      </c>
      <c r="J10" s="385" t="s">
        <v>302</v>
      </c>
      <c r="K10" s="385" t="s">
        <v>303</v>
      </c>
      <c r="L10" s="73"/>
      <c r="P10" s="320">
        <v>181.49763436045373</v>
      </c>
      <c r="Q10" s="321">
        <v>38596</v>
      </c>
      <c r="R10" s="77"/>
    </row>
    <row r="11" spans="1:18" s="13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2"/>
      <c r="J11" s="402"/>
      <c r="K11" s="402"/>
      <c r="L11" s="73"/>
      <c r="M11" s="179"/>
      <c r="N11" s="317"/>
      <c r="O11" s="317"/>
      <c r="P11" s="320">
        <v>180.75214007408471</v>
      </c>
      <c r="Q11" s="321">
        <v>38626</v>
      </c>
      <c r="R11" s="77"/>
    </row>
    <row r="12" spans="1:18" s="13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79"/>
      <c r="N12" s="179"/>
      <c r="O12" s="179"/>
      <c r="P12" s="320">
        <v>180.69119552716634</v>
      </c>
      <c r="Q12" s="321">
        <v>38657</v>
      </c>
      <c r="R12" s="77"/>
    </row>
    <row r="13" spans="1:18" s="136" customFormat="1" ht="14.25" x14ac:dyDescent="0.2">
      <c r="A13" s="72"/>
      <c r="B13" s="61" t="s">
        <v>4</v>
      </c>
      <c r="C13" s="62">
        <v>179.28296266999999</v>
      </c>
      <c r="D13" s="62">
        <v>191.56153470999999</v>
      </c>
      <c r="E13" s="62">
        <v>196.05616304</v>
      </c>
      <c r="F13" s="62">
        <v>201.7497789</v>
      </c>
      <c r="G13" s="62">
        <v>207</v>
      </c>
      <c r="H13" s="62">
        <v>216.46536116999999</v>
      </c>
      <c r="I13" s="62">
        <v>4.5726382463768145</v>
      </c>
      <c r="J13" s="62">
        <v>104.57263824637681</v>
      </c>
      <c r="K13" s="62">
        <v>2.6023429262851172</v>
      </c>
      <c r="L13" s="73"/>
      <c r="M13" s="179"/>
      <c r="N13" s="318"/>
      <c r="O13" s="318"/>
      <c r="P13" s="320">
        <v>180.90853528591128</v>
      </c>
      <c r="Q13" s="321">
        <v>38687</v>
      </c>
      <c r="R13" s="322">
        <v>182.70552539153491</v>
      </c>
    </row>
    <row r="14" spans="1:18" s="136" customFormat="1" ht="14.25" x14ac:dyDescent="0.2">
      <c r="A14" s="72"/>
      <c r="B14" s="61" t="s">
        <v>5</v>
      </c>
      <c r="C14" s="62">
        <v>182.89299346999999</v>
      </c>
      <c r="D14" s="62">
        <v>193.83686431999999</v>
      </c>
      <c r="E14" s="62">
        <v>197.61779014999999</v>
      </c>
      <c r="F14" s="62">
        <v>202.80127702999999</v>
      </c>
      <c r="G14" s="62">
        <v>209</v>
      </c>
      <c r="H14" s="62">
        <v>218.28342598</v>
      </c>
      <c r="I14" s="62">
        <v>4.4418306124401896</v>
      </c>
      <c r="J14" s="62">
        <v>104.44183061244019</v>
      </c>
      <c r="K14" s="62">
        <v>3.0565502647614151</v>
      </c>
      <c r="L14" s="73"/>
      <c r="M14" s="179"/>
      <c r="N14" s="318"/>
      <c r="O14" s="318"/>
      <c r="P14" s="320">
        <v>182.98875594013361</v>
      </c>
      <c r="Q14" s="321">
        <v>38718</v>
      </c>
      <c r="R14" s="322">
        <v>182.56976615356371</v>
      </c>
    </row>
    <row r="15" spans="1:18" s="136" customFormat="1" ht="14.25" x14ac:dyDescent="0.2">
      <c r="A15" s="72"/>
      <c r="B15" s="61" t="s">
        <v>6</v>
      </c>
      <c r="C15" s="62">
        <v>184.44081345999999</v>
      </c>
      <c r="D15" s="62">
        <v>194.06843305999999</v>
      </c>
      <c r="E15" s="62">
        <v>199.65601593</v>
      </c>
      <c r="F15" s="62">
        <v>203.79445244999999</v>
      </c>
      <c r="G15" s="62">
        <v>209.7</v>
      </c>
      <c r="H15" s="62">
        <v>219.3613454</v>
      </c>
      <c r="I15" s="62">
        <v>4.6072224129709127</v>
      </c>
      <c r="J15" s="62">
        <v>104.60722241297091</v>
      </c>
      <c r="K15" s="62">
        <v>2.8977960287946969</v>
      </c>
      <c r="L15" s="73"/>
      <c r="M15" s="179"/>
      <c r="N15" s="319"/>
      <c r="O15" s="318"/>
      <c r="P15" s="320">
        <v>182.3335518175366</v>
      </c>
      <c r="Q15" s="321">
        <v>38749</v>
      </c>
      <c r="R15" s="322">
        <v>182.37217609156176</v>
      </c>
    </row>
    <row r="16" spans="1:18" s="136" customFormat="1" ht="14.25" x14ac:dyDescent="0.2">
      <c r="A16" s="72"/>
      <c r="B16" s="61" t="s">
        <v>7</v>
      </c>
      <c r="C16" s="62">
        <v>185.44809372</v>
      </c>
      <c r="D16" s="62">
        <v>194.59146855</v>
      </c>
      <c r="E16" s="62">
        <v>199.72769208</v>
      </c>
      <c r="F16" s="62">
        <v>204.82099303000001</v>
      </c>
      <c r="G16" s="62">
        <v>211</v>
      </c>
      <c r="H16" s="62">
        <v>219.98</v>
      </c>
      <c r="I16" s="62">
        <v>4.2559241706161099</v>
      </c>
      <c r="J16" s="62">
        <v>104.25592417061611</v>
      </c>
      <c r="K16" s="62">
        <v>3.0167840115368216</v>
      </c>
      <c r="L16" s="73"/>
      <c r="M16" s="179"/>
      <c r="N16" s="318"/>
      <c r="O16" s="318"/>
      <c r="P16" s="320">
        <v>182.13159705354619</v>
      </c>
      <c r="Q16" s="321">
        <v>38777</v>
      </c>
      <c r="R16" s="322">
        <v>182.1972808661726</v>
      </c>
    </row>
    <row r="17" spans="1:18" s="136" customFormat="1" ht="14.25" x14ac:dyDescent="0.2">
      <c r="A17" s="72"/>
      <c r="B17" s="61" t="s">
        <v>8</v>
      </c>
      <c r="C17" s="62">
        <v>186.76507498000001</v>
      </c>
      <c r="D17" s="62">
        <v>194.69082112999999</v>
      </c>
      <c r="E17" s="62">
        <v>199.7658102</v>
      </c>
      <c r="F17" s="62">
        <v>204.9349186</v>
      </c>
      <c r="G17" s="62">
        <v>212.1</v>
      </c>
      <c r="H17" s="62">
        <v>220.7</v>
      </c>
      <c r="I17" s="62">
        <v>4.0546911834040467</v>
      </c>
      <c r="J17" s="62">
        <v>104.05469118340405</v>
      </c>
      <c r="K17" s="62">
        <v>3.4962716207407762</v>
      </c>
      <c r="L17" s="73"/>
      <c r="M17" s="179"/>
      <c r="N17" s="318"/>
      <c r="O17" s="318"/>
      <c r="P17" s="320">
        <v>182.0010054937101</v>
      </c>
      <c r="Q17" s="321">
        <v>38808</v>
      </c>
      <c r="R17" s="322">
        <v>182.06901914848368</v>
      </c>
    </row>
    <row r="18" spans="1:18" s="136" customFormat="1" ht="14.25" x14ac:dyDescent="0.2">
      <c r="A18" s="72"/>
      <c r="B18" s="61" t="s">
        <v>9</v>
      </c>
      <c r="C18" s="62">
        <v>187.57646724</v>
      </c>
      <c r="D18" s="62">
        <v>194.24661567000001</v>
      </c>
      <c r="E18" s="62">
        <v>199.90547269000001</v>
      </c>
      <c r="F18" s="62">
        <v>204.8468881</v>
      </c>
      <c r="G18" s="62">
        <v>212.1</v>
      </c>
      <c r="H18" s="62">
        <v>220.68</v>
      </c>
      <c r="I18" s="62">
        <v>4.0452616690240584</v>
      </c>
      <c r="J18" s="62">
        <v>104.04526166902406</v>
      </c>
      <c r="K18" s="62">
        <v>3.5407479055572733</v>
      </c>
      <c r="L18" s="73"/>
      <c r="M18" s="179"/>
      <c r="N18" s="319"/>
      <c r="O18" s="318"/>
      <c r="P18" s="320">
        <v>182.79073613840919</v>
      </c>
      <c r="Q18" s="321">
        <v>38838</v>
      </c>
      <c r="R18" s="322">
        <v>181.99499264857536</v>
      </c>
    </row>
    <row r="19" spans="1:18" s="136" customFormat="1" x14ac:dyDescent="0.25">
      <c r="A19" s="72"/>
      <c r="B19" s="61" t="s">
        <v>10</v>
      </c>
      <c r="C19" s="62">
        <v>188.57423267999999</v>
      </c>
      <c r="D19" s="62">
        <v>194.88206693999999</v>
      </c>
      <c r="E19" s="62">
        <v>200.3</v>
      </c>
      <c r="F19" s="62">
        <v>204.84955533999999</v>
      </c>
      <c r="G19" s="62">
        <v>212.5</v>
      </c>
      <c r="H19" s="63">
        <v>220.78</v>
      </c>
      <c r="I19" s="63">
        <v>3.8964705882353012</v>
      </c>
      <c r="J19" s="63">
        <v>103.8964705882353</v>
      </c>
      <c r="K19" s="63">
        <v>3.7346650068642573</v>
      </c>
      <c r="L19" s="73"/>
      <c r="M19" s="179"/>
      <c r="N19" s="319"/>
      <c r="O19" s="179"/>
      <c r="P19" s="320">
        <v>183.93666751565516</v>
      </c>
      <c r="Q19" s="321">
        <v>38869</v>
      </c>
      <c r="R19" s="322">
        <v>182.08665562038291</v>
      </c>
    </row>
    <row r="20" spans="1:18" s="136" customFormat="1" ht="14.25" x14ac:dyDescent="0.2">
      <c r="A20" s="72"/>
      <c r="B20" s="61" t="s">
        <v>11</v>
      </c>
      <c r="C20" s="62">
        <v>189.11133294000001</v>
      </c>
      <c r="D20" s="62">
        <v>194.99918314000001</v>
      </c>
      <c r="E20" s="62">
        <v>200.08</v>
      </c>
      <c r="F20" s="62">
        <v>204.87303134000001</v>
      </c>
      <c r="G20" s="62">
        <v>212.5</v>
      </c>
      <c r="H20" s="62"/>
      <c r="I20" s="62" t="s">
        <v>332</v>
      </c>
      <c r="J20" s="62" t="s">
        <v>332</v>
      </c>
      <c r="K20" s="62" t="s">
        <v>332</v>
      </c>
      <c r="L20" s="73"/>
      <c r="M20" s="179"/>
      <c r="N20" s="319"/>
      <c r="O20" s="179"/>
      <c r="P20" s="320">
        <v>185.26388546442649</v>
      </c>
      <c r="Q20" s="321">
        <v>38899</v>
      </c>
      <c r="R20" s="322">
        <v>182.34085977523105</v>
      </c>
    </row>
    <row r="21" spans="1:18" s="136" customFormat="1" ht="14.25" x14ac:dyDescent="0.2">
      <c r="A21" s="72"/>
      <c r="B21" s="61" t="s">
        <v>12</v>
      </c>
      <c r="C21" s="62">
        <v>189.32604835999999</v>
      </c>
      <c r="D21" s="62">
        <v>194.75225577</v>
      </c>
      <c r="E21" s="62">
        <v>200.56</v>
      </c>
      <c r="F21" s="62">
        <v>204.84384982</v>
      </c>
      <c r="G21" s="62">
        <v>214.1</v>
      </c>
      <c r="H21" s="62"/>
      <c r="I21" s="62" t="s">
        <v>332</v>
      </c>
      <c r="J21" s="62" t="s">
        <v>332</v>
      </c>
      <c r="K21" s="62" t="s">
        <v>332</v>
      </c>
      <c r="L21" s="73"/>
      <c r="M21" s="179"/>
      <c r="N21" s="319"/>
      <c r="O21" s="179"/>
      <c r="P21" s="320">
        <v>185.33513731013986</v>
      </c>
      <c r="Q21" s="321">
        <v>38930</v>
      </c>
      <c r="R21" s="322">
        <v>182.55257016509779</v>
      </c>
    </row>
    <row r="22" spans="1:18" s="136" customFormat="1" ht="14.25" x14ac:dyDescent="0.2">
      <c r="A22" s="72"/>
      <c r="B22" s="61" t="s">
        <v>13</v>
      </c>
      <c r="C22" s="62">
        <v>190.50587461000001</v>
      </c>
      <c r="D22" s="62">
        <v>195.00332725000001</v>
      </c>
      <c r="E22" s="62">
        <v>200.76</v>
      </c>
      <c r="F22" s="62">
        <v>204.90067378000001</v>
      </c>
      <c r="G22" s="62">
        <v>214.6</v>
      </c>
      <c r="H22" s="62"/>
      <c r="I22" s="62" t="s">
        <v>332</v>
      </c>
      <c r="J22" s="62" t="s">
        <v>332</v>
      </c>
      <c r="K22" s="62" t="s">
        <v>332</v>
      </c>
      <c r="L22" s="73"/>
      <c r="M22" s="179"/>
      <c r="N22" s="319"/>
      <c r="O22" s="179"/>
      <c r="P22" s="320">
        <v>185.53116768432457</v>
      </c>
      <c r="Q22" s="321">
        <v>38961</v>
      </c>
      <c r="R22" s="322">
        <v>182.88869794208699</v>
      </c>
    </row>
    <row r="23" spans="1:18" s="136" customFormat="1" ht="14.25" x14ac:dyDescent="0.2">
      <c r="A23" s="72"/>
      <c r="B23" s="61" t="s">
        <v>14</v>
      </c>
      <c r="C23" s="62">
        <v>190.69804318000001</v>
      </c>
      <c r="D23" s="62">
        <v>194.91135539000001</v>
      </c>
      <c r="E23" s="62">
        <v>201.1857861</v>
      </c>
      <c r="F23" s="62">
        <v>204.91783459999999</v>
      </c>
      <c r="G23" s="62">
        <v>215</v>
      </c>
      <c r="H23" s="62"/>
      <c r="I23" s="62" t="s">
        <v>332</v>
      </c>
      <c r="J23" s="62" t="s">
        <v>332</v>
      </c>
      <c r="K23" s="62" t="s">
        <v>332</v>
      </c>
      <c r="L23" s="73"/>
      <c r="M23" s="179"/>
      <c r="N23" s="319"/>
      <c r="O23" s="179"/>
      <c r="P23" s="320">
        <v>186.47523033061049</v>
      </c>
      <c r="Q23" s="321">
        <v>38991</v>
      </c>
      <c r="R23" s="322">
        <v>183.36562213013084</v>
      </c>
    </row>
    <row r="24" spans="1:18" s="136" customFormat="1" ht="14.25" x14ac:dyDescent="0.2">
      <c r="A24" s="72"/>
      <c r="B24" s="61" t="s">
        <v>15</v>
      </c>
      <c r="C24" s="62">
        <v>190.98562781000001</v>
      </c>
      <c r="D24" s="62">
        <v>194.98534223999999</v>
      </c>
      <c r="E24" s="62">
        <v>201.13397261</v>
      </c>
      <c r="F24" s="62">
        <v>204.92228148999999</v>
      </c>
      <c r="G24" s="62">
        <v>215.2</v>
      </c>
      <c r="H24" s="62"/>
      <c r="I24" s="62" t="s">
        <v>332</v>
      </c>
      <c r="J24" s="62" t="s">
        <v>332</v>
      </c>
      <c r="K24" s="62" t="s">
        <v>332</v>
      </c>
      <c r="L24" s="73"/>
      <c r="M24" s="179"/>
      <c r="N24" s="319"/>
      <c r="O24" s="179"/>
      <c r="P24" s="320">
        <v>185.22761101218734</v>
      </c>
      <c r="Q24" s="321">
        <v>39022</v>
      </c>
      <c r="R24" s="322">
        <v>183.74365675388256</v>
      </c>
    </row>
    <row r="25" spans="1:18" s="136" customFormat="1" x14ac:dyDescent="0.25">
      <c r="A25" s="72"/>
      <c r="B25" s="61"/>
      <c r="C25" s="104"/>
      <c r="D25" s="104"/>
      <c r="E25" s="104"/>
      <c r="F25" s="104"/>
      <c r="G25" s="68"/>
      <c r="H25" s="68"/>
      <c r="I25" s="69"/>
      <c r="J25" s="69"/>
      <c r="K25" s="69"/>
      <c r="L25" s="73"/>
      <c r="P25" s="320">
        <v>184.53211515752594</v>
      </c>
      <c r="Q25" s="321">
        <v>39052</v>
      </c>
      <c r="R25" s="322">
        <v>184.04562174318377</v>
      </c>
    </row>
    <row r="26" spans="1:18" s="136" customFormat="1" x14ac:dyDescent="0.25">
      <c r="A26" s="72"/>
      <c r="B26" s="58" t="s">
        <v>17</v>
      </c>
      <c r="C26" s="65">
        <v>184.99723403142858</v>
      </c>
      <c r="D26" s="65">
        <v>193.98254348285715</v>
      </c>
      <c r="E26" s="65">
        <v>199.00413486999997</v>
      </c>
      <c r="F26" s="65">
        <v>203.97112334999997</v>
      </c>
      <c r="G26" s="65">
        <v>210.48571428571427</v>
      </c>
      <c r="H26" s="63">
        <v>219.46430465</v>
      </c>
      <c r="I26" s="63">
        <v>4.2656530847020591</v>
      </c>
      <c r="J26" s="63">
        <v>104.26565308470205</v>
      </c>
      <c r="K26" s="63">
        <v>3.1938790298937203</v>
      </c>
      <c r="L26" s="73"/>
      <c r="P26" s="320">
        <v>183.95327313384647</v>
      </c>
      <c r="Q26" s="321">
        <v>39083</v>
      </c>
      <c r="R26" s="322">
        <v>184.12599817599315</v>
      </c>
    </row>
    <row r="27" spans="1:18" s="136" customFormat="1" x14ac:dyDescent="0.25">
      <c r="A27" s="72"/>
      <c r="B27" s="58" t="s">
        <v>16</v>
      </c>
      <c r="C27" s="291"/>
      <c r="D27" s="65">
        <v>4.8569966456374569</v>
      </c>
      <c r="E27" s="65">
        <v>2.58868210354537</v>
      </c>
      <c r="F27" s="65">
        <v>2.4959222496782285</v>
      </c>
      <c r="G27" s="65">
        <v>3.1938790298937203</v>
      </c>
      <c r="H27" s="63">
        <v>4.2656530847020591</v>
      </c>
      <c r="I27" s="165"/>
      <c r="J27" s="165"/>
      <c r="K27" s="165"/>
      <c r="L27" s="73"/>
      <c r="P27" s="320">
        <v>183.95997201801714</v>
      </c>
      <c r="Q27" s="321">
        <v>39114</v>
      </c>
      <c r="R27" s="322">
        <v>184.26153319269989</v>
      </c>
    </row>
    <row r="28" spans="1:18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  <c r="P28" s="320">
        <v>183.56747391160678</v>
      </c>
      <c r="Q28" s="321">
        <v>39142</v>
      </c>
      <c r="R28" s="322">
        <v>184.38118959753831</v>
      </c>
    </row>
    <row r="29" spans="1:18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  <c r="P29" s="320">
        <v>182.95461701880834</v>
      </c>
      <c r="Q29" s="321">
        <v>39173</v>
      </c>
      <c r="R29" s="322">
        <v>184.46065722462981</v>
      </c>
    </row>
    <row r="30" spans="1:18" ht="18.75" x14ac:dyDescent="0.25">
      <c r="A30" s="29"/>
      <c r="B30" s="41"/>
      <c r="C30" s="386" t="s">
        <v>267</v>
      </c>
      <c r="D30" s="386"/>
      <c r="E30" s="386"/>
      <c r="F30" s="386"/>
      <c r="G30" s="386"/>
      <c r="H30" s="386"/>
      <c r="I30" s="386"/>
      <c r="J30" s="386"/>
      <c r="K30" s="386"/>
      <c r="L30" s="32"/>
      <c r="P30" s="320">
        <v>182.8578883269501</v>
      </c>
      <c r="Q30" s="321">
        <v>39203</v>
      </c>
      <c r="R30" s="322">
        <v>184.46625324034156</v>
      </c>
    </row>
    <row r="31" spans="1:18" ht="15.75" x14ac:dyDescent="0.2">
      <c r="A31" s="42"/>
      <c r="B31" s="34"/>
      <c r="C31" s="386" t="s">
        <v>320</v>
      </c>
      <c r="D31" s="386"/>
      <c r="E31" s="386"/>
      <c r="F31" s="386"/>
      <c r="G31" s="386"/>
      <c r="H31" s="386"/>
      <c r="I31" s="386"/>
      <c r="J31" s="386"/>
      <c r="K31" s="386"/>
      <c r="L31" s="32"/>
      <c r="P31" s="320">
        <v>182.41920539290521</v>
      </c>
      <c r="Q31" s="321">
        <v>39234</v>
      </c>
      <c r="R31" s="322">
        <v>184.33979806344576</v>
      </c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P32" s="320">
        <v>181.1915938288513</v>
      </c>
      <c r="Q32" s="321">
        <v>39264</v>
      </c>
      <c r="R32" s="322">
        <v>184.00044042714782</v>
      </c>
    </row>
    <row r="33" spans="1:18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P33" s="320">
        <v>181.51507175282796</v>
      </c>
      <c r="Q33" s="321">
        <v>39295</v>
      </c>
      <c r="R33" s="322">
        <v>183.68210163070515</v>
      </c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P34" s="320">
        <v>181.63904147714453</v>
      </c>
      <c r="Q34" s="321">
        <v>39326</v>
      </c>
      <c r="R34" s="322">
        <v>183.35775778010682</v>
      </c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P35" s="320">
        <v>182.45215220555227</v>
      </c>
      <c r="Q35" s="321">
        <v>39356</v>
      </c>
      <c r="R35" s="322">
        <v>183.02250126968531</v>
      </c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P36" s="320">
        <v>181.56827371714951</v>
      </c>
      <c r="Q36" s="321">
        <v>39387</v>
      </c>
      <c r="R36" s="322">
        <v>182.71755649509882</v>
      </c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P37" s="320">
        <v>182.01020790727071</v>
      </c>
      <c r="Q37" s="321">
        <v>39417</v>
      </c>
      <c r="R37" s="322">
        <v>182.50739755757752</v>
      </c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P38" s="320">
        <v>181.64945435152876</v>
      </c>
      <c r="Q38" s="321">
        <v>39448</v>
      </c>
      <c r="R38" s="322">
        <v>182.31541265905105</v>
      </c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P39" s="320">
        <v>183.00453734020923</v>
      </c>
      <c r="Q39" s="321">
        <v>39479</v>
      </c>
      <c r="R39" s="322">
        <v>182.23579310256704</v>
      </c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P40" s="320">
        <v>183.10750141601414</v>
      </c>
      <c r="Q40" s="321">
        <v>39508</v>
      </c>
      <c r="R40" s="322">
        <v>182.19746206126766</v>
      </c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P41" s="320">
        <v>182.70774138894103</v>
      </c>
      <c r="Q41" s="321">
        <v>39539</v>
      </c>
      <c r="R41" s="322">
        <v>182.17688909211202</v>
      </c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P42" s="320">
        <v>181.25298352851812</v>
      </c>
      <c r="Q42" s="321">
        <v>39569</v>
      </c>
      <c r="R42" s="322">
        <v>182.04314702557608</v>
      </c>
    </row>
    <row r="43" spans="1:18" ht="15.75" x14ac:dyDescent="0.25">
      <c r="A43" s="167"/>
      <c r="B43" s="168"/>
      <c r="C43" s="169"/>
      <c r="D43" s="169"/>
      <c r="E43" s="169"/>
      <c r="F43" s="169"/>
      <c r="G43" s="44"/>
      <c r="H43" s="44"/>
      <c r="I43" s="46"/>
      <c r="J43" s="46"/>
      <c r="K43" s="46"/>
      <c r="L43" s="32"/>
      <c r="P43" s="320">
        <v>181.86233723916334</v>
      </c>
      <c r="Q43" s="321">
        <v>39600</v>
      </c>
      <c r="R43" s="322">
        <v>181.99674134609756</v>
      </c>
    </row>
    <row r="44" spans="1:18" ht="15.75" x14ac:dyDescent="0.25">
      <c r="A44" s="150" t="s">
        <v>283</v>
      </c>
      <c r="B44" s="168"/>
      <c r="C44" s="169"/>
      <c r="D44" s="47"/>
      <c r="E44" s="169"/>
      <c r="F44" s="169"/>
      <c r="G44" s="44"/>
      <c r="H44" s="44"/>
      <c r="I44" s="46"/>
      <c r="J44" s="46"/>
      <c r="K44" s="46"/>
      <c r="L44" s="32"/>
      <c r="P44" s="320">
        <v>181.64673817508557</v>
      </c>
      <c r="Q44" s="321">
        <v>39630</v>
      </c>
      <c r="R44" s="322">
        <v>182.03467004161709</v>
      </c>
    </row>
    <row r="45" spans="1:18" x14ac:dyDescent="0.2">
      <c r="A45" s="142" t="s">
        <v>293</v>
      </c>
      <c r="B45" s="232"/>
      <c r="C45" s="232"/>
      <c r="D45" s="48"/>
      <c r="E45" s="232"/>
      <c r="F45" s="232"/>
      <c r="G45" s="49"/>
      <c r="H45" s="49"/>
      <c r="I45" s="49"/>
      <c r="J45" s="49"/>
      <c r="K45" s="49"/>
      <c r="L45" s="50"/>
      <c r="P45" s="320">
        <v>181.59111311411459</v>
      </c>
      <c r="Q45" s="321">
        <v>39661</v>
      </c>
      <c r="R45" s="322">
        <v>182.04100682172432</v>
      </c>
    </row>
    <row r="46" spans="1:18" s="141" customFormat="1" ht="14.25" x14ac:dyDescent="0.2">
      <c r="A46" s="75"/>
      <c r="B46" s="75"/>
      <c r="C46" s="75"/>
      <c r="D46" s="75"/>
      <c r="E46" s="75"/>
      <c r="F46" s="75"/>
      <c r="G46" s="75"/>
      <c r="H46" s="75"/>
      <c r="I46" s="76"/>
      <c r="J46" s="76"/>
      <c r="K46" s="76"/>
      <c r="L46" s="76"/>
      <c r="P46" s="320">
        <v>182.00483486969597</v>
      </c>
      <c r="Q46" s="321">
        <v>39692</v>
      </c>
      <c r="R46" s="322">
        <v>182.07148960443692</v>
      </c>
    </row>
    <row r="47" spans="1:18" s="140" customFormat="1" ht="14.25" x14ac:dyDescent="0.2">
      <c r="A47" s="117"/>
      <c r="E47" s="75"/>
      <c r="F47" s="75"/>
      <c r="G47" s="75"/>
      <c r="H47" s="75"/>
      <c r="I47" s="75"/>
      <c r="J47" s="75"/>
      <c r="K47" s="75"/>
      <c r="L47" s="75"/>
      <c r="P47" s="320">
        <v>181.26730655454713</v>
      </c>
      <c r="Q47" s="321">
        <v>39722</v>
      </c>
      <c r="R47" s="322">
        <v>181.97275246685319</v>
      </c>
    </row>
    <row r="48" spans="1:18" s="140" customFormat="1" ht="14.25" x14ac:dyDescent="0.2">
      <c r="A48" s="117"/>
      <c r="F48" s="75"/>
      <c r="G48" s="75"/>
      <c r="H48" s="75"/>
      <c r="I48" s="75"/>
      <c r="J48" s="75"/>
      <c r="K48" s="75"/>
      <c r="L48" s="75"/>
      <c r="P48" s="320">
        <v>180.04394489844719</v>
      </c>
      <c r="Q48" s="321">
        <v>39753</v>
      </c>
      <c r="R48" s="322">
        <v>181.84572506529466</v>
      </c>
    </row>
    <row r="49" spans="1:18" s="140" customFormat="1" ht="14.25" x14ac:dyDescent="0.2">
      <c r="A49" s="117"/>
      <c r="F49" s="75"/>
      <c r="G49" s="75"/>
      <c r="H49" s="75"/>
      <c r="I49" s="75"/>
      <c r="J49" s="75"/>
      <c r="K49" s="75"/>
      <c r="L49" s="75"/>
      <c r="P49" s="320">
        <v>178.87208325</v>
      </c>
      <c r="Q49" s="321">
        <v>39783</v>
      </c>
      <c r="R49" s="322">
        <v>181.58421467718873</v>
      </c>
    </row>
    <row r="50" spans="1:18" s="140" customFormat="1" ht="14.25" x14ac:dyDescent="0.2">
      <c r="A50" s="117"/>
      <c r="F50" s="75"/>
      <c r="G50" s="75"/>
      <c r="H50" s="75"/>
      <c r="I50" s="75"/>
      <c r="J50" s="75"/>
      <c r="K50" s="75"/>
      <c r="L50" s="75"/>
      <c r="P50" s="320">
        <v>178.19292595266597</v>
      </c>
      <c r="Q50" s="321">
        <v>39814</v>
      </c>
      <c r="R50" s="322">
        <v>181.29617064395021</v>
      </c>
    </row>
    <row r="51" spans="1:18" s="140" customFormat="1" ht="14.25" x14ac:dyDescent="0.2">
      <c r="A51" s="117"/>
      <c r="F51" s="75"/>
      <c r="G51" s="75"/>
      <c r="H51" s="75"/>
      <c r="I51" s="75"/>
      <c r="J51" s="75"/>
      <c r="K51" s="75"/>
      <c r="L51" s="75"/>
      <c r="P51" s="320">
        <v>177.73378977440268</v>
      </c>
      <c r="Q51" s="321">
        <v>39845</v>
      </c>
      <c r="R51" s="322">
        <v>180.85694168013299</v>
      </c>
    </row>
    <row r="52" spans="1:18" s="140" customFormat="1" ht="14.25" x14ac:dyDescent="0.2">
      <c r="A52" s="117"/>
      <c r="F52" s="75"/>
      <c r="G52" s="75"/>
      <c r="H52" s="75"/>
      <c r="I52" s="75"/>
      <c r="J52" s="75"/>
      <c r="K52" s="75"/>
      <c r="L52" s="75"/>
      <c r="P52" s="320">
        <v>176.68606868778855</v>
      </c>
      <c r="Q52" s="321">
        <v>39873</v>
      </c>
      <c r="R52" s="322">
        <v>180.32182228611418</v>
      </c>
    </row>
    <row r="53" spans="1:18" s="140" customFormat="1" ht="14.25" x14ac:dyDescent="0.2">
      <c r="A53" s="117"/>
      <c r="F53" s="75"/>
      <c r="G53" s="75"/>
      <c r="H53" s="75"/>
      <c r="I53" s="75"/>
      <c r="J53" s="75"/>
      <c r="K53" s="75"/>
      <c r="L53" s="75"/>
      <c r="P53" s="320">
        <v>175.48722566468999</v>
      </c>
      <c r="Q53" s="321">
        <v>39904</v>
      </c>
      <c r="R53" s="322">
        <v>179.72011264242659</v>
      </c>
    </row>
    <row r="54" spans="1:18" s="140" customFormat="1" ht="14.25" x14ac:dyDescent="0.2">
      <c r="A54" s="117"/>
      <c r="F54" s="75"/>
      <c r="G54" s="75"/>
      <c r="H54" s="75"/>
      <c r="I54" s="75"/>
      <c r="J54" s="75"/>
      <c r="K54" s="75"/>
      <c r="L54" s="75"/>
      <c r="P54" s="320">
        <v>175.07366804115404</v>
      </c>
      <c r="Q54" s="321">
        <v>39934</v>
      </c>
      <c r="R54" s="322">
        <v>179.20516968514627</v>
      </c>
    </row>
    <row r="55" spans="1:18" s="140" customFormat="1" ht="14.25" x14ac:dyDescent="0.2">
      <c r="A55" s="117"/>
      <c r="F55" s="75"/>
      <c r="G55" s="75"/>
      <c r="H55" s="75"/>
      <c r="I55" s="75"/>
      <c r="J55" s="75"/>
      <c r="K55" s="75"/>
      <c r="L55" s="75"/>
      <c r="P55" s="320">
        <v>174.33425619551849</v>
      </c>
      <c r="Q55" s="321">
        <v>39965</v>
      </c>
      <c r="R55" s="322">
        <v>178.57782959817584</v>
      </c>
    </row>
    <row r="56" spans="1:18" s="140" customFormat="1" ht="14.25" x14ac:dyDescent="0.2">
      <c r="A56" s="117"/>
      <c r="F56" s="75"/>
      <c r="G56" s="75"/>
      <c r="H56" s="75"/>
      <c r="I56" s="75"/>
      <c r="J56" s="75"/>
      <c r="K56" s="75"/>
      <c r="L56" s="75"/>
      <c r="P56" s="320">
        <v>174.54351737744003</v>
      </c>
      <c r="Q56" s="321">
        <v>39995</v>
      </c>
      <c r="R56" s="322">
        <v>177.98589453170538</v>
      </c>
    </row>
    <row r="57" spans="1:18" s="140" customFormat="1" ht="14.25" x14ac:dyDescent="0.2">
      <c r="A57" s="117"/>
      <c r="F57" s="75"/>
      <c r="G57" s="75"/>
      <c r="H57" s="75"/>
      <c r="I57" s="75"/>
      <c r="J57" s="75"/>
      <c r="K57" s="75"/>
      <c r="L57" s="75"/>
      <c r="P57" s="320">
        <v>173.60622241584565</v>
      </c>
      <c r="Q57" s="321">
        <v>40026</v>
      </c>
      <c r="R57" s="322">
        <v>177.3204869735163</v>
      </c>
    </row>
    <row r="58" spans="1:18" s="140" customFormat="1" ht="14.25" x14ac:dyDescent="0.2">
      <c r="A58" s="117"/>
      <c r="F58" s="75"/>
      <c r="G58" s="75"/>
      <c r="H58" s="75"/>
      <c r="I58" s="75"/>
      <c r="J58" s="75"/>
      <c r="K58" s="75"/>
      <c r="L58" s="75"/>
      <c r="P58" s="320">
        <v>174.08399343744838</v>
      </c>
      <c r="Q58" s="321">
        <v>40057</v>
      </c>
      <c r="R58" s="322">
        <v>176.66041685416232</v>
      </c>
    </row>
    <row r="59" spans="1:18" s="140" customFormat="1" ht="14.25" x14ac:dyDescent="0.2">
      <c r="A59" s="117"/>
      <c r="F59" s="75"/>
      <c r="G59" s="75"/>
      <c r="H59" s="75"/>
      <c r="I59" s="75"/>
      <c r="J59" s="75"/>
      <c r="K59" s="75"/>
      <c r="L59" s="75"/>
      <c r="P59" s="320">
        <v>173.97980108474732</v>
      </c>
      <c r="Q59" s="321">
        <v>40087</v>
      </c>
      <c r="R59" s="322">
        <v>176.05312473167899</v>
      </c>
    </row>
    <row r="60" spans="1:18" s="140" customFormat="1" ht="14.25" x14ac:dyDescent="0.2">
      <c r="A60" s="117"/>
      <c r="F60" s="75"/>
      <c r="G60" s="75"/>
      <c r="H60" s="75"/>
      <c r="I60" s="75"/>
      <c r="J60" s="75"/>
      <c r="K60" s="75"/>
      <c r="L60" s="75"/>
      <c r="P60" s="320">
        <v>172.70029235111582</v>
      </c>
      <c r="Q60" s="321">
        <v>40118</v>
      </c>
      <c r="R60" s="322">
        <v>175.44115368606802</v>
      </c>
    </row>
    <row r="61" spans="1:18" s="140" customFormat="1" ht="14.25" x14ac:dyDescent="0.2">
      <c r="A61" s="117"/>
      <c r="F61" s="75"/>
      <c r="G61" s="75"/>
      <c r="H61" s="75"/>
      <c r="I61" s="75"/>
      <c r="J61" s="75"/>
      <c r="K61" s="75"/>
      <c r="L61" s="75"/>
      <c r="P61" s="320">
        <v>172.18592964942502</v>
      </c>
      <c r="Q61" s="321">
        <v>40148</v>
      </c>
      <c r="R61" s="322">
        <v>174.88397421935349</v>
      </c>
    </row>
    <row r="62" spans="1:18" s="140" customFormat="1" ht="14.25" x14ac:dyDescent="0.2">
      <c r="A62" s="117"/>
      <c r="F62" s="75"/>
      <c r="G62" s="75"/>
      <c r="H62" s="75"/>
      <c r="I62" s="75"/>
      <c r="J62" s="75"/>
      <c r="K62" s="75"/>
      <c r="L62" s="75"/>
      <c r="P62" s="320">
        <v>171.63453139369193</v>
      </c>
      <c r="Q62" s="321">
        <v>40179</v>
      </c>
      <c r="R62" s="322">
        <v>174.33744133943898</v>
      </c>
    </row>
    <row r="63" spans="1:18" s="140" customFormat="1" ht="14.25" x14ac:dyDescent="0.2">
      <c r="A63" s="117"/>
      <c r="F63" s="75"/>
      <c r="G63" s="75"/>
      <c r="H63" s="75"/>
      <c r="I63" s="75"/>
      <c r="J63" s="75"/>
      <c r="K63" s="75"/>
      <c r="L63" s="75"/>
      <c r="P63" s="320">
        <v>170.62498594967388</v>
      </c>
      <c r="Q63" s="321">
        <v>40210</v>
      </c>
      <c r="R63" s="322">
        <v>173.74504102071162</v>
      </c>
    </row>
    <row r="64" spans="1:18" s="140" customFormat="1" ht="14.25" x14ac:dyDescent="0.2">
      <c r="A64" s="117"/>
      <c r="F64" s="75"/>
      <c r="G64" s="75"/>
      <c r="H64" s="75"/>
      <c r="I64" s="75"/>
      <c r="J64" s="75"/>
      <c r="K64" s="75"/>
      <c r="L64" s="75"/>
      <c r="P64" s="320">
        <v>171.38571608278522</v>
      </c>
      <c r="Q64" s="321">
        <v>40238</v>
      </c>
      <c r="R64" s="322">
        <v>173.30334497029469</v>
      </c>
    </row>
    <row r="65" spans="1:18" s="140" customFormat="1" ht="14.25" x14ac:dyDescent="0.2">
      <c r="A65" s="117"/>
      <c r="F65" s="75"/>
      <c r="G65" s="75"/>
      <c r="H65" s="75"/>
      <c r="I65" s="75"/>
      <c r="J65" s="75"/>
      <c r="K65" s="75"/>
      <c r="L65" s="75"/>
      <c r="P65" s="320">
        <v>171.914839071687</v>
      </c>
      <c r="Q65" s="321">
        <v>40269</v>
      </c>
      <c r="R65" s="322">
        <v>173.00564608754439</v>
      </c>
    </row>
    <row r="66" spans="1:18" s="140" customFormat="1" ht="14.25" x14ac:dyDescent="0.2">
      <c r="A66" s="117"/>
      <c r="F66" s="75"/>
      <c r="G66" s="75"/>
      <c r="H66" s="75"/>
      <c r="I66" s="75"/>
      <c r="J66" s="75"/>
      <c r="K66" s="75"/>
      <c r="L66" s="75"/>
      <c r="P66" s="320">
        <v>172.55538032206496</v>
      </c>
      <c r="Q66" s="321">
        <v>40299</v>
      </c>
      <c r="R66" s="322">
        <v>172.79578877762034</v>
      </c>
    </row>
    <row r="67" spans="1:18" s="140" customFormat="1" ht="14.25" x14ac:dyDescent="0.2">
      <c r="A67" s="117"/>
      <c r="F67" s="75"/>
      <c r="G67" s="75"/>
      <c r="H67" s="75"/>
      <c r="I67" s="75"/>
      <c r="J67" s="75"/>
      <c r="K67" s="75"/>
      <c r="L67" s="75"/>
      <c r="P67" s="320">
        <v>172.92257096794069</v>
      </c>
      <c r="Q67" s="321">
        <v>40330</v>
      </c>
      <c r="R67" s="322">
        <v>172.67814834198884</v>
      </c>
    </row>
    <row r="68" spans="1:18" s="140" customFormat="1" ht="14.25" x14ac:dyDescent="0.2">
      <c r="A68" s="117"/>
      <c r="F68" s="75"/>
      <c r="G68" s="75"/>
      <c r="H68" s="75"/>
      <c r="I68" s="75"/>
      <c r="J68" s="75"/>
      <c r="K68" s="75"/>
      <c r="L68" s="75"/>
      <c r="P68" s="320">
        <v>172.78134821090495</v>
      </c>
      <c r="Q68" s="321">
        <v>40360</v>
      </c>
      <c r="R68" s="322">
        <v>172.53130091144422</v>
      </c>
    </row>
    <row r="69" spans="1:18" s="140" customFormat="1" ht="14.25" x14ac:dyDescent="0.2">
      <c r="A69" s="117"/>
      <c r="F69" s="75"/>
      <c r="G69" s="75"/>
      <c r="H69" s="75"/>
      <c r="I69" s="75"/>
      <c r="J69" s="75"/>
      <c r="K69" s="75"/>
      <c r="L69" s="75"/>
      <c r="P69" s="320">
        <v>171.98578155775945</v>
      </c>
      <c r="Q69" s="321">
        <v>40391</v>
      </c>
      <c r="R69" s="322">
        <v>172.3962641732704</v>
      </c>
    </row>
    <row r="70" spans="1:18" s="140" customFormat="1" ht="14.25" x14ac:dyDescent="0.2">
      <c r="A70" s="117"/>
      <c r="F70" s="75"/>
      <c r="G70" s="75"/>
      <c r="H70" s="75"/>
      <c r="I70" s="75"/>
      <c r="J70" s="75"/>
      <c r="K70" s="75"/>
      <c r="L70" s="75"/>
      <c r="P70" s="320">
        <v>171.32682814385501</v>
      </c>
      <c r="Q70" s="321">
        <v>40422</v>
      </c>
      <c r="R70" s="322">
        <v>172.16650039880429</v>
      </c>
    </row>
    <row r="71" spans="1:18" s="140" customFormat="1" ht="14.25" x14ac:dyDescent="0.2">
      <c r="A71" s="117"/>
      <c r="F71" s="75"/>
      <c r="G71" s="75"/>
      <c r="H71" s="75"/>
      <c r="I71" s="75"/>
      <c r="J71" s="75"/>
      <c r="K71" s="75"/>
      <c r="L71" s="75"/>
      <c r="P71" s="320">
        <v>171.33298128922993</v>
      </c>
      <c r="Q71" s="321">
        <v>40452</v>
      </c>
      <c r="R71" s="322">
        <v>171.94593208251115</v>
      </c>
    </row>
    <row r="72" spans="1:18" s="140" customFormat="1" ht="14.25" x14ac:dyDescent="0.2">
      <c r="A72" s="117"/>
      <c r="F72" s="75"/>
      <c r="G72" s="75"/>
      <c r="H72" s="75"/>
      <c r="I72" s="75"/>
      <c r="J72" s="75"/>
      <c r="K72" s="75"/>
      <c r="L72" s="75"/>
      <c r="P72" s="320">
        <v>171.01028356324716</v>
      </c>
      <c r="Q72" s="321">
        <v>40483</v>
      </c>
      <c r="R72" s="322">
        <v>171.80509801685545</v>
      </c>
    </row>
    <row r="73" spans="1:18" s="140" customFormat="1" ht="14.25" x14ac:dyDescent="0.2">
      <c r="A73" s="117"/>
      <c r="F73" s="75"/>
      <c r="G73" s="75"/>
      <c r="H73" s="75"/>
      <c r="I73" s="75"/>
      <c r="J73" s="75"/>
      <c r="K73" s="75"/>
      <c r="L73" s="75"/>
      <c r="P73" s="320">
        <v>169.92526607938322</v>
      </c>
      <c r="Q73" s="321">
        <v>40513</v>
      </c>
      <c r="R73" s="322">
        <v>171.61670938601864</v>
      </c>
    </row>
    <row r="74" spans="1:18" s="140" customFormat="1" ht="14.25" x14ac:dyDescent="0.2">
      <c r="A74" s="117"/>
      <c r="F74" s="75"/>
      <c r="G74" s="75"/>
      <c r="H74" s="75"/>
      <c r="I74" s="75"/>
      <c r="J74" s="75"/>
      <c r="K74" s="75"/>
      <c r="L74" s="75"/>
      <c r="P74" s="320">
        <v>168.8418422404927</v>
      </c>
      <c r="Q74" s="321">
        <v>40544</v>
      </c>
      <c r="R74" s="322">
        <v>171.38398528991868</v>
      </c>
    </row>
    <row r="75" spans="1:18" s="140" customFormat="1" ht="14.25" x14ac:dyDescent="0.2">
      <c r="A75" s="117"/>
      <c r="F75" s="75"/>
      <c r="G75" s="75"/>
      <c r="H75" s="75"/>
      <c r="I75" s="75"/>
      <c r="J75" s="75"/>
      <c r="K75" s="75"/>
      <c r="L75" s="75"/>
      <c r="P75" s="320">
        <v>171.12113908693897</v>
      </c>
      <c r="Q75" s="321">
        <v>40575</v>
      </c>
      <c r="R75" s="322">
        <v>171.42533138469079</v>
      </c>
    </row>
    <row r="76" spans="1:18" s="140" customFormat="1" ht="14.25" x14ac:dyDescent="0.2">
      <c r="A76" s="117"/>
      <c r="F76" s="75"/>
      <c r="G76" s="75"/>
      <c r="H76" s="75"/>
      <c r="I76" s="75"/>
      <c r="J76" s="75"/>
      <c r="K76" s="75"/>
      <c r="L76" s="75"/>
      <c r="P76" s="320">
        <v>172.16235927254684</v>
      </c>
      <c r="Q76" s="321">
        <v>40603</v>
      </c>
      <c r="R76" s="322">
        <v>171.49005165050426</v>
      </c>
    </row>
    <row r="77" spans="1:18" s="140" customFormat="1" ht="14.25" x14ac:dyDescent="0.2">
      <c r="A77" s="117"/>
      <c r="F77" s="75"/>
      <c r="G77" s="75"/>
      <c r="H77" s="75"/>
      <c r="I77" s="75"/>
      <c r="J77" s="75"/>
      <c r="K77" s="75"/>
      <c r="L77" s="75"/>
      <c r="P77" s="320">
        <v>173.0981080130976</v>
      </c>
      <c r="Q77" s="321">
        <v>40634</v>
      </c>
      <c r="R77" s="322">
        <v>171.58865739562179</v>
      </c>
    </row>
    <row r="78" spans="1:18" s="140" customFormat="1" ht="14.25" x14ac:dyDescent="0.2">
      <c r="A78" s="117"/>
      <c r="F78" s="75"/>
      <c r="G78" s="75"/>
      <c r="H78" s="75"/>
      <c r="I78" s="75"/>
      <c r="J78" s="75"/>
      <c r="K78" s="75"/>
      <c r="L78" s="75"/>
      <c r="P78" s="320">
        <v>173.75945274442091</v>
      </c>
      <c r="Q78" s="321">
        <v>40664</v>
      </c>
      <c r="R78" s="322">
        <v>171.68899676415143</v>
      </c>
    </row>
    <row r="79" spans="1:18" s="140" customFormat="1" ht="14.25" x14ac:dyDescent="0.2">
      <c r="A79" s="117"/>
      <c r="F79" s="75"/>
      <c r="G79" s="75"/>
      <c r="H79" s="75"/>
      <c r="I79" s="75"/>
      <c r="J79" s="75"/>
      <c r="K79" s="75"/>
      <c r="L79" s="75"/>
      <c r="P79" s="320">
        <v>173.80976084631141</v>
      </c>
      <c r="Q79" s="321">
        <v>40695</v>
      </c>
      <c r="R79" s="322">
        <v>171.76292925401569</v>
      </c>
    </row>
    <row r="80" spans="1:18" s="140" customFormat="1" ht="14.25" x14ac:dyDescent="0.2">
      <c r="A80" s="117"/>
      <c r="F80" s="75"/>
      <c r="G80" s="75"/>
      <c r="H80" s="75"/>
      <c r="I80" s="75"/>
      <c r="J80" s="75"/>
      <c r="K80" s="75"/>
      <c r="L80" s="75"/>
      <c r="P80" s="320">
        <v>174.5531997784334</v>
      </c>
      <c r="Q80" s="321">
        <v>40725</v>
      </c>
      <c r="R80" s="322">
        <v>171.91058355130971</v>
      </c>
    </row>
    <row r="81" spans="1:18" s="140" customFormat="1" ht="14.25" x14ac:dyDescent="0.2">
      <c r="A81" s="117"/>
      <c r="F81" s="75"/>
      <c r="G81" s="75"/>
      <c r="H81" s="75"/>
      <c r="I81" s="75"/>
      <c r="J81" s="75"/>
      <c r="K81" s="75"/>
      <c r="L81" s="75"/>
      <c r="P81" s="320">
        <v>175.39541174179189</v>
      </c>
      <c r="Q81" s="321">
        <v>40756</v>
      </c>
      <c r="R81" s="322">
        <v>172.19471939997911</v>
      </c>
    </row>
    <row r="82" spans="1:18" s="140" customFormat="1" ht="14.25" x14ac:dyDescent="0.2">
      <c r="A82" s="117"/>
      <c r="F82" s="75"/>
      <c r="G82" s="75"/>
      <c r="H82" s="75"/>
      <c r="I82" s="75"/>
      <c r="J82" s="75"/>
      <c r="K82" s="75"/>
      <c r="L82" s="75"/>
      <c r="P82" s="320">
        <v>175.3175550845958</v>
      </c>
      <c r="Q82" s="321">
        <v>40787</v>
      </c>
      <c r="R82" s="322">
        <v>172.52727997837414</v>
      </c>
    </row>
    <row r="83" spans="1:18" s="140" customFormat="1" ht="14.25" x14ac:dyDescent="0.2">
      <c r="A83" s="117"/>
      <c r="F83" s="75"/>
      <c r="G83" s="75"/>
      <c r="H83" s="75"/>
      <c r="I83" s="75"/>
      <c r="J83" s="75"/>
      <c r="K83" s="75"/>
      <c r="L83" s="75"/>
      <c r="P83" s="320">
        <v>176.13338998705623</v>
      </c>
      <c r="Q83" s="321">
        <v>40817</v>
      </c>
      <c r="R83" s="322">
        <v>172.92731403652633</v>
      </c>
    </row>
    <row r="84" spans="1:18" s="140" customFormat="1" ht="14.25" x14ac:dyDescent="0.2">
      <c r="A84" s="117"/>
      <c r="F84" s="75"/>
      <c r="G84" s="75"/>
      <c r="H84" s="75"/>
      <c r="I84" s="75"/>
      <c r="J84" s="75"/>
      <c r="K84" s="75"/>
      <c r="L84" s="75"/>
      <c r="P84" s="320">
        <v>176.11566603250833</v>
      </c>
      <c r="Q84" s="321">
        <v>40848</v>
      </c>
      <c r="R84" s="322">
        <v>173.35276257563143</v>
      </c>
    </row>
    <row r="85" spans="1:18" s="140" customFormat="1" ht="14.25" x14ac:dyDescent="0.2">
      <c r="A85" s="117"/>
      <c r="F85" s="75"/>
      <c r="G85" s="75"/>
      <c r="H85" s="75"/>
      <c r="I85" s="75"/>
      <c r="J85" s="75"/>
      <c r="K85" s="75"/>
      <c r="L85" s="75"/>
      <c r="P85" s="320">
        <v>175.92633364959468</v>
      </c>
      <c r="Q85" s="321">
        <v>40878</v>
      </c>
      <c r="R85" s="322">
        <v>173.8528515398157</v>
      </c>
    </row>
    <row r="86" spans="1:18" s="140" customFormat="1" ht="14.25" x14ac:dyDescent="0.2">
      <c r="A86" s="117"/>
      <c r="F86" s="75"/>
      <c r="G86" s="75"/>
      <c r="H86" s="75"/>
      <c r="I86" s="75"/>
      <c r="J86" s="75"/>
      <c r="K86" s="75"/>
      <c r="L86" s="75"/>
      <c r="P86" s="320">
        <v>174.89412463252077</v>
      </c>
      <c r="Q86" s="321">
        <v>40909</v>
      </c>
      <c r="R86" s="322">
        <v>174.35720840581806</v>
      </c>
    </row>
    <row r="87" spans="1:18" s="140" customFormat="1" ht="14.25" x14ac:dyDescent="0.2">
      <c r="A87" s="117"/>
      <c r="F87" s="75"/>
      <c r="G87" s="75"/>
      <c r="H87" s="75"/>
      <c r="I87" s="75"/>
      <c r="J87" s="75"/>
      <c r="K87" s="75"/>
      <c r="L87" s="75"/>
      <c r="P87" s="320">
        <v>175.60868302228664</v>
      </c>
      <c r="Q87" s="321">
        <v>40940</v>
      </c>
      <c r="R87" s="322">
        <v>174.73117040043039</v>
      </c>
    </row>
    <row r="88" spans="1:18" s="140" customFormat="1" ht="14.25" x14ac:dyDescent="0.2">
      <c r="A88" s="117"/>
      <c r="F88" s="75"/>
      <c r="G88" s="75"/>
      <c r="H88" s="75"/>
      <c r="I88" s="75"/>
      <c r="J88" s="75"/>
      <c r="K88" s="75"/>
      <c r="L88" s="75"/>
      <c r="P88" s="320">
        <v>175.54810769787426</v>
      </c>
      <c r="Q88" s="321">
        <v>40969</v>
      </c>
      <c r="R88" s="322">
        <v>175.01331610254101</v>
      </c>
    </row>
    <row r="89" spans="1:18" s="140" customFormat="1" ht="14.25" x14ac:dyDescent="0.2">
      <c r="A89" s="117"/>
      <c r="F89" s="75"/>
      <c r="G89" s="75"/>
      <c r="H89" s="75"/>
      <c r="I89" s="75"/>
      <c r="J89" s="75"/>
      <c r="K89" s="75"/>
      <c r="L89" s="75"/>
      <c r="P89" s="320">
        <v>175.98939002441892</v>
      </c>
      <c r="Q89" s="321">
        <v>41000</v>
      </c>
      <c r="R89" s="322">
        <v>175.2542562701511</v>
      </c>
    </row>
    <row r="90" spans="1:18" s="140" customFormat="1" ht="14.25" x14ac:dyDescent="0.2">
      <c r="A90" s="117"/>
      <c r="F90" s="75"/>
      <c r="G90" s="75"/>
      <c r="H90" s="75"/>
      <c r="I90" s="75"/>
      <c r="J90" s="75"/>
      <c r="K90" s="75"/>
      <c r="L90" s="75"/>
      <c r="P90" s="320">
        <v>175.60279708667807</v>
      </c>
      <c r="Q90" s="321">
        <v>41030</v>
      </c>
      <c r="R90" s="322">
        <v>175.40786829867253</v>
      </c>
    </row>
    <row r="91" spans="1:18" s="140" customFormat="1" ht="14.25" x14ac:dyDescent="0.2">
      <c r="A91" s="117"/>
      <c r="F91" s="75"/>
      <c r="G91" s="75"/>
      <c r="H91" s="75"/>
      <c r="I91" s="75"/>
      <c r="J91" s="75"/>
      <c r="K91" s="75"/>
      <c r="L91" s="75"/>
      <c r="P91" s="320">
        <v>174.88666216800218</v>
      </c>
      <c r="Q91" s="321">
        <v>41061</v>
      </c>
      <c r="R91" s="322">
        <v>175.49761007548011</v>
      </c>
    </row>
    <row r="92" spans="1:18" s="140" customFormat="1" ht="14.25" x14ac:dyDescent="0.2">
      <c r="A92" s="117"/>
      <c r="F92" s="75"/>
      <c r="G92" s="75"/>
      <c r="H92" s="75"/>
      <c r="I92" s="75"/>
      <c r="J92" s="75"/>
      <c r="K92" s="75"/>
      <c r="L92" s="75"/>
      <c r="P92" s="320">
        <v>175.61689370100027</v>
      </c>
      <c r="Q92" s="321">
        <v>41091</v>
      </c>
      <c r="R92" s="322">
        <v>175.58625123569402</v>
      </c>
    </row>
    <row r="93" spans="1:18" s="140" customFormat="1" ht="14.25" x14ac:dyDescent="0.2">
      <c r="A93" s="117"/>
      <c r="F93" s="75"/>
      <c r="G93" s="75"/>
      <c r="H93" s="75"/>
      <c r="I93" s="75"/>
      <c r="J93" s="75"/>
      <c r="K93" s="75"/>
      <c r="L93" s="75"/>
      <c r="P93" s="320">
        <v>175.88092643636693</v>
      </c>
      <c r="Q93" s="321">
        <v>41122</v>
      </c>
      <c r="R93" s="322">
        <v>175.62671079357526</v>
      </c>
    </row>
    <row r="94" spans="1:18" s="140" customFormat="1" ht="14.25" x14ac:dyDescent="0.2">
      <c r="A94" s="117"/>
      <c r="F94" s="75"/>
      <c r="G94" s="75"/>
      <c r="H94" s="75"/>
      <c r="I94" s="75"/>
      <c r="J94" s="75"/>
      <c r="K94" s="75"/>
      <c r="L94" s="75"/>
      <c r="P94" s="320">
        <v>175.24802506761907</v>
      </c>
      <c r="Q94" s="321">
        <v>41153</v>
      </c>
      <c r="R94" s="322">
        <v>175.62091662549389</v>
      </c>
    </row>
    <row r="95" spans="1:18" s="140" customFormat="1" ht="14.25" x14ac:dyDescent="0.2">
      <c r="A95" s="117"/>
      <c r="F95" s="75"/>
      <c r="G95" s="75"/>
      <c r="H95" s="75"/>
      <c r="I95" s="75"/>
      <c r="J95" s="75"/>
      <c r="K95" s="75"/>
      <c r="L95" s="75"/>
      <c r="P95" s="320">
        <v>175.0164487973434</v>
      </c>
      <c r="Q95" s="321">
        <v>41183</v>
      </c>
      <c r="R95" s="322">
        <v>175.5278381930178</v>
      </c>
    </row>
    <row r="96" spans="1:18" s="140" customFormat="1" ht="14.25" x14ac:dyDescent="0.2">
      <c r="A96" s="117"/>
      <c r="F96" s="75"/>
      <c r="G96" s="75"/>
      <c r="H96" s="75"/>
      <c r="I96" s="75"/>
      <c r="J96" s="75"/>
      <c r="K96" s="75"/>
      <c r="L96" s="75"/>
      <c r="P96" s="320">
        <v>175.21696816792522</v>
      </c>
      <c r="Q96" s="321">
        <v>41214</v>
      </c>
      <c r="R96" s="322">
        <v>175.45294670430255</v>
      </c>
    </row>
    <row r="97" spans="1:18" s="140" customFormat="1" ht="14.25" x14ac:dyDescent="0.2">
      <c r="A97" s="117"/>
      <c r="F97" s="75"/>
      <c r="G97" s="75"/>
      <c r="H97" s="75"/>
      <c r="I97" s="75"/>
      <c r="J97" s="75"/>
      <c r="K97" s="75"/>
      <c r="L97" s="75"/>
      <c r="P97" s="320">
        <v>175.34522989375304</v>
      </c>
      <c r="Q97" s="321">
        <v>41244</v>
      </c>
      <c r="R97" s="322">
        <v>175.40452139131571</v>
      </c>
    </row>
    <row r="98" spans="1:18" s="140" customFormat="1" ht="14.25" x14ac:dyDescent="0.2">
      <c r="A98" s="117"/>
      <c r="F98" s="75"/>
      <c r="G98" s="75"/>
      <c r="H98" s="75"/>
      <c r="I98" s="75"/>
      <c r="J98" s="75"/>
      <c r="K98" s="75"/>
      <c r="L98" s="75"/>
      <c r="P98" s="323">
        <v>175.74055489422733</v>
      </c>
      <c r="Q98" s="321">
        <v>41275</v>
      </c>
      <c r="R98" s="322">
        <v>175.47505724645794</v>
      </c>
    </row>
    <row r="99" spans="1:18" s="140" customFormat="1" ht="14.25" x14ac:dyDescent="0.2">
      <c r="A99" s="117"/>
      <c r="F99" s="75"/>
      <c r="G99" s="75"/>
      <c r="H99" s="75"/>
      <c r="I99" s="75"/>
      <c r="J99" s="75"/>
      <c r="K99" s="75"/>
      <c r="L99" s="75"/>
      <c r="P99" s="323">
        <v>176.0044443801211</v>
      </c>
      <c r="Q99" s="321">
        <v>41306</v>
      </c>
      <c r="R99" s="322">
        <v>175.50803735961082</v>
      </c>
    </row>
    <row r="100" spans="1:18" s="140" customFormat="1" ht="14.25" x14ac:dyDescent="0.2">
      <c r="A100" s="117"/>
      <c r="F100" s="75"/>
      <c r="G100" s="75"/>
      <c r="H100" s="75"/>
      <c r="I100" s="75"/>
      <c r="J100" s="75"/>
      <c r="K100" s="75"/>
      <c r="L100" s="75"/>
      <c r="P100" s="323">
        <v>176.88194699082644</v>
      </c>
      <c r="Q100" s="321">
        <v>41334</v>
      </c>
      <c r="R100" s="322">
        <v>175.61919063402345</v>
      </c>
    </row>
    <row r="101" spans="1:18" s="140" customFormat="1" ht="14.25" x14ac:dyDescent="0.2">
      <c r="A101" s="117"/>
      <c r="F101" s="75"/>
      <c r="G101" s="75"/>
      <c r="H101" s="75"/>
      <c r="I101" s="75"/>
      <c r="J101" s="75"/>
      <c r="K101" s="75"/>
      <c r="L101" s="75"/>
      <c r="P101" s="323">
        <v>176.93806881644224</v>
      </c>
      <c r="Q101" s="321">
        <v>41365</v>
      </c>
      <c r="R101" s="322">
        <v>175.69824720002543</v>
      </c>
    </row>
    <row r="102" spans="1:18" s="140" customFormat="1" ht="14.25" x14ac:dyDescent="0.2">
      <c r="A102" s="117"/>
      <c r="F102" s="75"/>
      <c r="G102" s="75"/>
      <c r="H102" s="75"/>
      <c r="I102" s="75"/>
      <c r="J102" s="75"/>
      <c r="K102" s="75"/>
      <c r="L102" s="75"/>
      <c r="P102" s="323">
        <v>176.48715451895046</v>
      </c>
      <c r="Q102" s="321">
        <v>41395</v>
      </c>
      <c r="R102" s="322">
        <v>175.77194365271478</v>
      </c>
    </row>
    <row r="103" spans="1:18" s="140" customFormat="1" ht="14.25" x14ac:dyDescent="0.2">
      <c r="A103" s="117"/>
      <c r="F103" s="75"/>
      <c r="G103" s="75"/>
      <c r="H103" s="75"/>
      <c r="I103" s="75"/>
      <c r="J103" s="75"/>
      <c r="K103" s="75"/>
      <c r="L103" s="75"/>
      <c r="P103" s="323">
        <v>175.80100178324525</v>
      </c>
      <c r="Q103" s="321">
        <v>41426</v>
      </c>
      <c r="R103" s="322">
        <v>175.84813862065172</v>
      </c>
    </row>
    <row r="104" spans="1:18" s="140" customFormat="1" ht="14.25" x14ac:dyDescent="0.2">
      <c r="A104" s="117"/>
      <c r="F104" s="75"/>
      <c r="G104" s="75"/>
      <c r="H104" s="75"/>
      <c r="I104" s="75"/>
      <c r="J104" s="75"/>
      <c r="K104" s="75"/>
      <c r="L104" s="75"/>
      <c r="P104" s="323">
        <v>175.99678675382285</v>
      </c>
      <c r="Q104" s="321">
        <v>41456</v>
      </c>
      <c r="R104" s="322">
        <v>175.87979637505362</v>
      </c>
    </row>
    <row r="105" spans="1:18" s="140" customFormat="1" ht="14.25" x14ac:dyDescent="0.2">
      <c r="A105" s="117"/>
      <c r="F105" s="75"/>
      <c r="G105" s="75"/>
      <c r="H105" s="75"/>
      <c r="I105" s="75"/>
      <c r="J105" s="75"/>
      <c r="K105" s="75"/>
      <c r="L105" s="75"/>
      <c r="P105" s="323">
        <v>175.81722319859404</v>
      </c>
      <c r="Q105" s="321">
        <v>41487</v>
      </c>
      <c r="R105" s="322">
        <v>175.87448777190585</v>
      </c>
    </row>
    <row r="106" spans="1:18" s="140" customFormat="1" ht="14.25" x14ac:dyDescent="0.2">
      <c r="A106" s="117"/>
      <c r="F106" s="75"/>
      <c r="G106" s="75"/>
      <c r="H106" s="75"/>
      <c r="I106" s="75"/>
      <c r="J106" s="75"/>
      <c r="K106" s="75"/>
      <c r="L106" s="75"/>
      <c r="P106" s="323">
        <v>175.57559310163703</v>
      </c>
      <c r="Q106" s="321">
        <v>41518</v>
      </c>
      <c r="R106" s="322">
        <v>175.90178510807402</v>
      </c>
    </row>
    <row r="107" spans="1:18" s="140" customFormat="1" ht="14.25" x14ac:dyDescent="0.2">
      <c r="A107" s="117"/>
      <c r="F107" s="117"/>
      <c r="G107" s="75"/>
      <c r="H107" s="75"/>
      <c r="I107" s="75"/>
      <c r="J107" s="75"/>
      <c r="K107" s="75"/>
      <c r="L107" s="75"/>
      <c r="P107" s="323">
        <v>176.24440347642874</v>
      </c>
      <c r="Q107" s="321">
        <v>41548</v>
      </c>
      <c r="R107" s="322">
        <v>176.00411466466448</v>
      </c>
    </row>
    <row r="108" spans="1:18" s="140" customFormat="1" ht="14.25" x14ac:dyDescent="0.2">
      <c r="A108" s="117"/>
      <c r="F108" s="117"/>
      <c r="G108" s="75"/>
      <c r="H108" s="75"/>
      <c r="I108" s="75"/>
      <c r="J108" s="75"/>
      <c r="K108" s="75"/>
      <c r="L108" s="75"/>
      <c r="P108" s="323">
        <v>177.13013717101092</v>
      </c>
      <c r="Q108" s="321">
        <v>41579</v>
      </c>
      <c r="R108" s="322">
        <v>176.16354541492163</v>
      </c>
    </row>
    <row r="109" spans="1:18" s="140" customFormat="1" ht="14.25" x14ac:dyDescent="0.2">
      <c r="A109" s="117"/>
      <c r="F109" s="117"/>
      <c r="G109" s="117"/>
      <c r="H109" s="75"/>
      <c r="I109" s="75"/>
      <c r="J109" s="75"/>
      <c r="K109" s="75"/>
      <c r="L109" s="75"/>
      <c r="P109" s="323">
        <v>176.57504950684537</v>
      </c>
      <c r="Q109" s="321">
        <v>41609</v>
      </c>
      <c r="R109" s="322">
        <v>176.2660303826793</v>
      </c>
    </row>
    <row r="110" spans="1:18" s="140" customFormat="1" ht="14.25" x14ac:dyDescent="0.2">
      <c r="A110" s="117"/>
      <c r="F110" s="117"/>
      <c r="G110" s="117"/>
      <c r="H110" s="75"/>
      <c r="I110" s="75"/>
      <c r="J110" s="75"/>
      <c r="K110" s="75"/>
      <c r="L110" s="75"/>
      <c r="P110" s="323">
        <v>176.16307982962482</v>
      </c>
      <c r="Q110" s="321">
        <v>41640</v>
      </c>
      <c r="R110" s="322">
        <v>176.30124079396242</v>
      </c>
    </row>
    <row r="111" spans="1:18" s="140" customFormat="1" ht="14.25" x14ac:dyDescent="0.2">
      <c r="A111" s="117"/>
      <c r="F111" s="117"/>
      <c r="G111" s="117"/>
      <c r="H111" s="75"/>
      <c r="I111" s="75"/>
      <c r="J111" s="75"/>
      <c r="K111" s="75"/>
      <c r="L111" s="75"/>
      <c r="P111" s="323">
        <v>175.64688511221786</v>
      </c>
      <c r="Q111" s="321">
        <v>41671</v>
      </c>
      <c r="R111" s="322">
        <v>176.2714441883038</v>
      </c>
    </row>
    <row r="112" spans="1:18" s="140" customFormat="1" ht="14.25" x14ac:dyDescent="0.2">
      <c r="A112" s="117"/>
      <c r="F112" s="117"/>
      <c r="G112" s="117"/>
      <c r="H112" s="117"/>
      <c r="I112" s="117"/>
      <c r="J112" s="117"/>
      <c r="K112" s="75"/>
      <c r="L112" s="75"/>
      <c r="P112" s="323">
        <v>175.90805614796184</v>
      </c>
      <c r="Q112" s="321">
        <v>41699</v>
      </c>
      <c r="R112" s="322">
        <v>176.19028661806513</v>
      </c>
    </row>
    <row r="113" spans="1:18" s="140" customFormat="1" ht="14.25" x14ac:dyDescent="0.2">
      <c r="A113" s="117"/>
      <c r="F113" s="117"/>
      <c r="G113" s="117"/>
      <c r="H113" s="117"/>
      <c r="I113" s="117"/>
      <c r="J113" s="117"/>
      <c r="K113" s="75"/>
      <c r="L113" s="75"/>
      <c r="P113" s="323">
        <v>176.07034946021145</v>
      </c>
      <c r="Q113" s="321">
        <v>41730</v>
      </c>
      <c r="R113" s="322">
        <v>176.11797667171254</v>
      </c>
    </row>
    <row r="114" spans="1:18" s="140" customFormat="1" ht="14.25" x14ac:dyDescent="0.2">
      <c r="A114" s="117"/>
      <c r="F114" s="117"/>
      <c r="G114" s="117"/>
      <c r="H114" s="117"/>
      <c r="I114" s="117"/>
      <c r="J114" s="117"/>
      <c r="K114" s="75"/>
      <c r="L114" s="75"/>
      <c r="P114" s="323">
        <v>175.2056640965437</v>
      </c>
      <c r="Q114" s="321">
        <v>41760</v>
      </c>
      <c r="R114" s="322">
        <v>176.01118580317868</v>
      </c>
    </row>
    <row r="115" spans="1:18" s="140" customFormat="1" ht="14.25" x14ac:dyDescent="0.2">
      <c r="A115" s="77"/>
      <c r="F115" s="117"/>
      <c r="G115" s="117"/>
      <c r="H115" s="117"/>
      <c r="I115" s="117"/>
      <c r="J115" s="117"/>
      <c r="K115" s="75"/>
      <c r="L115" s="75"/>
      <c r="P115" s="323">
        <v>175.03762221043704</v>
      </c>
      <c r="Q115" s="321">
        <v>41791</v>
      </c>
      <c r="R115" s="322">
        <v>175.94757083877798</v>
      </c>
    </row>
    <row r="116" spans="1:18" s="140" customFormat="1" ht="14.25" x14ac:dyDescent="0.2">
      <c r="A116" s="77"/>
      <c r="F116" s="117"/>
      <c r="G116" s="117"/>
      <c r="H116" s="117"/>
      <c r="I116" s="117"/>
      <c r="J116" s="117"/>
      <c r="K116" s="75"/>
      <c r="L116" s="75"/>
      <c r="P116" s="323">
        <v>174.87802846974384</v>
      </c>
      <c r="Q116" s="321">
        <v>41821</v>
      </c>
      <c r="R116" s="322">
        <v>175.8543409817714</v>
      </c>
    </row>
    <row r="117" spans="1:18" s="140" customFormat="1" ht="14.25" x14ac:dyDescent="0.2">
      <c r="A117" s="77"/>
      <c r="F117" s="117"/>
      <c r="G117" s="117"/>
      <c r="H117" s="117"/>
      <c r="I117" s="117"/>
      <c r="J117" s="117"/>
      <c r="K117" s="75"/>
      <c r="L117" s="75"/>
      <c r="P117" s="323">
        <v>174.63310826649266</v>
      </c>
      <c r="Q117" s="321">
        <v>41852</v>
      </c>
      <c r="R117" s="322">
        <v>175.75566473742961</v>
      </c>
    </row>
    <row r="118" spans="1:18" s="140" customFormat="1" ht="14.25" x14ac:dyDescent="0.2">
      <c r="A118" s="77"/>
      <c r="F118" s="117"/>
      <c r="G118" s="117"/>
      <c r="H118" s="117"/>
      <c r="I118" s="117"/>
      <c r="J118" s="117"/>
      <c r="K118" s="75"/>
      <c r="L118" s="75"/>
      <c r="P118" s="323">
        <v>174.37542531196283</v>
      </c>
      <c r="Q118" s="321">
        <v>41883</v>
      </c>
      <c r="R118" s="322">
        <v>175.65565075495678</v>
      </c>
    </row>
    <row r="119" spans="1:18" s="140" customFormat="1" ht="14.25" x14ac:dyDescent="0.2">
      <c r="A119" s="77"/>
      <c r="F119" s="275"/>
      <c r="G119" s="117"/>
      <c r="H119" s="117"/>
      <c r="I119" s="117"/>
      <c r="J119" s="117"/>
      <c r="K119" s="75"/>
      <c r="L119" s="75"/>
      <c r="P119" s="323">
        <v>174.08622473402491</v>
      </c>
      <c r="Q119" s="321">
        <v>41913</v>
      </c>
      <c r="R119" s="322">
        <v>175.47580252642311</v>
      </c>
    </row>
    <row r="120" spans="1:18" s="140" customFormat="1" ht="14.25" x14ac:dyDescent="0.2">
      <c r="A120" s="77"/>
      <c r="F120" s="275"/>
      <c r="G120" s="117"/>
      <c r="H120" s="117"/>
      <c r="I120" s="117"/>
      <c r="J120" s="117"/>
      <c r="K120" s="75"/>
      <c r="L120" s="75"/>
      <c r="P120" s="323">
        <v>173.83197674189759</v>
      </c>
      <c r="Q120" s="321">
        <v>41944</v>
      </c>
      <c r="R120" s="322">
        <v>175.20095582399699</v>
      </c>
    </row>
    <row r="121" spans="1:18" s="140" customFormat="1" ht="14.25" x14ac:dyDescent="0.2">
      <c r="A121" s="77"/>
      <c r="F121" s="275"/>
      <c r="G121" s="117"/>
      <c r="H121" s="117"/>
      <c r="I121" s="117"/>
      <c r="J121" s="117"/>
      <c r="K121" s="75"/>
      <c r="L121" s="75"/>
      <c r="P121" s="323">
        <v>173.37139409260726</v>
      </c>
      <c r="Q121" s="321">
        <v>41974</v>
      </c>
      <c r="R121" s="322">
        <v>174.93398453947714</v>
      </c>
    </row>
    <row r="122" spans="1:18" s="140" customFormat="1" ht="14.25" x14ac:dyDescent="0.2">
      <c r="A122" s="77"/>
      <c r="F122" s="275"/>
      <c r="G122" s="117"/>
      <c r="H122" s="117"/>
      <c r="I122" s="117"/>
      <c r="J122" s="117"/>
      <c r="K122" s="75"/>
      <c r="L122" s="75"/>
      <c r="P122" s="323">
        <v>174.4537531670515</v>
      </c>
      <c r="Q122" s="321">
        <v>42005</v>
      </c>
      <c r="R122" s="322">
        <v>174.79154065092936</v>
      </c>
    </row>
    <row r="123" spans="1:18" s="140" customFormat="1" ht="14.25" x14ac:dyDescent="0.2">
      <c r="A123" s="77"/>
      <c r="F123" s="275"/>
      <c r="G123" s="117"/>
      <c r="H123" s="117"/>
      <c r="I123" s="117"/>
      <c r="J123" s="117"/>
      <c r="K123" s="75"/>
      <c r="L123" s="75"/>
      <c r="P123" s="241">
        <v>173.72492019503682</v>
      </c>
      <c r="Q123" s="321">
        <v>42036</v>
      </c>
      <c r="R123" s="322">
        <v>174.63137690783094</v>
      </c>
    </row>
    <row r="124" spans="1:18" s="140" customFormat="1" ht="14.25" x14ac:dyDescent="0.2">
      <c r="A124" s="77"/>
      <c r="F124" s="275"/>
      <c r="G124" s="117"/>
      <c r="H124" s="117"/>
      <c r="I124" s="117"/>
      <c r="J124" s="117"/>
      <c r="K124" s="75"/>
      <c r="L124" s="75"/>
      <c r="P124" s="241">
        <v>173.57136261530383</v>
      </c>
      <c r="Q124" s="321">
        <v>42064</v>
      </c>
      <c r="R124" s="322">
        <v>174.43665244677609</v>
      </c>
    </row>
    <row r="125" spans="1:18" s="140" customFormat="1" ht="14.25" x14ac:dyDescent="0.2">
      <c r="A125" s="77"/>
      <c r="F125" s="275"/>
      <c r="G125" s="117"/>
      <c r="H125" s="117"/>
      <c r="I125" s="117"/>
      <c r="J125" s="117"/>
      <c r="K125" s="75"/>
      <c r="L125" s="75"/>
      <c r="P125" s="320">
        <v>173.47323777163314</v>
      </c>
      <c r="Q125" s="321">
        <v>42095</v>
      </c>
      <c r="R125" s="322">
        <v>174.22022647272789</v>
      </c>
    </row>
    <row r="126" spans="1:18" s="140" customFormat="1" ht="14.25" x14ac:dyDescent="0.2">
      <c r="A126" s="77"/>
      <c r="F126" s="275"/>
      <c r="G126" s="117"/>
      <c r="H126" s="117"/>
      <c r="I126" s="117"/>
      <c r="J126" s="117"/>
      <c r="K126" s="75"/>
      <c r="L126" s="75"/>
      <c r="P126" s="320">
        <v>173.73026284297936</v>
      </c>
      <c r="Q126" s="321">
        <v>42125</v>
      </c>
      <c r="R126" s="322">
        <v>174.09727636826423</v>
      </c>
    </row>
    <row r="127" spans="1:18" s="140" customFormat="1" ht="14.25" x14ac:dyDescent="0.2">
      <c r="A127" s="77"/>
      <c r="F127" s="275"/>
      <c r="G127" s="117"/>
      <c r="H127" s="117"/>
      <c r="I127" s="117"/>
      <c r="J127" s="117"/>
      <c r="K127" s="75"/>
      <c r="L127" s="75"/>
      <c r="P127" s="320">
        <v>173.65537051358575</v>
      </c>
      <c r="Q127" s="321">
        <v>42156</v>
      </c>
      <c r="R127" s="322">
        <v>173.98208872685996</v>
      </c>
    </row>
    <row r="128" spans="1:18" s="140" customFormat="1" ht="14.25" x14ac:dyDescent="0.2">
      <c r="A128" s="77"/>
      <c r="F128" s="275"/>
      <c r="G128" s="117"/>
      <c r="H128" s="117"/>
      <c r="I128" s="117"/>
      <c r="J128" s="117"/>
      <c r="K128" s="75"/>
      <c r="L128" s="75"/>
      <c r="P128" s="320">
        <v>173.68488011018727</v>
      </c>
      <c r="Q128" s="321">
        <v>42186</v>
      </c>
      <c r="R128" s="322">
        <v>173.88265969689689</v>
      </c>
    </row>
    <row r="129" spans="1:18" s="140" customFormat="1" ht="14.25" x14ac:dyDescent="0.2">
      <c r="A129" s="77"/>
      <c r="F129" s="275"/>
      <c r="G129" s="117"/>
      <c r="H129" s="117"/>
      <c r="I129" s="117"/>
      <c r="J129" s="117"/>
      <c r="K129" s="75"/>
      <c r="L129" s="75"/>
      <c r="P129" s="320">
        <v>172.969240555623</v>
      </c>
      <c r="Q129" s="321">
        <v>42217</v>
      </c>
      <c r="R129" s="322">
        <v>173.74400405432445</v>
      </c>
    </row>
    <row r="130" spans="1:18" s="140" customFormat="1" ht="14.25" x14ac:dyDescent="0.2">
      <c r="A130" s="77"/>
      <c r="F130" s="275"/>
      <c r="G130" s="117"/>
      <c r="H130" s="117"/>
      <c r="I130" s="117"/>
      <c r="J130" s="117"/>
      <c r="K130" s="75"/>
      <c r="L130" s="75"/>
      <c r="P130" s="320">
        <v>172.92260989898159</v>
      </c>
      <c r="Q130" s="321">
        <v>42248</v>
      </c>
      <c r="R130" s="322">
        <v>173.62293610324267</v>
      </c>
    </row>
    <row r="131" spans="1:18" s="140" customFormat="1" ht="14.25" x14ac:dyDescent="0.2">
      <c r="A131" s="77"/>
      <c r="F131" s="275"/>
      <c r="G131" s="117"/>
      <c r="H131" s="117"/>
      <c r="I131" s="117"/>
      <c r="J131" s="117"/>
      <c r="K131" s="75"/>
      <c r="L131" s="75"/>
      <c r="P131" s="241">
        <v>172.22824143343567</v>
      </c>
      <c r="Q131" s="321">
        <v>42278</v>
      </c>
      <c r="R131" s="322">
        <v>173.4681041615269</v>
      </c>
    </row>
    <row r="132" spans="1:18" s="140" customFormat="1" ht="14.25" x14ac:dyDescent="0.2">
      <c r="A132" s="77"/>
      <c r="F132" s="275"/>
      <c r="G132" s="117"/>
      <c r="H132" s="117"/>
      <c r="I132" s="117"/>
      <c r="J132" s="117"/>
      <c r="K132" s="75"/>
      <c r="L132" s="75"/>
      <c r="P132" s="241">
        <v>171.49197807780757</v>
      </c>
      <c r="Q132" s="321">
        <v>42309</v>
      </c>
      <c r="R132" s="322">
        <v>173.27310427285272</v>
      </c>
    </row>
    <row r="133" spans="1:18" s="140" customFormat="1" ht="14.25" x14ac:dyDescent="0.2">
      <c r="A133" s="77"/>
      <c r="F133" s="275"/>
      <c r="G133" s="117"/>
      <c r="H133" s="117"/>
      <c r="I133" s="117"/>
      <c r="J133" s="117"/>
      <c r="K133" s="75"/>
      <c r="L133" s="75"/>
      <c r="P133" s="241">
        <v>170.78038329291653</v>
      </c>
      <c r="Q133" s="321">
        <v>42339</v>
      </c>
      <c r="R133" s="322">
        <v>173.05718670621184</v>
      </c>
    </row>
    <row r="134" spans="1:18" s="140" customFormat="1" ht="14.25" x14ac:dyDescent="0.2">
      <c r="A134" s="77"/>
      <c r="F134" s="275"/>
      <c r="G134" s="117"/>
      <c r="H134" s="117"/>
      <c r="I134" s="117"/>
      <c r="J134" s="117"/>
      <c r="K134" s="75"/>
      <c r="L134" s="75"/>
      <c r="P134" s="241">
        <v>169.68224816622131</v>
      </c>
      <c r="Q134" s="321">
        <v>42370</v>
      </c>
      <c r="R134" s="322">
        <v>172.65956128947596</v>
      </c>
    </row>
    <row r="135" spans="1:18" s="140" customFormat="1" ht="14.25" x14ac:dyDescent="0.2">
      <c r="A135" s="77"/>
      <c r="F135" s="275"/>
      <c r="G135" s="117"/>
      <c r="H135" s="117"/>
      <c r="I135" s="117"/>
      <c r="J135" s="117"/>
      <c r="K135" s="75"/>
      <c r="L135" s="75"/>
      <c r="P135" s="241">
        <v>168.54460120265355</v>
      </c>
      <c r="Q135" s="321">
        <v>42401</v>
      </c>
      <c r="R135" s="322">
        <v>172.22786804011071</v>
      </c>
    </row>
    <row r="136" spans="1:18" s="140" customFormat="1" ht="14.25" x14ac:dyDescent="0.2">
      <c r="A136" s="77"/>
      <c r="F136" s="275"/>
      <c r="G136" s="117"/>
      <c r="H136" s="117"/>
      <c r="I136" s="117"/>
      <c r="J136" s="117"/>
      <c r="K136" s="75"/>
      <c r="L136" s="75"/>
      <c r="P136" s="241">
        <v>167.66312499340771</v>
      </c>
      <c r="Q136" s="321">
        <v>42430</v>
      </c>
      <c r="R136" s="322">
        <v>171.73551490495268</v>
      </c>
    </row>
    <row r="137" spans="1:18" s="140" customFormat="1" ht="14.25" x14ac:dyDescent="0.2">
      <c r="A137" s="77"/>
      <c r="F137" s="275"/>
      <c r="G137" s="117"/>
      <c r="H137" s="117"/>
      <c r="I137" s="117"/>
      <c r="J137" s="117"/>
      <c r="K137" s="75"/>
      <c r="L137" s="75"/>
      <c r="P137" s="241">
        <v>167.90019838242029</v>
      </c>
      <c r="Q137" s="321">
        <v>42461</v>
      </c>
      <c r="R137" s="322">
        <v>171.57754009889084</v>
      </c>
    </row>
    <row r="138" spans="1:18" s="140" customFormat="1" ht="14.25" x14ac:dyDescent="0.2">
      <c r="A138" s="77"/>
      <c r="F138" s="275"/>
      <c r="G138" s="117"/>
      <c r="H138" s="117"/>
      <c r="I138" s="117"/>
      <c r="J138" s="117"/>
      <c r="K138" s="75"/>
      <c r="L138" s="75"/>
      <c r="P138" s="241">
        <v>167.24490568896297</v>
      </c>
      <c r="Q138" s="321">
        <v>42491</v>
      </c>
      <c r="R138" s="322">
        <v>171.04753423884003</v>
      </c>
    </row>
    <row r="139" spans="1:18" s="140" customFormat="1" ht="14.25" x14ac:dyDescent="0.2">
      <c r="A139" s="77"/>
      <c r="F139" s="275"/>
      <c r="G139" s="117"/>
      <c r="H139" s="117"/>
      <c r="I139" s="117"/>
      <c r="J139" s="117"/>
      <c r="K139" s="75"/>
      <c r="L139" s="75"/>
      <c r="P139" s="241">
        <v>166.33767799291797</v>
      </c>
      <c r="Q139" s="321">
        <v>42522</v>
      </c>
      <c r="R139" s="322">
        <v>170.46476470932888</v>
      </c>
    </row>
    <row r="140" spans="1:18" s="140" customFormat="1" ht="14.25" x14ac:dyDescent="0.2">
      <c r="A140" s="77"/>
      <c r="F140" s="275"/>
      <c r="G140" s="117"/>
      <c r="H140" s="117"/>
      <c r="I140" s="117"/>
      <c r="J140" s="117"/>
      <c r="K140" s="75"/>
      <c r="L140" s="75"/>
      <c r="P140" s="241">
        <v>165.58704453441297</v>
      </c>
      <c r="Q140" s="321">
        <v>42552</v>
      </c>
      <c r="R140" s="322">
        <v>169.44602118498008</v>
      </c>
    </row>
    <row r="141" spans="1:18" s="140" customFormat="1" ht="14.25" x14ac:dyDescent="0.2">
      <c r="A141" s="77"/>
      <c r="F141" s="275"/>
      <c r="G141" s="117"/>
      <c r="H141" s="117"/>
      <c r="I141" s="117"/>
      <c r="J141" s="117"/>
      <c r="K141" s="75"/>
      <c r="L141" s="75"/>
      <c r="P141" s="241"/>
      <c r="Q141" s="321"/>
      <c r="R141" s="322"/>
    </row>
    <row r="142" spans="1:18" s="140" customFormat="1" ht="14.25" x14ac:dyDescent="0.2">
      <c r="A142" s="77"/>
      <c r="F142" s="275"/>
      <c r="G142" s="117"/>
      <c r="H142" s="117"/>
      <c r="I142" s="117"/>
      <c r="J142" s="117"/>
      <c r="K142" s="75"/>
      <c r="L142" s="75"/>
      <c r="P142" s="179"/>
      <c r="Q142" s="179"/>
      <c r="R142" s="179"/>
    </row>
    <row r="143" spans="1:18" s="140" customFormat="1" ht="14.25" x14ac:dyDescent="0.2">
      <c r="A143" s="77"/>
      <c r="F143" s="275"/>
      <c r="G143" s="117"/>
      <c r="H143" s="117"/>
      <c r="I143" s="117"/>
      <c r="J143" s="117"/>
      <c r="K143" s="75"/>
      <c r="L143" s="75"/>
      <c r="P143" s="179"/>
      <c r="Q143" s="179"/>
      <c r="R143" s="179"/>
    </row>
    <row r="144" spans="1:18" s="140" customFormat="1" ht="14.25" x14ac:dyDescent="0.2">
      <c r="A144" s="77"/>
      <c r="F144" s="275"/>
      <c r="G144" s="117"/>
      <c r="H144" s="117"/>
      <c r="I144" s="117"/>
      <c r="J144" s="117"/>
      <c r="K144" s="75"/>
      <c r="L144" s="75"/>
      <c r="P144" s="179"/>
      <c r="Q144" s="179"/>
      <c r="R144" s="179"/>
    </row>
    <row r="145" spans="1:18" s="140" customFormat="1" ht="14.25" x14ac:dyDescent="0.2">
      <c r="A145" s="77"/>
      <c r="F145" s="275"/>
      <c r="G145" s="117"/>
      <c r="H145" s="117"/>
      <c r="I145" s="117"/>
      <c r="J145" s="117"/>
      <c r="K145" s="75"/>
      <c r="L145" s="75"/>
      <c r="P145" s="179"/>
      <c r="Q145" s="179"/>
      <c r="R145" s="179"/>
    </row>
    <row r="146" spans="1:18" s="140" customFormat="1" ht="14.25" x14ac:dyDescent="0.2">
      <c r="A146" s="77"/>
      <c r="F146" s="275"/>
      <c r="G146" s="117"/>
      <c r="H146" s="117"/>
      <c r="I146" s="117"/>
      <c r="J146" s="117"/>
      <c r="K146" s="75"/>
      <c r="L146" s="75"/>
      <c r="P146" s="179"/>
      <c r="Q146" s="179"/>
      <c r="R146" s="179"/>
    </row>
    <row r="147" spans="1:18" s="140" customFormat="1" ht="14.25" x14ac:dyDescent="0.2">
      <c r="A147" s="77"/>
      <c r="F147" s="275"/>
      <c r="G147" s="117"/>
      <c r="H147" s="117"/>
      <c r="I147" s="117"/>
      <c r="J147" s="117"/>
      <c r="K147" s="75"/>
      <c r="L147" s="75"/>
      <c r="P147" s="179"/>
      <c r="Q147" s="179"/>
      <c r="R147" s="179"/>
    </row>
    <row r="148" spans="1:18" s="140" customFormat="1" ht="14.25" x14ac:dyDescent="0.2">
      <c r="A148" s="77"/>
      <c r="F148" s="275"/>
      <c r="G148" s="117"/>
      <c r="H148" s="117"/>
      <c r="I148" s="117"/>
      <c r="J148" s="117"/>
      <c r="K148" s="75"/>
      <c r="L148" s="75"/>
      <c r="P148" s="179"/>
      <c r="Q148" s="179"/>
      <c r="R148" s="179"/>
    </row>
    <row r="149" spans="1:18" s="140" customFormat="1" ht="14.25" x14ac:dyDescent="0.2">
      <c r="A149" s="77"/>
      <c r="F149" s="275"/>
      <c r="G149" s="117"/>
      <c r="H149" s="117"/>
      <c r="I149" s="117"/>
      <c r="J149" s="117"/>
      <c r="K149" s="75"/>
      <c r="L149" s="75"/>
      <c r="P149" s="179"/>
      <c r="Q149" s="179"/>
      <c r="R149" s="179"/>
    </row>
    <row r="150" spans="1:18" s="140" customFormat="1" ht="14.25" x14ac:dyDescent="0.2">
      <c r="A150" s="77"/>
      <c r="F150" s="275"/>
      <c r="G150" s="117"/>
      <c r="H150" s="117"/>
      <c r="I150" s="117"/>
      <c r="J150" s="117"/>
      <c r="K150" s="75"/>
      <c r="L150" s="75"/>
      <c r="P150" s="179"/>
      <c r="Q150" s="179"/>
      <c r="R150" s="179"/>
    </row>
    <row r="151" spans="1:18" s="140" customFormat="1" ht="14.25" x14ac:dyDescent="0.2">
      <c r="A151" s="77"/>
      <c r="F151" s="275"/>
      <c r="G151" s="117"/>
      <c r="H151" s="117"/>
      <c r="I151" s="117"/>
      <c r="J151" s="117"/>
      <c r="K151" s="75"/>
      <c r="L151" s="75"/>
      <c r="P151" s="179"/>
      <c r="Q151" s="179"/>
      <c r="R151" s="179"/>
    </row>
    <row r="152" spans="1:18" s="140" customFormat="1" ht="14.25" x14ac:dyDescent="0.2">
      <c r="A152" s="77"/>
      <c r="F152" s="275"/>
      <c r="G152" s="117"/>
      <c r="H152" s="117"/>
      <c r="I152" s="117"/>
      <c r="J152" s="117"/>
      <c r="K152" s="75"/>
      <c r="L152" s="75"/>
      <c r="P152" s="179"/>
      <c r="Q152" s="179"/>
      <c r="R152" s="179"/>
    </row>
    <row r="153" spans="1:18" s="140" customFormat="1" ht="14.25" x14ac:dyDescent="0.2">
      <c r="A153" s="77"/>
      <c r="F153" s="275"/>
      <c r="G153" s="117"/>
      <c r="H153" s="117"/>
      <c r="I153" s="117"/>
      <c r="J153" s="117"/>
      <c r="K153" s="75"/>
      <c r="L153" s="75"/>
      <c r="P153" s="179"/>
      <c r="Q153" s="179"/>
      <c r="R153" s="179"/>
    </row>
    <row r="154" spans="1:18" s="140" customFormat="1" ht="14.25" x14ac:dyDescent="0.2">
      <c r="A154" s="77"/>
      <c r="F154" s="275"/>
      <c r="G154" s="117"/>
      <c r="H154" s="117"/>
      <c r="I154" s="117"/>
      <c r="J154" s="117"/>
      <c r="K154" s="75"/>
      <c r="L154" s="75"/>
      <c r="P154" s="179"/>
      <c r="Q154" s="179"/>
      <c r="R154" s="179"/>
    </row>
    <row r="155" spans="1:18" s="179" customFormat="1" ht="14.25" x14ac:dyDescent="0.2">
      <c r="A155" s="77"/>
      <c r="F155" s="275"/>
      <c r="G155" s="117"/>
      <c r="H155" s="117"/>
      <c r="I155" s="117"/>
      <c r="J155" s="117"/>
      <c r="K155" s="77"/>
      <c r="L155" s="77"/>
    </row>
    <row r="156" spans="1:18" s="141" customFormat="1" ht="14.25" x14ac:dyDescent="0.2">
      <c r="A156" s="77"/>
      <c r="F156" s="275"/>
      <c r="G156" s="75"/>
      <c r="H156" s="117"/>
      <c r="I156" s="117"/>
      <c r="J156" s="117"/>
      <c r="K156" s="76"/>
      <c r="L156" s="76"/>
      <c r="P156" s="179"/>
      <c r="Q156" s="179"/>
      <c r="R156" s="179"/>
    </row>
    <row r="157" spans="1:18" s="141" customFormat="1" ht="14.25" x14ac:dyDescent="0.2">
      <c r="A157" s="77"/>
      <c r="F157" s="275"/>
      <c r="G157" s="75"/>
      <c r="H157" s="117"/>
      <c r="I157" s="117"/>
      <c r="J157" s="117"/>
      <c r="K157" s="76"/>
      <c r="L157" s="76"/>
      <c r="P157" s="179"/>
      <c r="Q157" s="179"/>
      <c r="R157" s="179"/>
    </row>
    <row r="158" spans="1:18" s="141" customFormat="1" ht="14.25" x14ac:dyDescent="0.2">
      <c r="A158" s="77"/>
      <c r="F158" s="275"/>
      <c r="G158" s="75"/>
      <c r="H158" s="117"/>
      <c r="I158" s="117"/>
      <c r="J158" s="117"/>
      <c r="K158" s="76"/>
      <c r="L158" s="76"/>
      <c r="P158" s="179"/>
      <c r="Q158" s="179"/>
      <c r="R158" s="179"/>
    </row>
    <row r="159" spans="1:18" s="136" customFormat="1" ht="14.25" x14ac:dyDescent="0.2">
      <c r="A159" s="116"/>
      <c r="F159" s="275"/>
      <c r="G159" s="74"/>
      <c r="H159" s="161"/>
      <c r="I159" s="161"/>
      <c r="J159" s="161"/>
      <c r="K159" s="78"/>
      <c r="L159" s="78"/>
      <c r="P159" s="179"/>
      <c r="Q159" s="179"/>
      <c r="R159" s="179"/>
    </row>
    <row r="160" spans="1:18" s="136" customFormat="1" ht="14.25" x14ac:dyDescent="0.2">
      <c r="A160" s="116"/>
      <c r="F160" s="275"/>
      <c r="G160" s="212"/>
      <c r="H160" s="264"/>
      <c r="I160" s="161"/>
      <c r="J160" s="161"/>
      <c r="K160" s="78"/>
      <c r="L160" s="78"/>
      <c r="P160" s="179"/>
      <c r="Q160" s="179"/>
      <c r="R160" s="179"/>
    </row>
    <row r="161" spans="1:18" s="136" customFormat="1" ht="14.25" x14ac:dyDescent="0.2">
      <c r="A161" s="116"/>
      <c r="F161" s="275"/>
      <c r="G161" s="74"/>
      <c r="H161" s="161"/>
      <c r="I161" s="161"/>
      <c r="J161" s="161"/>
      <c r="K161" s="78"/>
      <c r="L161" s="78"/>
      <c r="P161" s="179"/>
      <c r="Q161" s="179"/>
      <c r="R161" s="179"/>
    </row>
    <row r="162" spans="1:18" s="136" customFormat="1" ht="14.25" x14ac:dyDescent="0.2">
      <c r="A162" s="116"/>
      <c r="F162" s="275"/>
      <c r="G162" s="74"/>
      <c r="H162" s="161"/>
      <c r="I162" s="161"/>
      <c r="J162" s="161"/>
      <c r="K162" s="78"/>
      <c r="L162" s="78"/>
      <c r="P162" s="179"/>
      <c r="Q162" s="179"/>
      <c r="R162" s="179"/>
    </row>
    <row r="163" spans="1:18" s="136" customFormat="1" ht="14.25" x14ac:dyDescent="0.2">
      <c r="A163" s="116"/>
      <c r="F163" s="275"/>
      <c r="G163" s="74"/>
      <c r="H163" s="161"/>
      <c r="I163" s="161"/>
      <c r="J163" s="161"/>
      <c r="K163" s="78"/>
      <c r="L163" s="78"/>
      <c r="P163" s="179"/>
      <c r="Q163" s="179"/>
      <c r="R163" s="179"/>
    </row>
    <row r="164" spans="1:18" s="136" customFormat="1" ht="14.25" x14ac:dyDescent="0.2">
      <c r="A164" s="116"/>
      <c r="F164" s="275"/>
      <c r="G164" s="74"/>
      <c r="H164" s="161"/>
      <c r="I164" s="161"/>
      <c r="J164" s="161"/>
      <c r="K164" s="78"/>
      <c r="L164" s="78"/>
      <c r="P164" s="179"/>
      <c r="Q164" s="179"/>
      <c r="R164" s="179"/>
    </row>
    <row r="165" spans="1:18" s="136" customFormat="1" ht="14.25" x14ac:dyDescent="0.2">
      <c r="A165" s="116"/>
      <c r="F165" s="275"/>
      <c r="G165" s="74"/>
      <c r="H165" s="161"/>
      <c r="I165" s="161"/>
      <c r="J165" s="161"/>
      <c r="K165" s="78"/>
      <c r="L165" s="78"/>
      <c r="P165" s="179"/>
      <c r="Q165" s="179"/>
      <c r="R165" s="179"/>
    </row>
    <row r="166" spans="1:18" s="136" customFormat="1" ht="14.25" x14ac:dyDescent="0.2">
      <c r="A166" s="116"/>
      <c r="F166" s="275"/>
      <c r="G166" s="74"/>
      <c r="H166" s="161"/>
      <c r="I166" s="161"/>
      <c r="J166" s="161"/>
      <c r="K166" s="78"/>
      <c r="L166" s="78"/>
      <c r="P166" s="179"/>
      <c r="Q166" s="179"/>
      <c r="R166" s="179"/>
    </row>
    <row r="167" spans="1:18" s="136" customFormat="1" ht="14.25" x14ac:dyDescent="0.2">
      <c r="A167" s="116"/>
      <c r="F167" s="275"/>
      <c r="G167" s="74"/>
      <c r="H167" s="161"/>
      <c r="I167" s="161"/>
      <c r="J167" s="161"/>
      <c r="K167" s="78"/>
      <c r="L167" s="78"/>
      <c r="P167" s="179"/>
      <c r="Q167" s="179"/>
      <c r="R167" s="179"/>
    </row>
    <row r="168" spans="1:18" s="136" customFormat="1" ht="14.25" x14ac:dyDescent="0.2">
      <c r="A168" s="116"/>
      <c r="F168" s="275"/>
      <c r="G168" s="74"/>
      <c r="H168" s="161"/>
      <c r="I168" s="161"/>
      <c r="J168" s="161"/>
      <c r="K168" s="78"/>
      <c r="L168" s="78"/>
      <c r="P168" s="179"/>
      <c r="Q168" s="179"/>
      <c r="R168" s="179"/>
    </row>
    <row r="169" spans="1:18" s="136" customFormat="1" ht="14.25" x14ac:dyDescent="0.2">
      <c r="A169" s="116"/>
      <c r="F169" s="275"/>
      <c r="G169" s="74"/>
      <c r="H169" s="161"/>
      <c r="I169" s="161"/>
      <c r="J169" s="161"/>
      <c r="K169" s="78"/>
      <c r="L169" s="78"/>
      <c r="P169" s="179"/>
      <c r="Q169" s="179"/>
      <c r="R169" s="179"/>
    </row>
    <row r="170" spans="1:18" s="136" customFormat="1" ht="14.25" x14ac:dyDescent="0.2">
      <c r="A170" s="116"/>
      <c r="F170" s="275"/>
      <c r="G170" s="74"/>
      <c r="H170" s="161"/>
      <c r="I170" s="161"/>
      <c r="J170" s="161"/>
      <c r="K170" s="78"/>
      <c r="L170" s="78"/>
      <c r="P170" s="179"/>
      <c r="Q170" s="179"/>
      <c r="R170" s="179"/>
    </row>
    <row r="171" spans="1:18" s="136" customFormat="1" ht="14.25" x14ac:dyDescent="0.2">
      <c r="A171" s="116"/>
      <c r="F171" s="275"/>
      <c r="G171" s="74"/>
      <c r="H171" s="161"/>
      <c r="I171" s="161"/>
      <c r="J171" s="161"/>
      <c r="K171" s="78"/>
      <c r="L171" s="78"/>
      <c r="P171" s="179"/>
      <c r="Q171" s="179"/>
      <c r="R171" s="179"/>
    </row>
    <row r="172" spans="1:18" s="136" customFormat="1" ht="14.25" x14ac:dyDescent="0.2">
      <c r="A172" s="116"/>
      <c r="F172" s="161"/>
      <c r="G172" s="74"/>
      <c r="H172" s="161"/>
      <c r="I172" s="161"/>
      <c r="J172" s="161"/>
      <c r="K172" s="78"/>
      <c r="L172" s="78"/>
      <c r="P172" s="179"/>
      <c r="Q172" s="179"/>
      <c r="R172" s="179"/>
    </row>
    <row r="173" spans="1:18" s="136" customFormat="1" ht="14.25" x14ac:dyDescent="0.2">
      <c r="A173" s="116"/>
      <c r="F173" s="161"/>
      <c r="G173" s="74"/>
      <c r="H173" s="161"/>
      <c r="I173" s="161"/>
      <c r="J173" s="161"/>
      <c r="K173" s="78"/>
      <c r="L173" s="78"/>
      <c r="P173" s="179"/>
      <c r="Q173" s="179"/>
      <c r="R173" s="179"/>
    </row>
    <row r="174" spans="1:18" s="136" customFormat="1" ht="14.25" x14ac:dyDescent="0.2">
      <c r="A174" s="116"/>
      <c r="F174" s="161"/>
      <c r="G174" s="74"/>
      <c r="H174" s="161"/>
      <c r="I174" s="161"/>
      <c r="J174" s="161"/>
      <c r="K174" s="78"/>
      <c r="L174" s="78"/>
      <c r="P174" s="179"/>
      <c r="Q174" s="179"/>
      <c r="R174" s="179"/>
    </row>
    <row r="175" spans="1:18" s="136" customFormat="1" ht="14.25" x14ac:dyDescent="0.2">
      <c r="A175" s="116"/>
      <c r="F175" s="161"/>
      <c r="G175" s="74"/>
      <c r="H175" s="161"/>
      <c r="I175" s="161"/>
      <c r="J175" s="161"/>
      <c r="K175" s="78"/>
      <c r="L175" s="78"/>
      <c r="P175" s="179"/>
      <c r="Q175" s="179"/>
      <c r="R175" s="179"/>
    </row>
    <row r="176" spans="1:18" s="136" customFormat="1" ht="14.25" x14ac:dyDescent="0.2">
      <c r="A176" s="116"/>
      <c r="F176" s="161"/>
      <c r="G176" s="74"/>
      <c r="H176" s="161"/>
      <c r="I176" s="161"/>
      <c r="J176" s="161"/>
      <c r="K176" s="78"/>
      <c r="L176" s="78"/>
      <c r="P176" s="179"/>
      <c r="Q176" s="179"/>
      <c r="R176" s="179"/>
    </row>
    <row r="177" spans="1:18" s="136" customFormat="1" ht="14.25" x14ac:dyDescent="0.2">
      <c r="A177" s="116"/>
      <c r="F177" s="161"/>
      <c r="G177" s="74"/>
      <c r="H177" s="161"/>
      <c r="I177" s="161"/>
      <c r="J177" s="161"/>
      <c r="K177" s="78"/>
      <c r="L177" s="78"/>
      <c r="P177" s="179"/>
      <c r="Q177" s="179"/>
      <c r="R177" s="179"/>
    </row>
    <row r="178" spans="1:18" s="136" customFormat="1" ht="14.25" x14ac:dyDescent="0.2">
      <c r="A178" s="116"/>
      <c r="F178" s="161"/>
      <c r="G178" s="74"/>
      <c r="H178" s="161"/>
      <c r="I178" s="161"/>
      <c r="J178" s="161"/>
      <c r="K178" s="78"/>
      <c r="L178" s="78"/>
      <c r="P178" s="179"/>
      <c r="Q178" s="179"/>
      <c r="R178" s="179"/>
    </row>
    <row r="179" spans="1:18" s="136" customFormat="1" ht="14.25" x14ac:dyDescent="0.2">
      <c r="A179" s="161"/>
      <c r="F179" s="161"/>
      <c r="G179" s="74"/>
      <c r="H179" s="161"/>
      <c r="I179" s="161"/>
      <c r="J179" s="161"/>
      <c r="K179" s="78"/>
      <c r="L179" s="78"/>
      <c r="P179" s="179"/>
      <c r="Q179" s="179"/>
      <c r="R179" s="179"/>
    </row>
    <row r="180" spans="1:18" s="136" customFormat="1" ht="14.25" x14ac:dyDescent="0.2">
      <c r="A180" s="161"/>
      <c r="F180" s="161"/>
      <c r="G180" s="74"/>
      <c r="H180" s="161"/>
      <c r="I180" s="161"/>
      <c r="J180" s="161"/>
      <c r="K180" s="78"/>
      <c r="L180" s="78"/>
      <c r="P180" s="179"/>
      <c r="Q180" s="179"/>
      <c r="R180" s="179"/>
    </row>
    <row r="181" spans="1:18" s="136" customFormat="1" ht="14.25" x14ac:dyDescent="0.2">
      <c r="A181" s="161"/>
      <c r="F181" s="161"/>
      <c r="G181" s="74"/>
      <c r="H181" s="161"/>
      <c r="I181" s="161"/>
      <c r="J181" s="161"/>
      <c r="K181" s="78"/>
      <c r="L181" s="78"/>
      <c r="P181" s="179"/>
      <c r="Q181" s="179"/>
      <c r="R181" s="179"/>
    </row>
    <row r="182" spans="1:18" s="136" customFormat="1" ht="14.25" x14ac:dyDescent="0.2">
      <c r="A182" s="161"/>
      <c r="E182" s="161"/>
      <c r="F182" s="161"/>
      <c r="G182" s="74"/>
      <c r="H182" s="161"/>
      <c r="I182" s="161"/>
      <c r="J182" s="161"/>
      <c r="K182" s="78"/>
      <c r="L182" s="78"/>
      <c r="P182" s="179"/>
      <c r="Q182" s="179"/>
      <c r="R182" s="179"/>
    </row>
    <row r="183" spans="1:18" s="136" customFormat="1" ht="14.25" x14ac:dyDescent="0.2">
      <c r="A183" s="161"/>
      <c r="E183" s="161"/>
      <c r="F183" s="161"/>
      <c r="G183" s="74"/>
      <c r="H183" s="161"/>
      <c r="I183" s="161"/>
      <c r="J183" s="161"/>
      <c r="K183" s="78"/>
      <c r="L183" s="78"/>
      <c r="P183" s="179"/>
      <c r="Q183" s="179"/>
      <c r="R183" s="179"/>
    </row>
    <row r="184" spans="1:18" s="136" customFormat="1" ht="14.25" x14ac:dyDescent="0.2">
      <c r="A184" s="161"/>
      <c r="E184" s="161"/>
      <c r="F184" s="161"/>
      <c r="G184" s="74"/>
      <c r="H184" s="161"/>
      <c r="I184" s="161"/>
      <c r="J184" s="161"/>
      <c r="K184" s="78"/>
      <c r="L184" s="78"/>
      <c r="P184" s="179"/>
      <c r="Q184" s="179"/>
      <c r="R184" s="179"/>
    </row>
    <row r="185" spans="1:18" s="136" customFormat="1" ht="14.25" x14ac:dyDescent="0.2">
      <c r="A185" s="161"/>
      <c r="E185" s="161"/>
      <c r="F185" s="161"/>
      <c r="G185" s="74"/>
      <c r="H185" s="161"/>
      <c r="I185" s="161"/>
      <c r="J185" s="161"/>
      <c r="K185" s="78"/>
      <c r="L185" s="78"/>
      <c r="P185" s="179"/>
      <c r="Q185" s="179"/>
      <c r="R185" s="179"/>
    </row>
    <row r="186" spans="1:18" s="136" customFormat="1" ht="14.25" x14ac:dyDescent="0.2">
      <c r="A186" s="161"/>
      <c r="B186" s="74"/>
      <c r="C186" s="74"/>
      <c r="D186" s="74"/>
      <c r="E186" s="74"/>
      <c r="F186" s="74"/>
      <c r="G186" s="74"/>
      <c r="H186" s="161"/>
      <c r="I186" s="161"/>
      <c r="J186" s="161"/>
      <c r="K186" s="78"/>
      <c r="L186" s="78"/>
      <c r="P186" s="179"/>
      <c r="Q186" s="179"/>
      <c r="R186" s="179"/>
    </row>
    <row r="187" spans="1:18" s="136" customFormat="1" ht="14.25" x14ac:dyDescent="0.2">
      <c r="A187" s="78"/>
      <c r="B187" s="74"/>
      <c r="C187" s="74"/>
      <c r="D187" s="74"/>
      <c r="E187" s="74"/>
      <c r="F187" s="74"/>
      <c r="G187" s="74"/>
      <c r="H187" s="161"/>
      <c r="I187" s="161"/>
      <c r="J187" s="161"/>
      <c r="K187" s="78"/>
      <c r="L187" s="78"/>
      <c r="P187" s="179"/>
      <c r="Q187" s="179"/>
      <c r="R187" s="179"/>
    </row>
    <row r="188" spans="1:18" s="136" customFormat="1" ht="14.25" x14ac:dyDescent="0.2">
      <c r="A188" s="78"/>
      <c r="B188" s="116"/>
      <c r="C188" s="116"/>
      <c r="D188" s="116"/>
      <c r="E188" s="116"/>
      <c r="F188" s="116"/>
      <c r="G188" s="161"/>
      <c r="H188" s="161"/>
      <c r="I188" s="161"/>
      <c r="J188" s="161"/>
      <c r="K188" s="78"/>
      <c r="L188" s="78"/>
      <c r="P188" s="179"/>
      <c r="Q188" s="179"/>
      <c r="R188" s="179"/>
    </row>
    <row r="189" spans="1:18" s="136" customFormat="1" ht="14.25" x14ac:dyDescent="0.2">
      <c r="A189" s="78"/>
      <c r="B189" s="116"/>
      <c r="C189" s="116"/>
      <c r="D189" s="116"/>
      <c r="E189" s="116"/>
      <c r="F189" s="116"/>
      <c r="G189" s="161"/>
      <c r="H189" s="161"/>
      <c r="I189" s="161"/>
      <c r="J189" s="161"/>
      <c r="K189" s="78"/>
      <c r="L189" s="78"/>
      <c r="P189" s="179"/>
      <c r="Q189" s="179"/>
      <c r="R189" s="179"/>
    </row>
    <row r="190" spans="1:18" s="136" customFormat="1" ht="14.25" x14ac:dyDescent="0.2">
      <c r="A190" s="78"/>
      <c r="B190" s="116"/>
      <c r="C190" s="116"/>
      <c r="D190" s="116"/>
      <c r="E190" s="116"/>
      <c r="F190" s="116"/>
      <c r="G190" s="161"/>
      <c r="H190" s="161"/>
      <c r="I190" s="161"/>
      <c r="J190" s="161"/>
      <c r="K190" s="78"/>
      <c r="L190" s="78"/>
      <c r="P190" s="179"/>
      <c r="Q190" s="179"/>
      <c r="R190" s="179"/>
    </row>
    <row r="191" spans="1:18" s="136" customFormat="1" ht="14.25" x14ac:dyDescent="0.2">
      <c r="A191" s="78"/>
      <c r="B191" s="161"/>
      <c r="C191" s="161"/>
      <c r="D191" s="161"/>
      <c r="E191" s="161"/>
      <c r="F191" s="161"/>
      <c r="G191" s="161"/>
      <c r="H191" s="161"/>
      <c r="I191" s="161"/>
      <c r="J191" s="161"/>
      <c r="K191" s="78"/>
      <c r="L191" s="78"/>
      <c r="P191" s="179"/>
      <c r="Q191" s="179"/>
      <c r="R191" s="179"/>
    </row>
    <row r="192" spans="1:18" s="136" customFormat="1" ht="14.25" x14ac:dyDescent="0.2">
      <c r="A192" s="78"/>
      <c r="B192" s="161"/>
      <c r="C192" s="161"/>
      <c r="D192" s="161"/>
      <c r="E192" s="161"/>
      <c r="F192" s="161"/>
      <c r="G192" s="161"/>
      <c r="H192" s="161"/>
      <c r="I192" s="161"/>
      <c r="J192" s="161"/>
      <c r="K192" s="78"/>
      <c r="L192" s="78"/>
      <c r="P192" s="179"/>
      <c r="Q192" s="179"/>
      <c r="R192" s="179"/>
    </row>
    <row r="193" spans="1:18" s="136" customFormat="1" ht="14.25" x14ac:dyDescent="0.2">
      <c r="A193" s="78"/>
      <c r="B193" s="161"/>
      <c r="C193" s="161"/>
      <c r="D193" s="161"/>
      <c r="E193" s="161"/>
      <c r="F193" s="161"/>
      <c r="G193" s="161"/>
      <c r="H193" s="161"/>
      <c r="I193" s="161"/>
      <c r="J193" s="161"/>
      <c r="K193" s="78"/>
      <c r="L193" s="78"/>
      <c r="P193" s="179"/>
      <c r="Q193" s="179"/>
      <c r="R193" s="179"/>
    </row>
    <row r="194" spans="1:18" s="136" customFormat="1" ht="14.25" x14ac:dyDescent="0.2">
      <c r="A194" s="78"/>
      <c r="B194" s="161"/>
      <c r="C194" s="161"/>
      <c r="D194" s="161"/>
      <c r="E194" s="161"/>
      <c r="F194" s="161"/>
      <c r="G194" s="161"/>
      <c r="H194" s="161"/>
      <c r="I194" s="161"/>
      <c r="J194" s="161"/>
      <c r="K194" s="78"/>
      <c r="L194" s="78"/>
      <c r="P194" s="179"/>
      <c r="Q194" s="179"/>
      <c r="R194" s="179"/>
    </row>
    <row r="195" spans="1:18" s="136" customFormat="1" ht="14.25" x14ac:dyDescent="0.2">
      <c r="A195" s="78"/>
      <c r="B195" s="161"/>
      <c r="C195" s="161"/>
      <c r="D195" s="161"/>
      <c r="E195" s="161"/>
      <c r="F195" s="161"/>
      <c r="G195" s="161"/>
      <c r="H195" s="161"/>
      <c r="I195" s="161"/>
      <c r="J195" s="161"/>
      <c r="K195" s="78"/>
      <c r="L195" s="78"/>
      <c r="P195" s="179"/>
      <c r="Q195" s="179"/>
      <c r="R195" s="179"/>
    </row>
    <row r="196" spans="1:18" s="136" customFormat="1" ht="14.25" x14ac:dyDescent="0.2">
      <c r="A196" s="78"/>
      <c r="B196" s="161"/>
      <c r="C196" s="161"/>
      <c r="D196" s="161"/>
      <c r="E196" s="161"/>
      <c r="F196" s="161"/>
      <c r="G196" s="161"/>
      <c r="H196" s="161"/>
      <c r="I196" s="161"/>
      <c r="J196" s="161"/>
      <c r="K196" s="78"/>
      <c r="L196" s="78"/>
      <c r="P196" s="179"/>
      <c r="Q196" s="179"/>
      <c r="R196" s="179"/>
    </row>
    <row r="197" spans="1:18" s="136" customFormat="1" ht="14.25" x14ac:dyDescent="0.2">
      <c r="A197" s="78"/>
      <c r="B197" s="161"/>
      <c r="C197" s="161"/>
      <c r="D197" s="161"/>
      <c r="E197" s="161"/>
      <c r="F197" s="161"/>
      <c r="G197" s="161"/>
      <c r="H197" s="161"/>
      <c r="I197" s="161"/>
      <c r="J197" s="161"/>
      <c r="K197" s="78"/>
      <c r="L197" s="78"/>
      <c r="P197" s="179"/>
      <c r="Q197" s="179"/>
      <c r="R197" s="179"/>
    </row>
    <row r="198" spans="1:18" s="136" customFormat="1" ht="14.25" x14ac:dyDescent="0.2">
      <c r="A198" s="78"/>
      <c r="B198" s="161"/>
      <c r="C198" s="161"/>
      <c r="D198" s="161"/>
      <c r="E198" s="161"/>
      <c r="F198" s="161"/>
      <c r="G198" s="161"/>
      <c r="H198" s="161"/>
      <c r="I198" s="161"/>
      <c r="J198" s="161"/>
      <c r="K198" s="78"/>
      <c r="L198" s="78"/>
      <c r="P198" s="179"/>
      <c r="Q198" s="179"/>
      <c r="R198" s="179"/>
    </row>
    <row r="199" spans="1:18" s="136" customFormat="1" ht="14.25" x14ac:dyDescent="0.2">
      <c r="A199" s="78"/>
      <c r="B199" s="161"/>
      <c r="C199" s="161"/>
      <c r="D199" s="161"/>
      <c r="E199" s="161"/>
      <c r="F199" s="161"/>
      <c r="G199" s="161"/>
      <c r="H199" s="161"/>
      <c r="I199" s="161"/>
      <c r="J199" s="161"/>
      <c r="K199" s="78"/>
      <c r="L199" s="78"/>
      <c r="P199" s="179"/>
      <c r="Q199" s="179"/>
      <c r="R199" s="179"/>
    </row>
    <row r="200" spans="1:18" s="136" customFormat="1" ht="14.25" x14ac:dyDescent="0.2">
      <c r="A200" s="78"/>
      <c r="B200" s="161"/>
      <c r="C200" s="161"/>
      <c r="D200" s="161"/>
      <c r="E200" s="161"/>
      <c r="F200" s="161"/>
      <c r="G200" s="161"/>
      <c r="H200" s="161"/>
      <c r="I200" s="161"/>
      <c r="J200" s="161"/>
      <c r="K200" s="78"/>
      <c r="L200" s="78"/>
      <c r="P200" s="179"/>
      <c r="Q200" s="179"/>
      <c r="R200" s="179"/>
    </row>
    <row r="201" spans="1:18" s="136" customFormat="1" ht="14.25" x14ac:dyDescent="0.2">
      <c r="A201" s="78"/>
      <c r="B201" s="161"/>
      <c r="C201" s="161"/>
      <c r="D201" s="161"/>
      <c r="E201" s="161"/>
      <c r="F201" s="161"/>
      <c r="G201" s="161"/>
      <c r="H201" s="161"/>
      <c r="I201" s="161"/>
      <c r="J201" s="161"/>
      <c r="K201" s="78"/>
      <c r="L201" s="78"/>
      <c r="P201" s="179"/>
      <c r="Q201" s="179"/>
      <c r="R201" s="179"/>
    </row>
    <row r="202" spans="1:18" s="136" customFormat="1" ht="14.25" x14ac:dyDescent="0.2">
      <c r="A202" s="78"/>
      <c r="B202" s="161"/>
      <c r="C202" s="161"/>
      <c r="D202" s="161"/>
      <c r="E202" s="161"/>
      <c r="F202" s="161"/>
      <c r="G202" s="161"/>
      <c r="H202" s="161"/>
      <c r="I202" s="161"/>
      <c r="J202" s="161"/>
      <c r="K202" s="78"/>
      <c r="L202" s="78"/>
      <c r="P202" s="179"/>
      <c r="Q202" s="179"/>
      <c r="R202" s="179"/>
    </row>
    <row r="203" spans="1:18" s="136" customFormat="1" ht="14.25" x14ac:dyDescent="0.2">
      <c r="A203" s="78"/>
      <c r="B203" s="161"/>
      <c r="C203" s="161"/>
      <c r="D203" s="161"/>
      <c r="E203" s="161"/>
      <c r="F203" s="161"/>
      <c r="G203" s="161"/>
      <c r="H203" s="161"/>
      <c r="I203" s="161"/>
      <c r="J203" s="161"/>
      <c r="K203" s="78"/>
      <c r="L203" s="78"/>
      <c r="P203" s="179"/>
      <c r="Q203" s="179"/>
      <c r="R203" s="179"/>
    </row>
    <row r="204" spans="1:18" s="136" customFormat="1" ht="14.25" x14ac:dyDescent="0.2">
      <c r="A204" s="78"/>
      <c r="B204" s="161"/>
      <c r="C204" s="161"/>
      <c r="D204" s="161"/>
      <c r="E204" s="161"/>
      <c r="F204" s="161"/>
      <c r="G204" s="161"/>
      <c r="H204" s="161"/>
      <c r="I204" s="161"/>
      <c r="J204" s="161"/>
      <c r="K204" s="78"/>
      <c r="L204" s="78"/>
      <c r="P204" s="179"/>
      <c r="Q204" s="179"/>
      <c r="R204" s="179"/>
    </row>
    <row r="205" spans="1:18" s="136" customFormat="1" ht="14.25" x14ac:dyDescent="0.2">
      <c r="A205" s="78"/>
      <c r="B205" s="161"/>
      <c r="C205" s="161"/>
      <c r="D205" s="161"/>
      <c r="E205" s="161"/>
      <c r="F205" s="161"/>
      <c r="G205" s="161"/>
      <c r="H205" s="161"/>
      <c r="I205" s="161"/>
      <c r="J205" s="161"/>
      <c r="K205" s="78"/>
      <c r="L205" s="78"/>
      <c r="P205" s="179"/>
      <c r="Q205" s="179"/>
      <c r="R205" s="179"/>
    </row>
    <row r="206" spans="1:18" s="136" customFormat="1" ht="14.25" x14ac:dyDescent="0.2">
      <c r="A206" s="78"/>
      <c r="B206" s="161"/>
      <c r="C206" s="161"/>
      <c r="D206" s="161"/>
      <c r="E206" s="161"/>
      <c r="F206" s="161"/>
      <c r="G206" s="161"/>
      <c r="H206" s="161"/>
      <c r="I206" s="161"/>
      <c r="J206" s="161"/>
      <c r="K206" s="78"/>
      <c r="L206" s="78"/>
      <c r="P206" s="179"/>
      <c r="Q206" s="179"/>
      <c r="R206" s="179"/>
    </row>
    <row r="207" spans="1:18" s="136" customFormat="1" ht="14.25" x14ac:dyDescent="0.2">
      <c r="A207" s="78"/>
      <c r="B207" s="161"/>
      <c r="C207" s="161"/>
      <c r="D207" s="161"/>
      <c r="E207" s="161"/>
      <c r="F207" s="161"/>
      <c r="G207" s="161"/>
      <c r="H207" s="161"/>
      <c r="I207" s="161"/>
      <c r="J207" s="161"/>
      <c r="K207" s="78"/>
      <c r="L207" s="78"/>
      <c r="P207" s="179"/>
      <c r="Q207" s="179"/>
      <c r="R207" s="179"/>
    </row>
    <row r="208" spans="1:18" s="136" customFormat="1" ht="14.25" x14ac:dyDescent="0.2">
      <c r="A208" s="78"/>
      <c r="B208" s="161"/>
      <c r="C208" s="161"/>
      <c r="D208" s="161"/>
      <c r="E208" s="161"/>
      <c r="F208" s="161"/>
      <c r="G208" s="161"/>
      <c r="H208" s="161"/>
      <c r="I208" s="161"/>
      <c r="J208" s="161"/>
      <c r="K208" s="78"/>
      <c r="L208" s="78"/>
      <c r="P208" s="179"/>
      <c r="Q208" s="179"/>
      <c r="R208" s="179"/>
    </row>
    <row r="209" spans="1:18" s="136" customFormat="1" ht="14.25" x14ac:dyDescent="0.2">
      <c r="A209" s="78"/>
      <c r="B209" s="161"/>
      <c r="C209" s="161"/>
      <c r="D209" s="161"/>
      <c r="E209" s="161"/>
      <c r="F209" s="161"/>
      <c r="G209" s="161"/>
      <c r="H209" s="161"/>
      <c r="I209" s="161"/>
      <c r="J209" s="161"/>
      <c r="K209" s="78"/>
      <c r="L209" s="78"/>
      <c r="P209" s="179"/>
      <c r="Q209" s="179"/>
      <c r="R209" s="179"/>
    </row>
    <row r="210" spans="1:18" s="136" customFormat="1" ht="14.25" x14ac:dyDescent="0.2">
      <c r="A210" s="78"/>
      <c r="B210" s="161"/>
      <c r="C210" s="161"/>
      <c r="D210" s="161"/>
      <c r="E210" s="161"/>
      <c r="F210" s="161"/>
      <c r="G210" s="161"/>
      <c r="H210" s="161"/>
      <c r="I210" s="161"/>
      <c r="J210" s="161"/>
      <c r="K210" s="78"/>
      <c r="L210" s="78"/>
      <c r="P210" s="179"/>
      <c r="Q210" s="179"/>
      <c r="R210" s="179"/>
    </row>
    <row r="211" spans="1:18" s="136" customFormat="1" ht="14.25" x14ac:dyDescent="0.2">
      <c r="A211" s="78"/>
      <c r="B211" s="161"/>
      <c r="C211" s="161"/>
      <c r="D211" s="161"/>
      <c r="E211" s="161"/>
      <c r="F211" s="161"/>
      <c r="G211" s="161"/>
      <c r="H211" s="161"/>
      <c r="I211" s="161"/>
      <c r="J211" s="161"/>
      <c r="K211" s="78"/>
      <c r="L211" s="78"/>
      <c r="P211" s="179"/>
      <c r="Q211" s="179"/>
      <c r="R211" s="179"/>
    </row>
    <row r="212" spans="1:18" s="136" customFormat="1" ht="14.25" x14ac:dyDescent="0.2">
      <c r="A212" s="78"/>
      <c r="B212" s="161"/>
      <c r="C212" s="161"/>
      <c r="D212" s="161"/>
      <c r="E212" s="161"/>
      <c r="F212" s="161"/>
      <c r="G212" s="161"/>
      <c r="H212" s="161"/>
      <c r="I212" s="161"/>
      <c r="J212" s="161"/>
      <c r="K212" s="78"/>
      <c r="L212" s="78"/>
      <c r="P212" s="179"/>
      <c r="Q212" s="179"/>
      <c r="R212" s="179"/>
    </row>
    <row r="213" spans="1:18" s="136" customFormat="1" ht="14.25" x14ac:dyDescent="0.2">
      <c r="A213" s="78"/>
      <c r="B213" s="161"/>
      <c r="C213" s="161"/>
      <c r="D213" s="161"/>
      <c r="E213" s="161"/>
      <c r="F213" s="161"/>
      <c r="G213" s="161"/>
      <c r="H213" s="161"/>
      <c r="I213" s="161"/>
      <c r="J213" s="161"/>
      <c r="K213" s="78"/>
      <c r="L213" s="78"/>
      <c r="P213" s="179"/>
      <c r="Q213" s="179"/>
      <c r="R213" s="179"/>
    </row>
    <row r="214" spans="1:18" s="136" customFormat="1" ht="14.25" x14ac:dyDescent="0.2">
      <c r="A214" s="78"/>
      <c r="B214" s="161"/>
      <c r="C214" s="161"/>
      <c r="D214" s="161"/>
      <c r="E214" s="161"/>
      <c r="F214" s="161"/>
      <c r="G214" s="161"/>
      <c r="H214" s="161"/>
      <c r="I214" s="161"/>
      <c r="J214" s="161"/>
      <c r="K214" s="78"/>
      <c r="L214" s="78"/>
      <c r="P214" s="179"/>
      <c r="Q214" s="179"/>
      <c r="R214" s="179"/>
    </row>
    <row r="215" spans="1:18" s="136" customFormat="1" ht="14.25" x14ac:dyDescent="0.2">
      <c r="A215" s="78"/>
      <c r="B215" s="161"/>
      <c r="C215" s="161"/>
      <c r="D215" s="161"/>
      <c r="E215" s="161"/>
      <c r="F215" s="161"/>
      <c r="G215" s="161"/>
      <c r="H215" s="161"/>
      <c r="I215" s="161"/>
      <c r="J215" s="161"/>
      <c r="K215" s="78"/>
      <c r="L215" s="78"/>
      <c r="P215" s="179"/>
      <c r="Q215" s="179"/>
      <c r="R215" s="179"/>
    </row>
    <row r="216" spans="1:18" s="136" customFormat="1" ht="14.25" x14ac:dyDescent="0.2">
      <c r="A216" s="78"/>
      <c r="B216" s="161"/>
      <c r="C216" s="161"/>
      <c r="D216" s="161"/>
      <c r="E216" s="161"/>
      <c r="F216" s="161"/>
      <c r="G216" s="161"/>
      <c r="H216" s="161"/>
      <c r="I216" s="161"/>
      <c r="J216" s="161"/>
      <c r="K216" s="78"/>
      <c r="L216" s="78"/>
      <c r="P216" s="179"/>
      <c r="Q216" s="179"/>
      <c r="R216" s="179"/>
    </row>
    <row r="217" spans="1:18" s="136" customFormat="1" ht="14.25" x14ac:dyDescent="0.2">
      <c r="A217" s="78"/>
      <c r="B217" s="161"/>
      <c r="C217" s="161"/>
      <c r="D217" s="161"/>
      <c r="E217" s="161"/>
      <c r="F217" s="161"/>
      <c r="G217" s="161"/>
      <c r="H217" s="161"/>
      <c r="I217" s="161"/>
      <c r="J217" s="161"/>
      <c r="K217" s="78"/>
      <c r="L217" s="78"/>
      <c r="P217" s="179"/>
      <c r="Q217" s="179"/>
      <c r="R217" s="179"/>
    </row>
    <row r="218" spans="1:18" s="136" customFormat="1" ht="14.25" x14ac:dyDescent="0.2">
      <c r="A218" s="78"/>
      <c r="B218" s="161"/>
      <c r="C218" s="161"/>
      <c r="D218" s="161"/>
      <c r="E218" s="161"/>
      <c r="F218" s="161"/>
      <c r="G218" s="161"/>
      <c r="H218" s="161"/>
      <c r="I218" s="161"/>
      <c r="J218" s="161"/>
      <c r="K218" s="78"/>
      <c r="L218" s="78"/>
      <c r="P218" s="179"/>
      <c r="Q218" s="179"/>
      <c r="R218" s="179"/>
    </row>
    <row r="219" spans="1:18" s="136" customFormat="1" ht="14.25" x14ac:dyDescent="0.2">
      <c r="A219" s="78"/>
      <c r="B219" s="161"/>
      <c r="C219" s="161"/>
      <c r="D219" s="161"/>
      <c r="E219" s="161"/>
      <c r="F219" s="161"/>
      <c r="G219" s="161"/>
      <c r="H219" s="161"/>
      <c r="I219" s="161"/>
      <c r="J219" s="161"/>
      <c r="K219" s="78"/>
      <c r="L219" s="78"/>
      <c r="P219" s="179"/>
      <c r="Q219" s="179"/>
      <c r="R219" s="179"/>
    </row>
    <row r="220" spans="1:18" s="136" customFormat="1" ht="14.25" x14ac:dyDescent="0.2">
      <c r="A220" s="78"/>
      <c r="B220" s="161"/>
      <c r="C220" s="161"/>
      <c r="D220" s="161"/>
      <c r="E220" s="161"/>
      <c r="F220" s="161"/>
      <c r="G220" s="161"/>
      <c r="H220" s="161"/>
      <c r="I220" s="161"/>
      <c r="J220" s="161"/>
      <c r="K220" s="78"/>
      <c r="L220" s="78"/>
      <c r="P220" s="179"/>
      <c r="Q220" s="179"/>
      <c r="R220" s="179"/>
    </row>
    <row r="221" spans="1:18" s="136" customFormat="1" ht="14.25" x14ac:dyDescent="0.2">
      <c r="A221" s="78"/>
      <c r="B221" s="161"/>
      <c r="C221" s="161"/>
      <c r="D221" s="161"/>
      <c r="E221" s="161"/>
      <c r="F221" s="161"/>
      <c r="G221" s="161"/>
      <c r="H221" s="161"/>
      <c r="I221" s="161"/>
      <c r="J221" s="161"/>
      <c r="K221" s="78"/>
      <c r="L221" s="78"/>
      <c r="P221" s="179"/>
      <c r="Q221" s="179"/>
      <c r="R221" s="179"/>
    </row>
    <row r="222" spans="1:18" s="136" customFormat="1" ht="14.25" x14ac:dyDescent="0.2">
      <c r="A222" s="78"/>
      <c r="B222" s="161"/>
      <c r="C222" s="161"/>
      <c r="D222" s="161"/>
      <c r="E222" s="161"/>
      <c r="F222" s="161"/>
      <c r="G222" s="161"/>
      <c r="H222" s="161"/>
      <c r="I222" s="161"/>
      <c r="J222" s="161"/>
      <c r="K222" s="78"/>
      <c r="L222" s="78"/>
      <c r="P222" s="179"/>
      <c r="Q222" s="179"/>
      <c r="R222" s="179"/>
    </row>
    <row r="223" spans="1:18" s="136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  <c r="P223" s="179"/>
      <c r="Q223" s="179"/>
      <c r="R223" s="179"/>
    </row>
    <row r="224" spans="1:18" s="136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  <c r="P224" s="179"/>
      <c r="Q224" s="179"/>
      <c r="R224" s="179"/>
    </row>
    <row r="225" spans="1:18" s="136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  <c r="P225" s="179"/>
      <c r="Q225" s="179"/>
      <c r="R225" s="179"/>
    </row>
    <row r="226" spans="1:18" s="136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  <c r="P226" s="179"/>
      <c r="Q226" s="179"/>
      <c r="R226" s="179"/>
    </row>
    <row r="227" spans="1:18" s="136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  <c r="P227" s="179"/>
      <c r="Q227" s="179"/>
      <c r="R227" s="179"/>
    </row>
    <row r="228" spans="1:18" s="136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  <c r="P228" s="179"/>
      <c r="Q228" s="179"/>
      <c r="R228" s="179"/>
    </row>
    <row r="229" spans="1:18" s="136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  <c r="P229" s="179"/>
      <c r="Q229" s="179"/>
      <c r="R229" s="179"/>
    </row>
    <row r="230" spans="1:18" s="136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  <c r="P230" s="179"/>
      <c r="Q230" s="179"/>
      <c r="R230" s="179"/>
    </row>
    <row r="231" spans="1:18" s="136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  <c r="P231" s="179"/>
      <c r="Q231" s="179"/>
      <c r="R231" s="179"/>
    </row>
    <row r="232" spans="1:18" s="136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  <c r="P232" s="179"/>
      <c r="Q232" s="179"/>
      <c r="R232" s="179"/>
    </row>
    <row r="233" spans="1:18" s="136" customFormat="1" ht="14.25" x14ac:dyDescent="0.2">
      <c r="A233" s="78"/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  <c r="P233" s="179"/>
      <c r="Q233" s="179"/>
      <c r="R233" s="179"/>
    </row>
    <row r="234" spans="1:18" s="136" customFormat="1" ht="14.25" x14ac:dyDescent="0.2">
      <c r="A234" s="78"/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  <c r="P234" s="179"/>
      <c r="Q234" s="179"/>
      <c r="R234" s="179"/>
    </row>
    <row r="235" spans="1:18" s="136" customFormat="1" ht="14.25" x14ac:dyDescent="0.2">
      <c r="A235" s="78"/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  <c r="P235" s="179"/>
      <c r="Q235" s="179"/>
      <c r="R235" s="179"/>
    </row>
    <row r="236" spans="1:18" s="136" customFormat="1" ht="14.25" x14ac:dyDescent="0.2">
      <c r="A236" s="78"/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  <c r="P236" s="179"/>
      <c r="Q236" s="179"/>
      <c r="R236" s="179"/>
    </row>
    <row r="237" spans="1:18" s="136" customFormat="1" ht="14.25" x14ac:dyDescent="0.2">
      <c r="A237" s="78"/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  <c r="P237" s="179"/>
      <c r="Q237" s="179"/>
      <c r="R237" s="179"/>
    </row>
    <row r="238" spans="1:18" s="136" customFormat="1" ht="14.25" x14ac:dyDescent="0.2">
      <c r="A238" s="78"/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  <c r="P238" s="179"/>
      <c r="Q238" s="179"/>
      <c r="R238" s="179"/>
    </row>
    <row r="239" spans="1:18" s="136" customFormat="1" ht="14.25" x14ac:dyDescent="0.2">
      <c r="A239" s="78"/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  <c r="P239" s="179"/>
      <c r="Q239" s="179"/>
      <c r="R239" s="179"/>
    </row>
    <row r="240" spans="1:18" s="136" customFormat="1" ht="14.25" x14ac:dyDescent="0.2">
      <c r="A240" s="78"/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  <c r="P240" s="179"/>
      <c r="Q240" s="179"/>
      <c r="R240" s="179"/>
    </row>
    <row r="241" spans="1:18" s="136" customFormat="1" ht="14.25" x14ac:dyDescent="0.2">
      <c r="A241" s="78"/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  <c r="P241" s="179"/>
      <c r="Q241" s="179"/>
      <c r="R241" s="179"/>
    </row>
    <row r="242" spans="1:18" s="136" customFormat="1" ht="14.25" x14ac:dyDescent="0.2">
      <c r="A242" s="78"/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  <c r="P242" s="179"/>
      <c r="Q242" s="179"/>
      <c r="R242" s="179"/>
    </row>
    <row r="243" spans="1:18" s="136" customFormat="1" ht="14.25" x14ac:dyDescent="0.2">
      <c r="A243" s="78"/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  <c r="P243" s="179"/>
      <c r="Q243" s="179"/>
      <c r="R243" s="179"/>
    </row>
    <row r="244" spans="1:18" s="136" customFormat="1" ht="14.25" x14ac:dyDescent="0.2">
      <c r="A244" s="78"/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  <c r="P244" s="179"/>
      <c r="Q244" s="179"/>
      <c r="R244" s="179"/>
    </row>
    <row r="245" spans="1:18" s="136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P245" s="179"/>
      <c r="Q245" s="179"/>
      <c r="R245" s="179"/>
    </row>
    <row r="246" spans="1:18" s="136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P246" s="179"/>
      <c r="Q246" s="179"/>
      <c r="R246" s="179"/>
    </row>
    <row r="247" spans="1:18" s="136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P247" s="179"/>
      <c r="Q247" s="179"/>
      <c r="R247" s="179"/>
    </row>
    <row r="248" spans="1:18" s="136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P248" s="179"/>
      <c r="Q248" s="179"/>
      <c r="R248" s="179"/>
    </row>
    <row r="249" spans="1:18" s="136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P249" s="179"/>
      <c r="Q249" s="179"/>
      <c r="R249" s="179"/>
    </row>
    <row r="250" spans="1:18" s="136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P250" s="179"/>
      <c r="Q250" s="179"/>
      <c r="R250" s="179"/>
    </row>
    <row r="251" spans="1:18" s="136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P251" s="179"/>
      <c r="Q251" s="179"/>
      <c r="R251" s="179"/>
    </row>
    <row r="252" spans="1:18" s="136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P252" s="179"/>
      <c r="Q252" s="179"/>
      <c r="R252" s="179"/>
    </row>
    <row r="253" spans="1:18" s="136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P253" s="179"/>
      <c r="Q253" s="179"/>
      <c r="R253" s="179"/>
    </row>
    <row r="254" spans="1:18" s="136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P254" s="179"/>
      <c r="Q254" s="179"/>
      <c r="R254" s="179"/>
    </row>
    <row r="255" spans="1:18" s="136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P255" s="179"/>
      <c r="Q255" s="179"/>
      <c r="R255" s="179"/>
    </row>
    <row r="256" spans="1:18" s="136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P256" s="179"/>
      <c r="Q256" s="179"/>
      <c r="R256" s="179"/>
    </row>
    <row r="257" spans="1:18" s="136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P257" s="179"/>
      <c r="Q257" s="179"/>
      <c r="R257" s="179"/>
    </row>
    <row r="258" spans="1:18" s="136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P258" s="179"/>
      <c r="Q258" s="179"/>
      <c r="R258" s="179"/>
    </row>
    <row r="259" spans="1:18" s="136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P259" s="179"/>
      <c r="Q259" s="179"/>
      <c r="R259" s="179"/>
    </row>
    <row r="260" spans="1:18" s="136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P260" s="179"/>
      <c r="Q260" s="179"/>
      <c r="R260" s="179"/>
    </row>
    <row r="261" spans="1:18" s="136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P261" s="179"/>
      <c r="Q261" s="179"/>
      <c r="R261" s="179"/>
    </row>
    <row r="262" spans="1:18" s="136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P262" s="179"/>
      <c r="Q262" s="179"/>
      <c r="R262" s="179"/>
    </row>
    <row r="263" spans="1:18" s="136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P263" s="179"/>
      <c r="Q263" s="179"/>
      <c r="R263" s="179"/>
    </row>
    <row r="264" spans="1:18" s="136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P264" s="179"/>
      <c r="Q264" s="179"/>
      <c r="R264" s="179"/>
    </row>
    <row r="265" spans="1:18" s="136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P265" s="179"/>
      <c r="Q265" s="179"/>
      <c r="R265" s="179"/>
    </row>
    <row r="266" spans="1:18" s="136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P266" s="179"/>
      <c r="Q266" s="179"/>
      <c r="R266" s="179"/>
    </row>
    <row r="267" spans="1:18" s="136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P267" s="179"/>
      <c r="Q267" s="179"/>
      <c r="R267" s="179"/>
    </row>
    <row r="268" spans="1:18" s="136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P268" s="179"/>
      <c r="Q268" s="179"/>
      <c r="R268" s="179"/>
    </row>
    <row r="269" spans="1:18" s="136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P269" s="179"/>
      <c r="Q269" s="179"/>
      <c r="R269" s="179"/>
    </row>
    <row r="270" spans="1:18" s="136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P270" s="179"/>
      <c r="Q270" s="179"/>
      <c r="R270" s="179"/>
    </row>
    <row r="271" spans="1:18" s="136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P271" s="179"/>
      <c r="Q271" s="179"/>
      <c r="R271" s="179"/>
    </row>
    <row r="272" spans="1:18" s="136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P272" s="179"/>
      <c r="Q272" s="179"/>
      <c r="R272" s="179"/>
    </row>
    <row r="273" spans="1:18" s="136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P273" s="179"/>
      <c r="Q273" s="179"/>
      <c r="R273" s="179"/>
    </row>
    <row r="274" spans="1:18" s="136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P274" s="179"/>
      <c r="Q274" s="179"/>
      <c r="R274" s="179"/>
    </row>
    <row r="275" spans="1:18" s="136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P275" s="179"/>
      <c r="Q275" s="179"/>
      <c r="R275" s="179"/>
    </row>
    <row r="276" spans="1:18" s="136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P276" s="179"/>
      <c r="Q276" s="179"/>
      <c r="R276" s="179"/>
    </row>
    <row r="277" spans="1:18" s="136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P277" s="179"/>
      <c r="Q277" s="179"/>
      <c r="R277" s="179"/>
    </row>
    <row r="278" spans="1:18" s="136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P278" s="179"/>
      <c r="Q278" s="179"/>
      <c r="R278" s="179"/>
    </row>
    <row r="279" spans="1:18" s="136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P279" s="179"/>
      <c r="Q279" s="179"/>
      <c r="R279" s="179"/>
    </row>
    <row r="280" spans="1:18" s="136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P280" s="179"/>
      <c r="Q280" s="179"/>
      <c r="R280" s="179"/>
    </row>
    <row r="281" spans="1:18" s="136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P281" s="179"/>
      <c r="Q281" s="179"/>
      <c r="R281" s="179"/>
    </row>
    <row r="282" spans="1:18" s="136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P282" s="179"/>
      <c r="Q282" s="179"/>
      <c r="R282" s="179"/>
    </row>
    <row r="283" spans="1:18" s="136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P283" s="179"/>
      <c r="Q283" s="179"/>
      <c r="R283" s="179"/>
    </row>
    <row r="284" spans="1:18" s="136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P284" s="179"/>
      <c r="Q284" s="179"/>
      <c r="R284" s="179"/>
    </row>
    <row r="285" spans="1:18" s="136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P285" s="179"/>
      <c r="Q285" s="179"/>
      <c r="R285" s="179"/>
    </row>
    <row r="286" spans="1:18" s="136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P286" s="179"/>
      <c r="Q286" s="179"/>
      <c r="R286" s="179"/>
    </row>
    <row r="287" spans="1:18" s="136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P287" s="179"/>
      <c r="Q287" s="179"/>
      <c r="R287" s="179"/>
    </row>
    <row r="288" spans="1:18" s="136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P288" s="179"/>
      <c r="Q288" s="179"/>
      <c r="R288" s="179"/>
    </row>
    <row r="289" spans="1:18" s="136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P289" s="179"/>
      <c r="Q289" s="179"/>
      <c r="R289" s="179"/>
    </row>
    <row r="290" spans="1:18" s="136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P290" s="179"/>
      <c r="Q290" s="179"/>
      <c r="R290" s="179"/>
    </row>
    <row r="291" spans="1:18" s="136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P291" s="179"/>
      <c r="Q291" s="179"/>
      <c r="R291" s="179"/>
    </row>
    <row r="292" spans="1:18" s="136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P292" s="179"/>
      <c r="Q292" s="179"/>
      <c r="R292" s="179"/>
    </row>
    <row r="293" spans="1:18" s="136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P293" s="179"/>
      <c r="Q293" s="179"/>
      <c r="R293" s="179"/>
    </row>
    <row r="294" spans="1:18" s="136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P294" s="179"/>
      <c r="Q294" s="179"/>
      <c r="R294" s="179"/>
    </row>
    <row r="295" spans="1:18" s="136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P295" s="179"/>
      <c r="Q295" s="179"/>
      <c r="R295" s="179"/>
    </row>
    <row r="296" spans="1:18" s="136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P296" s="179"/>
      <c r="Q296" s="179"/>
      <c r="R296" s="179"/>
    </row>
    <row r="297" spans="1:18" s="136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P297" s="179"/>
      <c r="Q297" s="179"/>
      <c r="R297" s="179"/>
    </row>
    <row r="298" spans="1:18" s="136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P298" s="179"/>
      <c r="Q298" s="179"/>
      <c r="R298" s="179"/>
    </row>
    <row r="299" spans="1:18" s="136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P299" s="179"/>
      <c r="Q299" s="179"/>
      <c r="R299" s="179"/>
    </row>
    <row r="300" spans="1:18" s="136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P300" s="179"/>
      <c r="Q300" s="179"/>
      <c r="R300" s="179"/>
    </row>
    <row r="301" spans="1:18" s="136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P301" s="179"/>
      <c r="Q301" s="179"/>
      <c r="R301" s="179"/>
    </row>
    <row r="302" spans="1:18" s="136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P302" s="179"/>
      <c r="Q302" s="179"/>
      <c r="R302" s="179"/>
    </row>
    <row r="303" spans="1:18" s="136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P303" s="179"/>
      <c r="Q303" s="179"/>
      <c r="R303" s="179"/>
    </row>
    <row r="304" spans="1:18" s="136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P304" s="179"/>
      <c r="Q304" s="179"/>
      <c r="R304" s="179"/>
    </row>
    <row r="305" spans="1:18" s="136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P305" s="179"/>
      <c r="Q305" s="179"/>
      <c r="R305" s="179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Juan Diego Lobo Clavijo</cp:lastModifiedBy>
  <cp:lastPrinted>2016-06-02T12:58:46Z</cp:lastPrinted>
  <dcterms:created xsi:type="dcterms:W3CDTF">2009-04-02T15:53:30Z</dcterms:created>
  <dcterms:modified xsi:type="dcterms:W3CDTF">2016-11-01T20:46:11Z</dcterms:modified>
</cp:coreProperties>
</file>