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14.xml" ContentType="application/vnd.openxmlformats-officedocument.drawingml.chartshapes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1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3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4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5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6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7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8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9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30.xml" ContentType="application/vnd.openxmlformats-officedocument.drawing+xml"/>
  <Override PartName="/xl/charts/chart48.xml" ContentType="application/vnd.openxmlformats-officedocument.drawingml.chart+xml"/>
  <Override PartName="/xl/drawings/drawing31.xml" ContentType="application/vnd.openxmlformats-officedocument.drawing+xml"/>
  <Override PartName="/xl/charts/chart49.xml" ContentType="application/vnd.openxmlformats-officedocument.drawingml.chart+xml"/>
  <Override PartName="/xl/drawings/drawing32.xml" ContentType="application/vnd.openxmlformats-officedocument.drawing+xml"/>
  <Override PartName="/xl/charts/chart50.xml" ContentType="application/vnd.openxmlformats-officedocument.drawingml.chart+xml"/>
  <Override PartName="/xl/drawings/drawing33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4.xml" ContentType="application/vnd.openxmlformats-officedocument.drawing+xml"/>
  <Override PartName="/xl/charts/chart53.xml" ContentType="application/vnd.openxmlformats-officedocument.drawingml.chart+xml"/>
  <Override PartName="/xl/drawings/drawing35.xml" ContentType="application/vnd.openxmlformats-officedocument.drawing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15" yWindow="6390" windowWidth="20520" windowHeight="1380" tabRatio="855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4" hidden="1">'H Ocupados Barranquilla anual%'!$K$13:$M$21</definedName>
    <definedName name="_xlnm._FilterDatabase" localSheetId="10" hidden="1">'H Ocupados Bogotá anual%'!$L$13:$N$28</definedName>
    <definedName name="_xlnm._FilterDatabase" localSheetId="17" hidden="1">'H Ocupados Cali anual%'!$K$12:$M$24</definedName>
    <definedName name="_xlnm._FilterDatabase" localSheetId="20" hidden="1">'H Ocupados Eje cafetero anual%'!$K$12:$M$18</definedName>
    <definedName name="_xlnm._FilterDatabase" localSheetId="23" hidden="1">'H Ocupados Medellin anual%'!$K$12:$M$27</definedName>
    <definedName name="_xlnm._FilterDatabase" localSheetId="26" hidden="1">'H Ocupados Santanderes anual%'!$B$13:$H$20</definedName>
    <definedName name="_xlnm._FilterDatabase" localSheetId="30" hidden="1">'H Prod Bogotá acumulado%'!$K$13:$M$28</definedName>
    <definedName name="_xlnm._FilterDatabase" localSheetId="12" hidden="1">'H Produc Barranquilla anual%'!$K$13:$M$27</definedName>
    <definedName name="_xlnm._FilterDatabase" localSheetId="8" hidden="1">'H Producción Bogotá anual%'!$L$16:$N$29</definedName>
    <definedName name="_xlnm._FilterDatabase" localSheetId="15" hidden="1">'H Producción Cali anual%'!$K$12:$M$25</definedName>
    <definedName name="_xlnm._FilterDatabase" localSheetId="18" hidden="1">'H Producción Eje cafeter anual%'!$K$12:$M$18</definedName>
    <definedName name="_xlnm._FilterDatabase" localSheetId="21" hidden="1">'H Producción Medellín anual%'!$K$12:$P$27</definedName>
    <definedName name="_xlnm._FilterDatabase" localSheetId="24" hidden="1">'H Producción Santanderes anual%'!$K$12:$P$20</definedName>
    <definedName name="_xlnm._FilterDatabase" localSheetId="13" hidden="1">'H Ventas Barranquilla anual%'!$K$14:$M$21</definedName>
    <definedName name="_xlnm._FilterDatabase" localSheetId="9" hidden="1">'H Ventas Bogotá anual%'!$L$12:$N$27</definedName>
    <definedName name="_xlnm._FilterDatabase" localSheetId="16" hidden="1">'H Ventas Cali anual%'!$B$14:$H$25</definedName>
    <definedName name="_xlnm._FilterDatabase" localSheetId="19" hidden="1">'H Ventas Eje cafetero anual%'!$K$12:$P$18</definedName>
    <definedName name="_xlnm._FilterDatabase" localSheetId="22" hidden="1">'H Ventas Medellín anual%'!$K$12:$P$27</definedName>
    <definedName name="_xlnm._FilterDatabase" localSheetId="25" hidden="1">'H Ventas Santanderes anual%'!$K$12:$M$20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Bogotá'!$A$1:$K$37</definedName>
    <definedName name="_xlnm.Print_Area" localSheetId="32">'H Caucho Pr%'!$A$1:$T$35</definedName>
    <definedName name="_xlnm.Print_Area" localSheetId="33">'H Confecciones Pr %'!$A$1:$T$37</definedName>
    <definedName name="_xlnm.Print_Area" localSheetId="29">'H Ocupación Regional acum anua%'!$A$1:$T$38</definedName>
    <definedName name="_xlnm.Print_Area" localSheetId="14">'H Ocupados Barranquilla anual%'!$A$1:$I$43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anual%'!$A$1:$I$42</definedName>
    <definedName name="_xlnm.Print_Area" localSheetId="23">'H Ocupados Medellin anual%'!$A$1:$I$49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acumulado%'!$A$1:$I$49</definedName>
    <definedName name="_xlnm.Print_Area" localSheetId="12">'H Produc Barranquilla anual%'!$A$1:$I$44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anual%'!$A$1:$I$41</definedName>
    <definedName name="_xlnm.Print_Area" localSheetId="21">'H Producción Medellín anual%'!$A$1:$I$48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1">'H Vehículos Pr%'!$A$1:$T$36</definedName>
    <definedName name="_xlnm.Print_Area" localSheetId="13">'H Ventas Barranquilla anual%'!$A$1:$I$43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anual%'!$A$1:$I$41</definedName>
    <definedName name="_xlnm.Print_Area" localSheetId="22">'H Ventas Medellín anual%'!$A$1:$I$48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T16" i="47" l="1"/>
  <c r="C37" i="49" l="1"/>
  <c r="C35" i="48"/>
  <c r="C36" i="47"/>
  <c r="B49" i="45"/>
  <c r="E38" i="44"/>
  <c r="D38" i="43"/>
  <c r="D39" i="42"/>
  <c r="B44" i="38"/>
  <c r="B44" i="37"/>
  <c r="B43" i="36"/>
  <c r="B49" i="35"/>
  <c r="B48" i="34"/>
  <c r="B48" i="33"/>
  <c r="B42" i="32"/>
  <c r="B41" i="31"/>
  <c r="B41" i="30"/>
  <c r="B48" i="29"/>
  <c r="B47" i="28"/>
  <c r="B46" i="27"/>
  <c r="B43" i="26"/>
  <c r="B43" i="25"/>
  <c r="B44" i="24"/>
  <c r="B37" i="46"/>
  <c r="B50" i="23"/>
  <c r="B48" i="22"/>
  <c r="B48" i="3"/>
  <c r="B48" i="41"/>
  <c r="B48" i="40"/>
  <c r="B49" i="39"/>
  <c r="B42" i="21"/>
  <c r="B42" i="50"/>
</calcChain>
</file>

<file path=xl/sharedStrings.xml><?xml version="1.0" encoding="utf-8"?>
<sst xmlns="http://schemas.openxmlformats.org/spreadsheetml/2006/main" count="1066" uniqueCount="242">
  <si>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</si>
  <si>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</si>
  <si>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</si>
  <si>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</si>
  <si>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</si>
  <si>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</si>
  <si>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</si>
  <si>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</si>
  <si>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</si>
  <si>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</si>
  <si>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</si>
  <si>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</si>
  <si>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</si>
  <si>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</si>
  <si>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</si>
  <si>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</si>
  <si>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</si>
  <si>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</si>
  <si>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</si>
  <si>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</si>
  <si>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</si>
  <si>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</si>
  <si>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</si>
  <si>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</si>
  <si>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</si>
  <si>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</si>
  <si>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</si>
  <si>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</si>
  <si>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</si>
  <si>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</si>
  <si>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</si>
  <si>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</si>
  <si>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</si>
  <si>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</si>
  <si>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</si>
  <si>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</si>
  <si>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</si>
  <si>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</si>
  <si>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</si>
  <si>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</si>
  <si>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</si>
  <si>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</si>
  <si>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</si>
  <si>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</si>
  <si>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</si>
  <si>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</si>
  <si>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</si>
  <si>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</si>
  <si>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</si>
  <si>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</si>
  <si>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</si>
  <si>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</si>
  <si>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</si>
  <si>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</si>
  <si>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</si>
  <si>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</si>
  <si>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</si>
  <si>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</si>
  <si>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</si>
  <si>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</si>
  <si>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</si>
  <si>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</si>
  <si>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</si>
  <si>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</si>
  <si>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</si>
  <si>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</si>
  <si>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</si>
  <si>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</si>
  <si>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</si>
  <si>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</si>
  <si>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Minerales no metálicos</t>
  </si>
  <si>
    <t>Otras manufacturas</t>
  </si>
  <si>
    <t>Hierro y fundición</t>
  </si>
  <si>
    <t>Molinería y almidones</t>
  </si>
  <si>
    <t>Papel y sus productos</t>
  </si>
  <si>
    <t>Elaborados de metal</t>
  </si>
  <si>
    <t>Muebles de madera</t>
  </si>
  <si>
    <t>Sustancias químicas básicas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</si>
  <si>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</si>
  <si>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</si>
  <si>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</si>
  <si>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</si>
  <si>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</si>
  <si>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</si>
  <si>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</si>
  <si>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</si>
  <si>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</si>
  <si>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</si>
  <si>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</si>
  <si>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</si>
  <si>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</si>
  <si>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Plástico y caucho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</si>
  <si>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</si>
  <si>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</si>
  <si>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</si>
  <si>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</si>
  <si>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</si>
  <si>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</si>
  <si>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</si>
  <si>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</si>
  <si>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</si>
  <si>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Otras industrias</t>
  </si>
  <si>
    <t>Maquinaria y equipo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</si>
  <si>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</si>
  <si>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</si>
  <si>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</si>
  <si>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</si>
  <si>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</si>
  <si>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</si>
  <si>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</si>
  <si>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</si>
  <si>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</si>
  <si>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Ventas reales de la Industria manufacturera de Barranquilla</t>
  </si>
  <si>
    <t>Personal Ocupado Industria manufacturera de Barranquilla</t>
  </si>
  <si>
    <t>Producción Real de la Industria manufacturera en Cali</t>
  </si>
  <si>
    <t>Producción real de la Industria manufacturera de Cali</t>
  </si>
  <si>
    <t>Ventas Reales de la Industria manufacturera de Cali</t>
  </si>
  <si>
    <t>Ventas reales de la industria manufactura de Cali</t>
  </si>
  <si>
    <t>Personal Ocupado por la Industria manufacturera de Cali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</si>
  <si>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</si>
  <si>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</si>
  <si>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</si>
  <si>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</si>
  <si>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</si>
  <si>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</si>
  <si>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</si>
  <si>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Ventas reales de la Industria manufacturera del Valle de Aburrá</t>
  </si>
  <si>
    <t>Personal ocupado por la Industria manufacturera del Valle de Aburrá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</si>
  <si>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</si>
  <si>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</si>
  <si>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</si>
  <si>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</si>
  <si>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</si>
  <si>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</si>
  <si>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</si>
  <si>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</si>
  <si>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</si>
  <si>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</si>
  <si>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</si>
  <si>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</si>
  <si>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</si>
  <si>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</si>
  <si>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</si>
  <si>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</si>
  <si>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</si>
  <si>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</si>
  <si>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Producción Real de la industria manufacturera de Bogotá</t>
  </si>
  <si>
    <t>Producción real regional de vehículos automotores</t>
  </si>
  <si>
    <t>Valle del Aburrá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</si>
  <si>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</si>
  <si>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</si>
  <si>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</si>
  <si>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</si>
  <si>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</si>
  <si>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>Transformación de carnes, aceites y grasas, frutas y verduras</t>
  </si>
  <si>
    <t>Productos de molinería, almidones, panadería y productos farináceos</t>
  </si>
  <si>
    <t>Curtido y preparado de cueros, fabricación de calzado y artículos de viaje</t>
  </si>
  <si>
    <t>Histórico de las Ventas reales de la industria manufacturera según regiones</t>
  </si>
  <si>
    <t>Variación anual %, I trimestre 2016</t>
  </si>
  <si>
    <t>Fuente: DANE, Muestra Trimestral Manufacturera Regional. Mayo de 2016</t>
  </si>
  <si>
    <t>Fuente: Dane, MTMR. Mayo de 2016</t>
  </si>
  <si>
    <t>Variación año corrido %, I trimestre de 2016</t>
  </si>
  <si>
    <t>Variación acumulada anual (%), I trimestre de 2016</t>
  </si>
  <si>
    <t>Variación acumulada anual %, I trimestre 2016</t>
  </si>
  <si>
    <t xml:space="preserve"> Variación anual del trimestre %, 2012 - 2016 (I trimestre)</t>
  </si>
  <si>
    <t xml:space="preserve">  Variación anual %, I trimestre</t>
  </si>
  <si>
    <t>Variación anual del trimestre %, 2012 - 2016</t>
  </si>
  <si>
    <t>Variación anual del trimestre %, 2012 - 2016 (I trimestre)</t>
  </si>
  <si>
    <t>Variación anual %, I Trimestre</t>
  </si>
  <si>
    <t>Variación anual %, I trimestre</t>
  </si>
  <si>
    <t>Variación anual del trimestre % y contribución anual (puntos porcentuales), I trimestre</t>
  </si>
  <si>
    <t>Variación anual %, - I trimestre 2016</t>
  </si>
  <si>
    <t xml:space="preserve">Contribución anual (p.p),  I trimestre 2016
</t>
  </si>
  <si>
    <t>Contribución anual (p.p), I trimestre 2016</t>
  </si>
  <si>
    <t>Variación anual %, 2015 y 2016 (I trimestre )</t>
  </si>
  <si>
    <t>Contribución  a la variación anual (p.p), I trimestre 2016</t>
  </si>
  <si>
    <t>Contrib. 2016</t>
  </si>
  <si>
    <t xml:space="preserve">    Variación anual %, I trimestre 2016</t>
  </si>
  <si>
    <t xml:space="preserve">    Contribución anual (p.p), I trimestre 2016</t>
  </si>
  <si>
    <t xml:space="preserve">            Variación anual del trimestre % y contribución anual (puntos porcentuales), I trimestre</t>
  </si>
  <si>
    <t xml:space="preserve">     Variación anual del trimestre % y contribución anual (puntos porcentuales), I trimestre</t>
  </si>
  <si>
    <t>Contribución anual (p.p ), I trimestre 2016</t>
  </si>
  <si>
    <t xml:space="preserve">     Variación anual %, I trimestre 2016</t>
  </si>
  <si>
    <t>Variación acumulada anual %, 2012 - 2016</t>
  </si>
  <si>
    <t>Variación acumulada anual %, 2015-2016 (I Trimestre)</t>
  </si>
  <si>
    <t>Variación acumulada anual %, 2015 - 2016 (I trimestre)</t>
  </si>
  <si>
    <t>Variación acumulada anual %, 2015 - 2016, I trimestre</t>
  </si>
  <si>
    <t>Variación acumulada anual del trimestre % y contribución (puntos porcentuales), I trimestre</t>
  </si>
  <si>
    <t xml:space="preserve"> Variación anual del trimestre  (%), 2012 - 2016</t>
  </si>
  <si>
    <t xml:space="preserve"> Variación anual del trimestre  %, 2012 - 2016</t>
  </si>
  <si>
    <t>Variación anual del trimestre (%), 2012 - 2016</t>
  </si>
  <si>
    <t>Variación anual % I trimestre, 2016/ 2015</t>
  </si>
  <si>
    <t>Variación anual % I trimestre,  2016/2015</t>
  </si>
  <si>
    <t>Variación año corrido % I trimestre, 2016/2015</t>
  </si>
  <si>
    <t>Lácteos, café, cacao, chocolate y confitería</t>
  </si>
  <si>
    <t>Papel, cartón y sus productos</t>
  </si>
  <si>
    <t>Hierro, acero, elaborados de metal, minerales no metálicos y metales preciosos</t>
  </si>
  <si>
    <t>Vehículos, autopartes y otros tipos de equipo de transporte</t>
  </si>
  <si>
    <t>Otras industrias manufactureras</t>
  </si>
  <si>
    <t>Hierro, acero, elaborados de metal</t>
  </si>
  <si>
    <t>Curtido, calzado y artículos de viaje</t>
  </si>
  <si>
    <t>Vehículos, autopartes</t>
  </si>
  <si>
    <t>Productos de molinería, almidones, panadería</t>
  </si>
  <si>
    <t>Confecciones, hiladura, tejedura y textiles</t>
  </si>
  <si>
    <t>Químicas básicas y otros químicos</t>
  </si>
  <si>
    <t>Carnes, aceites y grasas, frutas y verduras</t>
  </si>
  <si>
    <t>Sustancias químicas básicas y otros productos químicos</t>
  </si>
  <si>
    <t xml:space="preserve">Hierro, acero, elaborados de metal, minerales no metálicos </t>
  </si>
  <si>
    <t xml:space="preserve">Vehículos, autopartes </t>
  </si>
  <si>
    <t xml:space="preserve">Otras industrias </t>
  </si>
  <si>
    <t>Sustancias químicas básicas y otros químicos</t>
  </si>
  <si>
    <t xml:space="preserve">              Variación anual del trimestre % y contribución anual (puntos porcentuales), I trimestre</t>
  </si>
  <si>
    <t xml:space="preserve">Hierro, acero, elaborados de metal, no metálicos </t>
  </si>
  <si>
    <t>Artículos de plástico y caucho</t>
  </si>
  <si>
    <t>Curtido, fabricación de calzado y artículos de viaje</t>
  </si>
  <si>
    <t xml:space="preserve">          Variación anual del trimestre % y contribución anual (puntos porcentuales), I trimestre</t>
  </si>
  <si>
    <t>Conservación de carne y pescado</t>
  </si>
  <si>
    <t>Textiles y confecciones</t>
  </si>
  <si>
    <t>Productos minerales no metálicos</t>
  </si>
  <si>
    <t>Jabones y detergentes; preparados para limpiar y pulir; perfumes</t>
  </si>
  <si>
    <t>Jabones y detergentes; limpiar y pulir; perfumes</t>
  </si>
  <si>
    <t>Cacao, chocolate, confitería, alimentos para lactantes</t>
  </si>
  <si>
    <t>Cacao, chocolate, confitería, condimentos y alimentos para lactantes</t>
  </si>
  <si>
    <t>Cacao, chocolate, confitería y alimentos para lactantes</t>
  </si>
  <si>
    <t>Productos alimenticios; Transformación del café</t>
  </si>
  <si>
    <t>Industrias hierro, acero, elaborados de metal y metales no ferrosos</t>
  </si>
  <si>
    <t>Productos alimenticios</t>
  </si>
  <si>
    <t>Hierro, acero, elaborados de metal y metales no ferrosos</t>
  </si>
  <si>
    <t>Conservación de carne y derivados cárnicos</t>
  </si>
  <si>
    <t>Químicas básicas</t>
  </si>
  <si>
    <t>Hilatura, tejedura y confección de textiles</t>
  </si>
  <si>
    <t xml:space="preserve">               Variación anual del trimestre % y contribución anual (puntos porcentuales), I trimestre</t>
  </si>
  <si>
    <t xml:space="preserve">             Variación anual del trimestre % y contribución anual (puntos porcentuales), I trimestre</t>
  </si>
  <si>
    <t>Curtido, calzado, partes y artículos de cuero</t>
  </si>
  <si>
    <t>Producción, transformación de carnes, aceites y grasas, frutas y verduras</t>
  </si>
  <si>
    <t>Confecciones y prendas de vestir, hiladura, tejedura y textiles</t>
  </si>
  <si>
    <t>Químicas básicas, otros productos químicos, derivados fuera de refinería</t>
  </si>
  <si>
    <t>Tipo de contrato</t>
  </si>
  <si>
    <t>Obreros del área de producción</t>
  </si>
  <si>
    <t>Empleados de Administración y ventas</t>
  </si>
  <si>
    <t>Categoría      ocupacional</t>
  </si>
  <si>
    <t>Alimentos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</si>
</sst>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-* #,##0.0_-;\-* #,##0.0_-;_-* &quot;-&quot;_-;_-@_-"/>
    <numFmt numFmtId="174" formatCode="_ [$€-2]\ * #,##0.00_ ;_ [$€-2]\ * \-#,##0.00_ ;_ [$€-2]\ * &quot;-&quot;??_ "/>
  </numFmts>
  <fonts count="8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0"/>
      <name val="Arial"/>
      <family val="2"/>
    </font>
    <font>
      <sz val="8"/>
      <color theme="0"/>
      <name val="Calibri"/>
      <family val="2"/>
      <scheme val="minor"/>
    </font>
    <font>
      <sz val="9"/>
      <color theme="0"/>
      <name val="Calibri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9"/>
      </patternFill>
    </fill>
  </fills>
  <borders count="48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7" borderId="0" applyNumberFormat="0" applyBorder="0" applyAlignment="0" applyProtection="0"/>
    <xf numFmtId="0" fontId="37" fillId="10" borderId="0" applyNumberFormat="0" applyBorder="0" applyAlignment="0" applyProtection="0"/>
    <xf numFmtId="0" fontId="37" fillId="13" borderId="0" applyNumberFormat="0" applyBorder="0" applyAlignment="0" applyProtection="0"/>
    <xf numFmtId="0" fontId="38" fillId="14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9" fillId="6" borderId="0" applyNumberFormat="0" applyBorder="0" applyAlignment="0" applyProtection="0"/>
    <xf numFmtId="0" fontId="40" fillId="18" borderId="21" applyNumberFormat="0" applyAlignment="0" applyProtection="0"/>
    <xf numFmtId="0" fontId="41" fillId="19" borderId="22" applyNumberFormat="0" applyAlignment="0" applyProtection="0"/>
    <xf numFmtId="0" fontId="42" fillId="0" borderId="23" applyNumberFormat="0" applyFill="0" applyAlignment="0" applyProtection="0"/>
    <xf numFmtId="0" fontId="43" fillId="0" borderId="0" applyNumberFormat="0" applyFill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23" borderId="0" applyNumberFormat="0" applyBorder="0" applyAlignment="0" applyProtection="0"/>
    <xf numFmtId="0" fontId="44" fillId="9" borderId="21" applyNumberFormat="0" applyAlignment="0" applyProtection="0"/>
    <xf numFmtId="0" fontId="45" fillId="5" borderId="0" applyNumberFormat="0" applyBorder="0" applyAlignment="0" applyProtection="0"/>
    <xf numFmtId="171" fontId="1" fillId="0" borderId="0" applyFont="0" applyFill="0" applyBorder="0" applyAlignment="0" applyProtection="0"/>
    <xf numFmtId="0" fontId="46" fillId="24" borderId="0" applyNumberFormat="0" applyBorder="0" applyAlignment="0" applyProtection="0"/>
    <xf numFmtId="0" fontId="1" fillId="25" borderId="24" applyNumberFormat="0" applyFont="0" applyAlignment="0" applyProtection="0"/>
    <xf numFmtId="0" fontId="47" fillId="18" borderId="2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26" applyNumberFormat="0" applyFill="0" applyAlignment="0" applyProtection="0"/>
    <xf numFmtId="0" fontId="43" fillId="0" borderId="27" applyNumberFormat="0" applyFill="0" applyAlignment="0" applyProtection="0"/>
    <xf numFmtId="0" fontId="52" fillId="0" borderId="28" applyNumberFormat="0" applyFill="0" applyAlignment="0" applyProtection="0"/>
    <xf numFmtId="4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78" fillId="0" borderId="0"/>
    <xf numFmtId="171" fontId="78" fillId="0" borderId="0" applyFont="0" applyFill="0" applyBorder="0" applyAlignment="0" applyProtection="0"/>
    <xf numFmtId="0" fontId="21" fillId="0" borderId="0"/>
    <xf numFmtId="0" fontId="78" fillId="25" borderId="24" applyNumberFormat="0" applyFont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1" fillId="36" borderId="0" applyNumberFormat="0" applyBorder="0" applyAlignment="0" applyProtection="0"/>
    <xf numFmtId="0" fontId="21" fillId="40" borderId="0" applyNumberFormat="0" applyBorder="0" applyAlignment="0" applyProtection="0"/>
    <xf numFmtId="0" fontId="21" fillId="44" borderId="0" applyNumberFormat="0" applyBorder="0" applyAlignment="0" applyProtection="0"/>
    <xf numFmtId="0" fontId="21" fillId="48" borderId="0" applyNumberFormat="0" applyBorder="0" applyAlignment="0" applyProtection="0"/>
    <xf numFmtId="0" fontId="21" fillId="52" borderId="0" applyNumberFormat="0" applyBorder="0" applyAlignment="0" applyProtection="0"/>
    <xf numFmtId="0" fontId="21" fillId="56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22" fillId="57" borderId="0" applyNumberFormat="0" applyBorder="0" applyAlignment="0" applyProtection="0"/>
    <xf numFmtId="0" fontId="69" fillId="27" borderId="0" applyNumberFormat="0" applyBorder="0" applyAlignment="0" applyProtection="0"/>
    <xf numFmtId="0" fontId="74" fillId="31" borderId="34" applyNumberFormat="0" applyAlignment="0" applyProtection="0"/>
    <xf numFmtId="0" fontId="76" fillId="32" borderId="37" applyNumberFormat="0" applyAlignment="0" applyProtection="0"/>
    <xf numFmtId="0" fontId="75" fillId="0" borderId="36" applyNumberFormat="0" applyFill="0" applyAlignment="0" applyProtection="0"/>
    <xf numFmtId="0" fontId="68" fillId="0" borderId="0" applyNumberFormat="0" applyFill="0" applyBorder="0" applyAlignment="0" applyProtection="0"/>
    <xf numFmtId="0" fontId="22" fillId="34" borderId="0" applyNumberFormat="0" applyBorder="0" applyAlignment="0" applyProtection="0"/>
    <xf numFmtId="0" fontId="22" fillId="38" borderId="0" applyNumberFormat="0" applyBorder="0" applyAlignment="0" applyProtection="0"/>
    <xf numFmtId="0" fontId="22" fillId="42" borderId="0" applyNumberFormat="0" applyBorder="0" applyAlignment="0" applyProtection="0"/>
    <xf numFmtId="0" fontId="22" fillId="46" borderId="0" applyNumberFormat="0" applyBorder="0" applyAlignment="0" applyProtection="0"/>
    <xf numFmtId="0" fontId="22" fillId="50" borderId="0" applyNumberFormat="0" applyBorder="0" applyAlignment="0" applyProtection="0"/>
    <xf numFmtId="0" fontId="22" fillId="54" borderId="0" applyNumberFormat="0" applyBorder="0" applyAlignment="0" applyProtection="0"/>
    <xf numFmtId="0" fontId="72" fillId="30" borderId="34" applyNumberFormat="0" applyAlignment="0" applyProtection="0"/>
    <xf numFmtId="0" fontId="70" fillId="28" borderId="0" applyNumberFormat="0" applyBorder="0" applyAlignment="0" applyProtection="0"/>
    <xf numFmtId="43" fontId="21" fillId="0" borderId="0" applyFont="0" applyFill="0" applyBorder="0" applyAlignment="0" applyProtection="0"/>
    <xf numFmtId="0" fontId="71" fillId="29" borderId="0" applyNumberFormat="0" applyBorder="0" applyAlignment="0" applyProtection="0"/>
    <xf numFmtId="0" fontId="21" fillId="33" borderId="38" applyNumberFormat="0" applyFont="0" applyAlignment="0" applyProtection="0"/>
    <xf numFmtId="0" fontId="73" fillId="31" borderId="35" applyNumberFormat="0" applyAlignment="0" applyProtection="0"/>
    <xf numFmtId="0" fontId="61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66" fillId="0" borderId="31" applyNumberFormat="0" applyFill="0" applyAlignment="0" applyProtection="0"/>
    <xf numFmtId="0" fontId="67" fillId="0" borderId="32" applyNumberFormat="0" applyFill="0" applyAlignment="0" applyProtection="0"/>
    <xf numFmtId="0" fontId="68" fillId="0" borderId="33" applyNumberFormat="0" applyFill="0" applyAlignment="0" applyProtection="0"/>
    <xf numFmtId="0" fontId="65" fillId="0" borderId="0" applyNumberFormat="0" applyFill="0" applyBorder="0" applyAlignment="0" applyProtection="0"/>
    <xf numFmtId="0" fontId="32" fillId="0" borderId="39" applyNumberFormat="0" applyFill="0" applyAlignment="0" applyProtection="0"/>
    <xf numFmtId="174" fontId="1" fillId="0" borderId="0" applyFont="0" applyFill="0" applyBorder="0" applyAlignment="0" applyProtection="0"/>
    <xf numFmtId="0" fontId="52" fillId="0" borderId="47" applyNumberFormat="0" applyFill="0" applyAlignment="0" applyProtection="0"/>
    <xf numFmtId="0" fontId="47" fillId="18" borderId="46" applyNumberFormat="0" applyAlignment="0" applyProtection="0"/>
    <xf numFmtId="0" fontId="1" fillId="25" borderId="45" applyNumberFormat="0" applyFont="0" applyAlignment="0" applyProtection="0"/>
    <xf numFmtId="0" fontId="44" fillId="9" borderId="44" applyNumberFormat="0" applyAlignment="0" applyProtection="0"/>
    <xf numFmtId="0" fontId="40" fillId="18" borderId="44" applyNumberFormat="0" applyAlignment="0" applyProtection="0"/>
    <xf numFmtId="0" fontId="1" fillId="0" borderId="0"/>
  </cellStyleXfs>
  <cellXfs count="35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165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165" fontId="14" fillId="2" borderId="0" xfId="3" applyNumberFormat="1" applyFont="1" applyFill="1" applyBorder="1"/>
    <xf numFmtId="165" fontId="14" fillId="2" borderId="0" xfId="2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2" fontId="22" fillId="2" borderId="0" xfId="0" applyNumberFormat="1" applyFont="1" applyFill="1"/>
    <xf numFmtId="0" fontId="22" fillId="2" borderId="0" xfId="0" applyFont="1" applyFill="1" applyAlignment="1">
      <alignment horizontal="left"/>
    </xf>
    <xf numFmtId="168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5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8" fontId="3" fillId="2" borderId="7" xfId="2" applyNumberFormat="1" applyFont="1" applyFill="1" applyBorder="1"/>
    <xf numFmtId="49" fontId="3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2" fontId="23" fillId="2" borderId="0" xfId="0" applyNumberFormat="1" applyFont="1" applyFill="1"/>
    <xf numFmtId="168" fontId="2" fillId="2" borderId="0" xfId="1" applyNumberFormat="1" applyFont="1" applyFill="1"/>
    <xf numFmtId="172" fontId="2" fillId="2" borderId="0" xfId="95" applyNumberFormat="1" applyFont="1" applyFill="1" applyBorder="1"/>
    <xf numFmtId="0" fontId="14" fillId="2" borderId="29" xfId="1" applyFont="1" applyFill="1" applyBorder="1"/>
    <xf numFmtId="0" fontId="35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6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55" fillId="2" borderId="0" xfId="1" applyFont="1" applyFill="1"/>
    <xf numFmtId="168" fontId="55" fillId="2" borderId="0" xfId="1" applyNumberFormat="1" applyFont="1" applyFill="1" applyBorder="1"/>
    <xf numFmtId="0" fontId="56" fillId="2" borderId="0" xfId="1" applyFont="1" applyFill="1"/>
    <xf numFmtId="168" fontId="56" fillId="2" borderId="0" xfId="1" applyNumberFormat="1" applyFont="1" applyFill="1" applyBorder="1"/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53" fillId="2" borderId="0" xfId="1" applyFont="1" applyFill="1"/>
    <xf numFmtId="168" fontId="57" fillId="2" borderId="0" xfId="2" applyNumberFormat="1" applyFont="1" applyFill="1" applyBorder="1"/>
    <xf numFmtId="168" fontId="53" fillId="2" borderId="0" xfId="1" applyNumberFormat="1" applyFont="1" applyFill="1" applyBorder="1"/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58" fillId="2" borderId="0" xfId="1" applyFont="1" applyFill="1"/>
    <xf numFmtId="168" fontId="58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5" fillId="2" borderId="5" xfId="0" applyFont="1" applyFill="1" applyBorder="1" applyAlignment="1">
      <alignment vertical="center" readingOrder="1"/>
    </xf>
    <xf numFmtId="0" fontId="35" fillId="0" borderId="4" xfId="0" applyFont="1" applyBorder="1" applyAlignment="1">
      <alignment vertical="center" wrapText="1" readingOrder="1"/>
    </xf>
    <xf numFmtId="0" fontId="35" fillId="0" borderId="5" xfId="0" applyFont="1" applyBorder="1" applyAlignment="1">
      <alignment vertical="center" readingOrder="1"/>
    </xf>
    <xf numFmtId="0" fontId="35" fillId="2" borderId="0" xfId="0" applyFont="1" applyFill="1" applyBorder="1" applyAlignment="1">
      <alignment vertical="center" wrapText="1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5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59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 readingOrder="1"/>
    </xf>
    <xf numFmtId="0" fontId="4" fillId="2" borderId="0" xfId="1" applyFont="1" applyFill="1" applyAlignment="1">
      <alignment wrapText="1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0" fontId="14" fillId="2" borderId="4" xfId="1" applyFont="1" applyFill="1" applyBorder="1"/>
    <xf numFmtId="168" fontId="14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3" fontId="14" fillId="2" borderId="0" xfId="1" applyNumberFormat="1" applyFont="1" applyFill="1"/>
    <xf numFmtId="168" fontId="61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60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2" fillId="2" borderId="0" xfId="0" applyFont="1" applyFill="1" applyAlignment="1">
      <alignment horizontal="left" indent="1"/>
    </xf>
    <xf numFmtId="0" fontId="2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vertical="top" wrapText="1"/>
    </xf>
    <xf numFmtId="0" fontId="2" fillId="2" borderId="0" xfId="1" applyFont="1" applyFill="1" applyBorder="1" applyAlignment="1">
      <alignment horizontal="left" vertical="top" wrapText="1" indent="1"/>
    </xf>
    <xf numFmtId="0" fontId="61" fillId="2" borderId="0" xfId="0" applyFont="1" applyFill="1" applyBorder="1" applyAlignment="1">
      <alignment horizontal="left"/>
    </xf>
    <xf numFmtId="165" fontId="14" fillId="2" borderId="0" xfId="1" applyNumberFormat="1" applyFont="1" applyFill="1" applyBorder="1"/>
    <xf numFmtId="168" fontId="14" fillId="0" borderId="0" xfId="1" applyNumberFormat="1" applyFont="1" applyFill="1"/>
    <xf numFmtId="172" fontId="21" fillId="2" borderId="0" xfId="95" applyNumberFormat="1" applyFont="1" applyFill="1"/>
    <xf numFmtId="172" fontId="0" fillId="2" borderId="0" xfId="95" applyNumberFormat="1" applyFont="1" applyFill="1"/>
    <xf numFmtId="1" fontId="14" fillId="2" borderId="0" xfId="1" applyNumberFormat="1" applyFont="1" applyFill="1" applyBorder="1"/>
    <xf numFmtId="0" fontId="14" fillId="2" borderId="0" xfId="0" applyFont="1" applyFill="1" applyAlignment="1">
      <alignment horizontal="left"/>
    </xf>
    <xf numFmtId="0" fontId="62" fillId="2" borderId="0" xfId="1" applyFont="1" applyFill="1"/>
    <xf numFmtId="168" fontId="62" fillId="2" borderId="0" xfId="1" applyNumberFormat="1" applyFont="1" applyFill="1"/>
    <xf numFmtId="168" fontId="62" fillId="2" borderId="0" xfId="2" applyNumberFormat="1" applyFont="1" applyFill="1" applyBorder="1"/>
    <xf numFmtId="168" fontId="62" fillId="2" borderId="0" xfId="1" applyNumberFormat="1" applyFont="1" applyFill="1" applyBorder="1"/>
    <xf numFmtId="0" fontId="9" fillId="2" borderId="0" xfId="1" applyFont="1" applyFill="1"/>
    <xf numFmtId="168" fontId="9" fillId="2" borderId="0" xfId="1" applyNumberFormat="1" applyFont="1" applyFill="1" applyBorder="1"/>
    <xf numFmtId="168" fontId="63" fillId="2" borderId="0" xfId="2" applyNumberFormat="1" applyFont="1" applyFill="1" applyBorder="1"/>
    <xf numFmtId="0" fontId="63" fillId="2" borderId="0" xfId="1" applyFont="1" applyFill="1"/>
    <xf numFmtId="168" fontId="63" fillId="2" borderId="0" xfId="1" applyNumberFormat="1" applyFont="1" applyFill="1" applyBorder="1"/>
    <xf numFmtId="0" fontId="63" fillId="2" borderId="0" xfId="1" applyFont="1" applyFill="1" applyBorder="1"/>
    <xf numFmtId="0" fontId="62" fillId="2" borderId="0" xfId="1" applyFont="1" applyFill="1" applyBorder="1"/>
    <xf numFmtId="0" fontId="63" fillId="2" borderId="0" xfId="0" applyFont="1" applyFill="1" applyBorder="1"/>
    <xf numFmtId="165" fontId="9" fillId="2" borderId="0" xfId="1" applyNumberFormat="1" applyFont="1" applyFill="1"/>
    <xf numFmtId="0" fontId="62" fillId="2" borderId="0" xfId="0" applyFont="1" applyFill="1" applyAlignment="1">
      <alignment horizontal="left"/>
    </xf>
    <xf numFmtId="168" fontId="63" fillId="2" borderId="0" xfId="1" applyNumberFormat="1" applyFont="1" applyFill="1"/>
    <xf numFmtId="0" fontId="63" fillId="2" borderId="0" xfId="0" applyFont="1" applyFill="1" applyBorder="1" applyAlignment="1">
      <alignment horizontal="left"/>
    </xf>
    <xf numFmtId="0" fontId="63" fillId="2" borderId="0" xfId="0" applyFont="1" applyFill="1" applyAlignment="1">
      <alignment horizontal="left"/>
    </xf>
    <xf numFmtId="0" fontId="63" fillId="26" borderId="0" xfId="0" applyFont="1" applyFill="1" applyAlignment="1">
      <alignment vertical="center"/>
    </xf>
    <xf numFmtId="168" fontId="63" fillId="0" borderId="0" xfId="1" applyNumberFormat="1" applyFont="1" applyFill="1"/>
    <xf numFmtId="43" fontId="9" fillId="2" borderId="0" xfId="95" applyFont="1" applyFill="1" applyBorder="1"/>
    <xf numFmtId="165" fontId="63" fillId="2" borderId="0" xfId="1" applyNumberFormat="1" applyFont="1" applyFill="1"/>
    <xf numFmtId="165" fontId="63" fillId="2" borderId="0" xfId="3" applyNumberFormat="1" applyFont="1" applyFill="1" applyBorder="1"/>
    <xf numFmtId="0" fontId="3" fillId="2" borderId="6" xfId="2" applyFont="1" applyFill="1" applyBorder="1" applyAlignment="1">
      <alignment vertical="center"/>
    </xf>
    <xf numFmtId="165" fontId="2" fillId="2" borderId="7" xfId="2" applyNumberFormat="1" applyFont="1" applyFill="1" applyBorder="1"/>
    <xf numFmtId="2" fontId="61" fillId="2" borderId="0" xfId="0" applyNumberFormat="1" applyFont="1" applyFill="1"/>
    <xf numFmtId="0" fontId="14" fillId="2" borderId="0" xfId="0" applyFont="1" applyFill="1" applyBorder="1" applyAlignment="1">
      <alignment horizontal="left"/>
    </xf>
    <xf numFmtId="168" fontId="3" fillId="2" borderId="7" xfId="2" applyNumberFormat="1" applyFont="1" applyFill="1" applyBorder="1" applyAlignment="1">
      <alignment horizontal="right"/>
    </xf>
    <xf numFmtId="165" fontId="63" fillId="2" borderId="0" xfId="1" applyNumberFormat="1" applyFont="1" applyFill="1" applyBorder="1"/>
    <xf numFmtId="168" fontId="2" fillId="0" borderId="7" xfId="2" applyNumberFormat="1" applyFont="1" applyFill="1" applyBorder="1"/>
    <xf numFmtId="168" fontId="9" fillId="2" borderId="0" xfId="1" applyNumberFormat="1" applyFont="1" applyFill="1"/>
    <xf numFmtId="165" fontId="23" fillId="2" borderId="0" xfId="2" applyNumberFormat="1" applyFont="1" applyFill="1" applyBorder="1"/>
    <xf numFmtId="3" fontId="2" fillId="2" borderId="0" xfId="1" applyNumberFormat="1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 applyBorder="1" applyAlignment="1">
      <alignment horizontal="left"/>
    </xf>
    <xf numFmtId="168" fontId="9" fillId="0" borderId="0" xfId="1" applyNumberFormat="1" applyFont="1" applyFill="1"/>
    <xf numFmtId="168" fontId="2" fillId="0" borderId="0" xfId="1" applyNumberFormat="1" applyFont="1" applyFill="1"/>
    <xf numFmtId="168" fontId="9" fillId="2" borderId="0" xfId="2" applyNumberFormat="1" applyFont="1" applyFill="1" applyBorder="1"/>
    <xf numFmtId="0" fontId="9" fillId="2" borderId="0" xfId="0" applyFont="1" applyFill="1" applyBorder="1" applyAlignment="1">
      <alignment horizontal="left"/>
    </xf>
    <xf numFmtId="168" fontId="8" fillId="3" borderId="5" xfId="2" applyNumberFormat="1" applyFont="1" applyFill="1" applyBorder="1"/>
    <xf numFmtId="168" fontId="8" fillId="3" borderId="30" xfId="2" applyNumberFormat="1" applyFont="1" applyFill="1" applyBorder="1"/>
    <xf numFmtId="165" fontId="8" fillId="3" borderId="30" xfId="2" applyNumberFormat="1" applyFont="1" applyFill="1" applyBorder="1"/>
    <xf numFmtId="165" fontId="8" fillId="3" borderId="5" xfId="2" applyNumberFormat="1" applyFont="1" applyFill="1" applyBorder="1"/>
    <xf numFmtId="0" fontId="9" fillId="2" borderId="0" xfId="0" applyFont="1" applyFill="1" applyBorder="1"/>
    <xf numFmtId="168" fontId="14" fillId="2" borderId="4" xfId="1" applyNumberFormat="1" applyFont="1" applyFill="1" applyBorder="1"/>
    <xf numFmtId="168" fontId="3" fillId="0" borderId="7" xfId="2" applyNumberFormat="1" applyFont="1" applyFill="1" applyBorder="1"/>
    <xf numFmtId="172" fontId="9" fillId="2" borderId="0" xfId="95" applyNumberFormat="1" applyFont="1" applyFill="1" applyBorder="1"/>
    <xf numFmtId="165" fontId="3" fillId="2" borderId="7" xfId="2" applyNumberFormat="1" applyFont="1" applyFill="1" applyBorder="1"/>
    <xf numFmtId="165" fontId="3" fillId="2" borderId="7" xfId="2" applyNumberFormat="1" applyFont="1" applyFill="1" applyBorder="1" applyAlignment="1">
      <alignment horizontal="right"/>
    </xf>
    <xf numFmtId="165" fontId="3" fillId="0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9" fillId="2" borderId="0" xfId="0" applyFont="1" applyFill="1" applyAlignment="1">
      <alignment horizontal="left"/>
    </xf>
    <xf numFmtId="165" fontId="9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1" fontId="4" fillId="2" borderId="0" xfId="1" applyNumberFormat="1" applyFont="1" applyFill="1" applyBorder="1"/>
    <xf numFmtId="0" fontId="0" fillId="2" borderId="0" xfId="0" applyFill="1" applyAlignment="1">
      <alignment horizontal="center"/>
    </xf>
    <xf numFmtId="3" fontId="9" fillId="2" borderId="0" xfId="1" applyNumberFormat="1" applyFont="1" applyFill="1"/>
    <xf numFmtId="165" fontId="9" fillId="2" borderId="0" xfId="1" applyNumberFormat="1" applyFont="1" applyFill="1" applyBorder="1"/>
    <xf numFmtId="165" fontId="64" fillId="2" borderId="0" xfId="2" applyNumberFormat="1" applyFont="1" applyFill="1" applyBorder="1"/>
    <xf numFmtId="168" fontId="8" fillId="2" borderId="0" xfId="2" applyNumberFormat="1" applyFont="1" applyFill="1" applyBorder="1"/>
    <xf numFmtId="2" fontId="63" fillId="2" borderId="0" xfId="0" applyNumberFormat="1" applyFont="1" applyFill="1" applyBorder="1"/>
    <xf numFmtId="0" fontId="4" fillId="2" borderId="0" xfId="0" applyFont="1" applyFill="1" applyBorder="1" applyAlignment="1">
      <alignment horizontal="left" indent="1"/>
    </xf>
    <xf numFmtId="0" fontId="3" fillId="2" borderId="0" xfId="2" applyFont="1" applyFill="1" applyBorder="1" applyAlignment="1">
      <alignment vertical="center" wrapText="1"/>
    </xf>
    <xf numFmtId="1" fontId="63" fillId="2" borderId="0" xfId="1" applyNumberFormat="1" applyFont="1" applyFill="1"/>
    <xf numFmtId="165" fontId="63" fillId="2" borderId="0" xfId="2" applyNumberFormat="1" applyFont="1" applyFill="1" applyBorder="1"/>
    <xf numFmtId="0" fontId="3" fillId="2" borderId="0" xfId="2" applyFont="1" applyFill="1" applyBorder="1" applyAlignment="1">
      <alignment vertical="center"/>
    </xf>
    <xf numFmtId="0" fontId="4" fillId="2" borderId="0" xfId="0" applyFont="1" applyFill="1" applyAlignment="1">
      <alignment horizontal="left" indent="1"/>
    </xf>
    <xf numFmtId="0" fontId="3" fillId="2" borderId="6" xfId="2" applyFont="1" applyFill="1" applyBorder="1" applyAlignment="1"/>
    <xf numFmtId="168" fontId="80" fillId="58" borderId="0" xfId="97" applyNumberFormat="1" applyFont="1" applyFill="1" applyBorder="1" applyAlignment="1">
      <alignment horizontal="left" vertical="center"/>
    </xf>
    <xf numFmtId="168" fontId="80" fillId="58" borderId="0" xfId="97" applyNumberFormat="1" applyFont="1" applyFill="1" applyBorder="1" applyAlignment="1">
      <alignment horizontal="center" vertical="center"/>
    </xf>
    <xf numFmtId="173" fontId="14" fillId="2" borderId="0" xfId="96" applyNumberFormat="1" applyFont="1" applyFill="1"/>
    <xf numFmtId="168" fontId="80" fillId="2" borderId="40" xfId="0" applyNumberFormat="1" applyFont="1" applyFill="1" applyBorder="1" applyAlignment="1">
      <alignment horizontal="center"/>
    </xf>
    <xf numFmtId="173" fontId="4" fillId="2" borderId="0" xfId="96" applyNumberFormat="1" applyFont="1" applyFill="1"/>
    <xf numFmtId="168" fontId="81" fillId="2" borderId="0" xfId="0" applyNumberFormat="1" applyFont="1" applyFill="1" applyBorder="1" applyAlignment="1">
      <alignment horizontal="center"/>
    </xf>
    <xf numFmtId="168" fontId="80" fillId="2" borderId="10" xfId="0" applyNumberFormat="1" applyFont="1" applyFill="1" applyBorder="1" applyAlignment="1">
      <alignment horizontal="center"/>
    </xf>
    <xf numFmtId="168" fontId="79" fillId="58" borderId="0" xfId="0" applyNumberFormat="1" applyFont="1" applyFill="1" applyBorder="1" applyAlignment="1">
      <alignment horizontal="center" vertical="center" wrapText="1"/>
    </xf>
    <xf numFmtId="168" fontId="80" fillId="58" borderId="0" xfId="0" applyNumberFormat="1" applyFont="1" applyFill="1" applyBorder="1" applyAlignment="1">
      <alignment horizontal="center" vertical="center" wrapText="1"/>
    </xf>
    <xf numFmtId="0" fontId="82" fillId="2" borderId="0" xfId="1" applyFont="1" applyFill="1" applyBorder="1"/>
    <xf numFmtId="0" fontId="82" fillId="2" borderId="0" xfId="0" applyFont="1" applyFill="1" applyBorder="1" applyAlignment="1">
      <alignment horizontal="left"/>
    </xf>
    <xf numFmtId="168" fontId="82" fillId="2" borderId="0" xfId="1" applyNumberFormat="1" applyFont="1" applyFill="1" applyBorder="1"/>
    <xf numFmtId="165" fontId="82" fillId="2" borderId="0" xfId="2" applyNumberFormat="1" applyFont="1" applyFill="1" applyBorder="1"/>
    <xf numFmtId="168" fontId="82" fillId="2" borderId="0" xfId="2" applyNumberFormat="1" applyFont="1" applyFill="1" applyBorder="1"/>
    <xf numFmtId="168" fontId="80" fillId="2" borderId="42" xfId="0" applyNumberFormat="1" applyFont="1" applyFill="1" applyBorder="1" applyAlignment="1">
      <alignment horizontal="left"/>
    </xf>
    <xf numFmtId="1" fontId="80" fillId="2" borderId="41" xfId="0" applyNumberFormat="1" applyFont="1" applyFill="1" applyBorder="1" applyAlignment="1">
      <alignment horizontal="left" vertical="center"/>
    </xf>
    <xf numFmtId="168" fontId="80" fillId="2" borderId="0" xfId="0" applyNumberFormat="1" applyFont="1" applyFill="1" applyBorder="1" applyAlignment="1">
      <alignment horizontal="center"/>
    </xf>
    <xf numFmtId="168" fontId="80" fillId="2" borderId="0" xfId="97" applyNumberFormat="1" applyFont="1" applyFill="1" applyBorder="1" applyAlignment="1">
      <alignment horizontal="left"/>
    </xf>
    <xf numFmtId="168" fontId="79" fillId="58" borderId="0" xfId="97" applyNumberFormat="1" applyFont="1" applyFill="1" applyBorder="1" applyAlignment="1">
      <alignment horizontal="center" vertical="center"/>
    </xf>
    <xf numFmtId="0" fontId="79" fillId="58" borderId="0" xfId="97" applyFont="1" applyFill="1" applyBorder="1" applyAlignment="1">
      <alignment vertical="center"/>
    </xf>
    <xf numFmtId="168" fontId="80" fillId="2" borderId="0" xfId="0" applyNumberFormat="1" applyFont="1" applyFill="1" applyBorder="1" applyAlignment="1">
      <alignment horizontal="center" vertical="center" wrapText="1"/>
    </xf>
    <xf numFmtId="168" fontId="80" fillId="2" borderId="0" xfId="97" applyNumberFormat="1" applyFont="1" applyFill="1" applyBorder="1" applyAlignment="1">
      <alignment horizontal="center"/>
    </xf>
    <xf numFmtId="0" fontId="83" fillId="2" borderId="0" xfId="1" applyFont="1" applyFill="1" applyBorder="1"/>
    <xf numFmtId="165" fontId="83" fillId="2" borderId="0" xfId="2" applyNumberFormat="1" applyFont="1" applyFill="1" applyBorder="1"/>
    <xf numFmtId="168" fontId="83" fillId="2" borderId="0" xfId="1" applyNumberFormat="1" applyFont="1" applyFill="1" applyBorder="1"/>
    <xf numFmtId="0" fontId="83" fillId="2" borderId="0" xfId="0" applyFont="1" applyFill="1" applyBorder="1" applyAlignment="1">
      <alignment horizontal="left" indent="1"/>
    </xf>
    <xf numFmtId="168" fontId="83" fillId="2" borderId="0" xfId="2" applyNumberFormat="1" applyFont="1" applyFill="1" applyBorder="1"/>
    <xf numFmtId="0" fontId="63" fillId="2" borderId="0" xfId="0" applyFont="1" applyFill="1"/>
    <xf numFmtId="0" fontId="63" fillId="2" borderId="0" xfId="1" applyFont="1" applyFill="1" applyBorder="1" applyAlignment="1">
      <alignment vertical="center"/>
    </xf>
    <xf numFmtId="0" fontId="63" fillId="2" borderId="0" xfId="0" applyFont="1" applyFill="1" applyBorder="1" applyAlignment="1">
      <alignment horizontal="left" vertical="center"/>
    </xf>
    <xf numFmtId="0" fontId="63" fillId="2" borderId="0" xfId="0" applyFont="1" applyFill="1" applyBorder="1" applyAlignment="1">
      <alignment vertical="center"/>
    </xf>
    <xf numFmtId="168" fontId="3" fillId="2" borderId="0" xfId="2" applyNumberFormat="1" applyFont="1" applyFill="1" applyBorder="1" applyAlignment="1">
      <alignment horizontal="center"/>
    </xf>
    <xf numFmtId="168" fontId="8" fillId="3" borderId="0" xfId="2" applyNumberFormat="1" applyFont="1" applyFill="1" applyBorder="1"/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5" fillId="2" borderId="0" xfId="0" applyFont="1" applyFill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4" fillId="2" borderId="4" xfId="0" applyFont="1" applyFill="1" applyBorder="1" applyAlignment="1">
      <alignment horizontal="center" vertical="center" readingOrder="1"/>
    </xf>
    <xf numFmtId="0" fontId="54" fillId="2" borderId="0" xfId="0" applyFont="1" applyFill="1" applyBorder="1" applyAlignment="1">
      <alignment horizontal="center" vertical="center" readingOrder="1"/>
    </xf>
    <xf numFmtId="0" fontId="54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63" fillId="2" borderId="0" xfId="1" applyFont="1" applyFill="1" applyBorder="1" applyAlignment="1">
      <alignment horizontal="center" vertical="center"/>
    </xf>
    <xf numFmtId="0" fontId="63" fillId="2" borderId="0" xfId="0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horizontal="center" vertical="center"/>
    </xf>
    <xf numFmtId="0" fontId="2" fillId="2" borderId="43" xfId="1" applyFont="1" applyFill="1" applyBorder="1" applyAlignment="1">
      <alignment horizontal="center" wrapText="1"/>
    </xf>
    <xf numFmtId="0" fontId="2" fillId="2" borderId="10" xfId="1" applyFont="1" applyFill="1" applyBorder="1" applyAlignment="1">
      <alignment horizontal="center" wrapText="1"/>
    </xf>
  </cellXfs>
  <cellStyles count="150">
    <cellStyle name="20% - Énfasis1 2" xfId="54"/>
    <cellStyle name="20% - Énfasis1 2 2" xfId="101"/>
    <cellStyle name="20% - Énfasis2 2" xfId="55"/>
    <cellStyle name="20% - Énfasis2 2 2" xfId="102"/>
    <cellStyle name="20% - Énfasis3 2" xfId="56"/>
    <cellStyle name="20% - Énfasis3 2 2" xfId="103"/>
    <cellStyle name="20% - Énfasis4 2" xfId="57"/>
    <cellStyle name="20% - Énfasis4 2 2" xfId="104"/>
    <cellStyle name="20% - Énfasis5 2" xfId="58"/>
    <cellStyle name="20% - Énfasis5 2 2" xfId="105"/>
    <cellStyle name="20% - Énfasis6 2" xfId="59"/>
    <cellStyle name="20% - Énfasis6 2 2" xfId="106"/>
    <cellStyle name="40% - Énfasis1 2" xfId="60"/>
    <cellStyle name="40% - Énfasis1 2 2" xfId="107"/>
    <cellStyle name="40% - Énfasis2 2" xfId="61"/>
    <cellStyle name="40% - Énfasis2 2 2" xfId="108"/>
    <cellStyle name="40% - Énfasis3 2" xfId="62"/>
    <cellStyle name="40% - Énfasis3 2 2" xfId="109"/>
    <cellStyle name="40% - Énfasis4 2" xfId="63"/>
    <cellStyle name="40% - Énfasis4 2 2" xfId="110"/>
    <cellStyle name="40% - Énfasis5 2" xfId="64"/>
    <cellStyle name="40% - Énfasis5 2 2" xfId="111"/>
    <cellStyle name="40% - Énfasis6 2" xfId="65"/>
    <cellStyle name="40% - Énfasis6 2 2" xfId="112"/>
    <cellStyle name="60% - Énfasis1 2" xfId="66"/>
    <cellStyle name="60% - Énfasis1 2 2" xfId="113"/>
    <cellStyle name="60% - Énfasis2 2" xfId="67"/>
    <cellStyle name="60% - Énfasis2 2 2" xfId="114"/>
    <cellStyle name="60% - Énfasis3 2" xfId="68"/>
    <cellStyle name="60% - Énfasis3 2 2" xfId="115"/>
    <cellStyle name="60% - Énfasis4 2" xfId="69"/>
    <cellStyle name="60% - Énfasis4 2 2" xfId="116"/>
    <cellStyle name="60% - Énfasis5 2" xfId="70"/>
    <cellStyle name="60% - Énfasis5 2 2" xfId="117"/>
    <cellStyle name="60% - Énfasis6 2" xfId="71"/>
    <cellStyle name="60% - Énfasis6 2 2" xfId="118"/>
    <cellStyle name="Buena 2" xfId="72"/>
    <cellStyle name="Buena 2 2" xfId="119"/>
    <cellStyle name="Cálculo 2" xfId="73"/>
    <cellStyle name="Cálculo 2 2" xfId="120"/>
    <cellStyle name="Cálculo 3" xfId="148"/>
    <cellStyle name="Celda de comprobación 2" xfId="74"/>
    <cellStyle name="Celda de comprobación 2 2" xfId="121"/>
    <cellStyle name="Celda vinculada 2" xfId="75"/>
    <cellStyle name="Celda vinculada 2 2" xfId="122"/>
    <cellStyle name="Comma0" xfId="4"/>
    <cellStyle name="Currency0" xfId="5"/>
    <cellStyle name="Date" xfId="6"/>
    <cellStyle name="Encabezado 4 2" xfId="76"/>
    <cellStyle name="Encabezado 4 2 2" xfId="123"/>
    <cellStyle name="Énfasis1 2" xfId="77"/>
    <cellStyle name="Énfasis1 2 2" xfId="124"/>
    <cellStyle name="Énfasis2 2" xfId="78"/>
    <cellStyle name="Énfasis2 2 2" xfId="125"/>
    <cellStyle name="Énfasis3 2" xfId="79"/>
    <cellStyle name="Énfasis3 2 2" xfId="126"/>
    <cellStyle name="Énfasis4 2" xfId="80"/>
    <cellStyle name="Énfasis4 2 2" xfId="127"/>
    <cellStyle name="Énfasis5 2" xfId="81"/>
    <cellStyle name="Énfasis5 2 2" xfId="128"/>
    <cellStyle name="Énfasis6 2" xfId="82"/>
    <cellStyle name="Énfasis6 2 2" xfId="129"/>
    <cellStyle name="Entrada 2" xfId="83"/>
    <cellStyle name="Entrada 2 2" xfId="130"/>
    <cellStyle name="Entrada 3" xfId="14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3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1"/>
    <cellStyle name="Millares" xfId="95" builtinId="3"/>
    <cellStyle name="Millares [0]" xfId="96" builtinId="6"/>
    <cellStyle name="Millares 2" xfId="33"/>
    <cellStyle name="Millares 2 2" xfId="34"/>
    <cellStyle name="Millares 3" xfId="35"/>
    <cellStyle name="Millares 3 2" xfId="132"/>
    <cellStyle name="Millares 4" xfId="36"/>
    <cellStyle name="Millares 5" xfId="37"/>
    <cellStyle name="Millares 6" xfId="32"/>
    <cellStyle name="Millares 7" xfId="85"/>
    <cellStyle name="Millares 8" xfId="98"/>
    <cellStyle name="Neutral 2" xfId="86"/>
    <cellStyle name="Neutral 2 2" xfId="133"/>
    <cellStyle name="Normal" xfId="0" builtinId="0"/>
    <cellStyle name="Normal 10" xfId="38"/>
    <cellStyle name="Normal 11" xfId="18"/>
    <cellStyle name="Normal 11 2" xfId="39"/>
    <cellStyle name="Normal 11 3" xfId="99"/>
    <cellStyle name="Normal 12" xfId="19"/>
    <cellStyle name="Normal 13" xfId="20"/>
    <cellStyle name="Normal 14" xfId="21"/>
    <cellStyle name="Normal 15" xfId="97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9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4"/>
    <cellStyle name="Notas 3" xfId="100"/>
    <cellStyle name="Notas 4" xfId="146"/>
    <cellStyle name="Porcentaje 2" xfId="53"/>
    <cellStyle name="Porcentual 2" xfId="3"/>
    <cellStyle name="rojo" xfId="28"/>
    <cellStyle name="Salida 2" xfId="88"/>
    <cellStyle name="Salida 2 2" xfId="135"/>
    <cellStyle name="Salida 3" xfId="145"/>
    <cellStyle name="Texto de advertencia 2" xfId="89"/>
    <cellStyle name="Texto de advertencia 2 2" xfId="136"/>
    <cellStyle name="Texto explicativo 2" xfId="90"/>
    <cellStyle name="Texto explicativo 2 2" xfId="137"/>
    <cellStyle name="Título 1 2" xfId="138"/>
    <cellStyle name="Título 2 2" xfId="92"/>
    <cellStyle name="Título 2 2 2" xfId="139"/>
    <cellStyle name="Título 3 2" xfId="93"/>
    <cellStyle name="Título 3 2 2" xfId="140"/>
    <cellStyle name="Título 4" xfId="91"/>
    <cellStyle name="Título 4 2" xfId="141"/>
    <cellStyle name="Total 2" xfId="94"/>
    <cellStyle name="Total 2 2" xfId="142"/>
    <cellStyle name="Total 3" xfId="144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5.7</c:v>
                </c:pt>
                <c:pt idx="1">
                  <c:v>6.1</c:v>
                </c:pt>
                <c:pt idx="2">
                  <c:v>1.8</c:v>
                </c:pt>
                <c:pt idx="3">
                  <c:v>0.5</c:v>
                </c:pt>
                <c:pt idx="4">
                  <c:v>5.8</c:v>
                </c:pt>
                <c:pt idx="5">
                  <c:v>-0.2</c:v>
                </c:pt>
                <c:pt idx="6">
                  <c:v>3.2</c:v>
                </c:pt>
              </c:numCache>
            </c:numRef>
          </c:val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47E-3"/>
                  <c:y val="-1.5405631659056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-1.9330289193302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1.6</c:v>
                </c:pt>
                <c:pt idx="1">
                  <c:v>5.5</c:v>
                </c:pt>
                <c:pt idx="2">
                  <c:v>-1.6</c:v>
                </c:pt>
                <c:pt idx="3">
                  <c:v>-1</c:v>
                </c:pt>
                <c:pt idx="4">
                  <c:v>1.5</c:v>
                </c:pt>
                <c:pt idx="5">
                  <c:v>2.2999999999999998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04416"/>
        <c:axId val="267785856"/>
      </c:barChart>
      <c:catAx>
        <c:axId val="1438044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67785856"/>
        <c:crosses val="autoZero"/>
        <c:auto val="1"/>
        <c:lblAlgn val="ctr"/>
        <c:lblOffset val="100"/>
        <c:noMultiLvlLbl val="0"/>
      </c:catAx>
      <c:valAx>
        <c:axId val="267785856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4380441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3422464726631392"/>
          <c:y val="0.72514497716894988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5.7</c:v>
                </c:pt>
                <c:pt idx="1">
                  <c:v>6.1</c:v>
                </c:pt>
                <c:pt idx="2">
                  <c:v>1.8</c:v>
                </c:pt>
                <c:pt idx="3">
                  <c:v>0.5</c:v>
                </c:pt>
                <c:pt idx="4">
                  <c:v>5.8</c:v>
                </c:pt>
                <c:pt idx="5">
                  <c:v>-0.2</c:v>
                </c:pt>
                <c:pt idx="6">
                  <c:v>3.2</c:v>
                </c:pt>
              </c:numCache>
            </c:numRef>
          </c:val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1.6</c:v>
                </c:pt>
                <c:pt idx="1">
                  <c:v>5.5</c:v>
                </c:pt>
                <c:pt idx="2">
                  <c:v>-1.6</c:v>
                </c:pt>
                <c:pt idx="3">
                  <c:v>-1</c:v>
                </c:pt>
                <c:pt idx="4">
                  <c:v>1.5</c:v>
                </c:pt>
                <c:pt idx="5">
                  <c:v>2.2999999999999998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227319808"/>
        <c:axId val="268236416"/>
      </c:barChart>
      <c:catAx>
        <c:axId val="2273198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68236416"/>
        <c:crosses val="autoZero"/>
        <c:auto val="1"/>
        <c:lblAlgn val="ctr"/>
        <c:lblOffset val="100"/>
        <c:noMultiLvlLbl val="0"/>
      </c:catAx>
      <c:valAx>
        <c:axId val="268236416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22731980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3036309523809539"/>
          <c:y val="0.13881544901065448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7872426835707713E-3"/>
                  <c:y val="9.976487233497416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2.9</c:v>
                </c:pt>
                <c:pt idx="1">
                  <c:v>-2.6</c:v>
                </c:pt>
                <c:pt idx="2">
                  <c:v>2.8</c:v>
                </c:pt>
                <c:pt idx="3">
                  <c:v>4.5999999999999996</c:v>
                </c:pt>
                <c:pt idx="4">
                  <c:v>1.7</c:v>
                </c:pt>
                <c:pt idx="5">
                  <c:v>0.3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4234296666770465E-3"/>
                  <c:y val="-4.9992026368158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5062163616732309E-3"/>
                  <c:y val="-2.03686614350563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3.2</c:v>
                </c:pt>
                <c:pt idx="1">
                  <c:v>0.1</c:v>
                </c:pt>
                <c:pt idx="2">
                  <c:v>-0.6</c:v>
                </c:pt>
                <c:pt idx="3">
                  <c:v>8.4</c:v>
                </c:pt>
                <c:pt idx="4">
                  <c:v>3.1</c:v>
                </c:pt>
                <c:pt idx="5">
                  <c:v>2.5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8890873519599E-3"/>
                  <c:y val="2.781323713581097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2.1</c:v>
                </c:pt>
                <c:pt idx="1">
                  <c:v>-3.1</c:v>
                </c:pt>
                <c:pt idx="2">
                  <c:v>-1.5</c:v>
                </c:pt>
                <c:pt idx="3">
                  <c:v>1.9</c:v>
                </c:pt>
                <c:pt idx="4">
                  <c:v>1.5</c:v>
                </c:pt>
                <c:pt idx="5">
                  <c:v>-1.4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322368"/>
        <c:axId val="277448960"/>
      </c:barChart>
      <c:catAx>
        <c:axId val="2273223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77448960"/>
        <c:crosses val="autoZero"/>
        <c:auto val="1"/>
        <c:lblAlgn val="ctr"/>
        <c:lblOffset val="100"/>
        <c:noMultiLvlLbl val="0"/>
      </c:catAx>
      <c:valAx>
        <c:axId val="277448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273223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861093462181196"/>
          <c:y val="0.62433726270887324"/>
          <c:w val="0.21757166477736622"/>
          <c:h val="0.23786515265914954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95477625791616E-2"/>
                  <c:y val="7.54712028920912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2747264918177134E-2"/>
                  <c:y val="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4.395605409848094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4.688645770504634E-2"/>
                  <c:y val="7.5471698113207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930426680609542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-0.89507781955923349</c:v>
                </c:pt>
                <c:pt idx="1">
                  <c:v>-2.3098502198405981</c:v>
                </c:pt>
                <c:pt idx="2">
                  <c:v>-7.2652715426064276</c:v>
                </c:pt>
                <c:pt idx="3">
                  <c:v>-2.6186407980951714</c:v>
                </c:pt>
                <c:pt idx="4">
                  <c:v>-6.7137292259373282</c:v>
                </c:pt>
                <c:pt idx="5">
                  <c:v>-0.15223187197075561</c:v>
                </c:pt>
                <c:pt idx="6">
                  <c:v>0.31293658664284862</c:v>
                </c:pt>
                <c:pt idx="7">
                  <c:v>-6.4078246870160598</c:v>
                </c:pt>
                <c:pt idx="8">
                  <c:v>3.6368136774182318</c:v>
                </c:pt>
                <c:pt idx="9">
                  <c:v>-1.669935756233869</c:v>
                </c:pt>
                <c:pt idx="10">
                  <c:v>-2.1813610389642122</c:v>
                </c:pt>
                <c:pt idx="11">
                  <c:v>1.4936235303989918</c:v>
                </c:pt>
                <c:pt idx="12">
                  <c:v>-5.6107927468995484</c:v>
                </c:pt>
                <c:pt idx="13">
                  <c:v>-5.0190996477947181</c:v>
                </c:pt>
                <c:pt idx="14">
                  <c:v>-5.3485924277612611</c:v>
                </c:pt>
                <c:pt idx="15">
                  <c:v>-1.5312289325660657</c:v>
                </c:pt>
                <c:pt idx="16">
                  <c:v>1.8071175897917442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298560"/>
        <c:axId val="279563072"/>
      </c:lineChart>
      <c:catAx>
        <c:axId val="23129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79563072"/>
        <c:crosses val="autoZero"/>
        <c:auto val="1"/>
        <c:lblAlgn val="ctr"/>
        <c:lblOffset val="100"/>
        <c:noMultiLvlLbl val="0"/>
      </c:catAx>
      <c:valAx>
        <c:axId val="279563072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23129856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03072652639213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anual%'!$X$24:$X$28</c:f>
              <c:numCache>
                <c:formatCode>#,##0.0</c:formatCode>
                <c:ptCount val="5"/>
                <c:pt idx="0">
                  <c:v>1.2363883953135035</c:v>
                </c:pt>
                <c:pt idx="1">
                  <c:v>-5.8477926490506764</c:v>
                </c:pt>
                <c:pt idx="2">
                  <c:v>4.9246096229881076</c:v>
                </c:pt>
                <c:pt idx="3">
                  <c:v>-1.3315510236543648</c:v>
                </c:pt>
                <c:pt idx="4">
                  <c:v>5.7353795410136632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-0.89507781955923349</c:v>
                </c:pt>
                <c:pt idx="1">
                  <c:v>-6.7137292259373282</c:v>
                </c:pt>
                <c:pt idx="2">
                  <c:v>3.6368136774182318</c:v>
                </c:pt>
                <c:pt idx="3">
                  <c:v>-5.6107927468995484</c:v>
                </c:pt>
                <c:pt idx="4">
                  <c:v>1.8071175897917442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183616"/>
        <c:axId val="279565952"/>
      </c:barChart>
      <c:catAx>
        <c:axId val="243183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9565952"/>
        <c:crosses val="autoZero"/>
        <c:auto val="1"/>
        <c:lblAlgn val="ctr"/>
        <c:lblOffset val="100"/>
        <c:noMultiLvlLbl val="0"/>
      </c:catAx>
      <c:valAx>
        <c:axId val="279565952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24318361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9.1027213946950222E-2"/>
          <c:y val="2.6504498352661599E-2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582E-2"/>
                  <c:y val="0.111111168293535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971014492753679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4492753623188406E-2"/>
                  <c:y val="-3.2680270022268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3.7681159420289746E-2"/>
                  <c:y val="0.1045752172174449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-6.535951076090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-0.96194398028211481</c:v>
                </c:pt>
                <c:pt idx="1">
                  <c:v>-3.2547623609635679</c:v>
                </c:pt>
                <c:pt idx="2">
                  <c:v>-6.143112255969811</c:v>
                </c:pt>
                <c:pt idx="3">
                  <c:v>-4.9586580262125608</c:v>
                </c:pt>
                <c:pt idx="4">
                  <c:v>-8.5999704429465851</c:v>
                </c:pt>
                <c:pt idx="5">
                  <c:v>0.49831117734274244</c:v>
                </c:pt>
                <c:pt idx="6">
                  <c:v>0.67329476792102128</c:v>
                </c:pt>
                <c:pt idx="7">
                  <c:v>-3.0026109151245208</c:v>
                </c:pt>
                <c:pt idx="8">
                  <c:v>4.5181249387721039</c:v>
                </c:pt>
                <c:pt idx="9">
                  <c:v>-2.4940957642174908</c:v>
                </c:pt>
                <c:pt idx="10">
                  <c:v>-2.2489320427991686</c:v>
                </c:pt>
                <c:pt idx="11">
                  <c:v>0.91137742955346823</c:v>
                </c:pt>
                <c:pt idx="12">
                  <c:v>-4.2568739395199202</c:v>
                </c:pt>
                <c:pt idx="13">
                  <c:v>-1.6656246486023036</c:v>
                </c:pt>
                <c:pt idx="14">
                  <c:v>-0.34268553100906729</c:v>
                </c:pt>
                <c:pt idx="15">
                  <c:v>1.2163968191030676</c:v>
                </c:pt>
                <c:pt idx="16">
                  <c:v>1.2971701280002605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727872"/>
        <c:axId val="279828096"/>
      </c:lineChart>
      <c:catAx>
        <c:axId val="26772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79828096"/>
        <c:crosses val="autoZero"/>
        <c:auto val="1"/>
        <c:lblAlgn val="ctr"/>
        <c:lblOffset val="100"/>
        <c:noMultiLvlLbl val="0"/>
      </c:catAx>
      <c:valAx>
        <c:axId val="27982809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67727872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17E-3"/>
                  <c:y val="1.9138755980861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2.4766309069661485</c:v>
                </c:pt>
                <c:pt idx="1">
                  <c:v>-6.3311365888554905</c:v>
                </c:pt>
                <c:pt idx="2">
                  <c:v>4.4377310818464855</c:v>
                </c:pt>
                <c:pt idx="3">
                  <c:v>-1.214664500337248</c:v>
                </c:pt>
                <c:pt idx="4">
                  <c:v>5.9361637303467552</c:v>
                </c:pt>
              </c:numCache>
            </c:numRef>
          </c:val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23E-2"/>
                  <c:y val="-1.087643948812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-0.96194398028211481</c:v>
                </c:pt>
                <c:pt idx="1">
                  <c:v>-8.5999704429465851</c:v>
                </c:pt>
                <c:pt idx="2">
                  <c:v>4.5181249387721039</c:v>
                </c:pt>
                <c:pt idx="3">
                  <c:v>-4.2568739395199202</c:v>
                </c:pt>
                <c:pt idx="4">
                  <c:v>1.2971701280002605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728896"/>
        <c:axId val="279829824"/>
      </c:barChart>
      <c:catAx>
        <c:axId val="267728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9829824"/>
        <c:crosses val="autoZero"/>
        <c:auto val="1"/>
        <c:lblAlgn val="ctr"/>
        <c:lblOffset val="100"/>
        <c:noMultiLvlLbl val="0"/>
      </c:catAx>
      <c:valAx>
        <c:axId val="2798298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6772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776641509022989E-2"/>
          <c:y val="3.6524381820693284E-3"/>
          <c:w val="0.35470861785430347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8368800663159818E-2"/>
                  <c:y val="-4.8929663608562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1205680729475788E-2"/>
                  <c:y val="-7.33944954128440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4.2553200994739707E-2"/>
                  <c:y val="6.1161597919526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4.2553200994739707E-2"/>
                  <c:y val="9.1742637674877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8.5106401989479413E-3"/>
                  <c:y val="-6.1162079510703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0.11236483853436141</c:v>
                </c:pt>
                <c:pt idx="1">
                  <c:v>-0.26087347189667298</c:v>
                </c:pt>
                <c:pt idx="2">
                  <c:v>-0.75758989854212189</c:v>
                </c:pt>
                <c:pt idx="3">
                  <c:v>-0.66628654648528141</c:v>
                </c:pt>
                <c:pt idx="4">
                  <c:v>-1.9136626321825787</c:v>
                </c:pt>
                <c:pt idx="5">
                  <c:v>-3.0738762848485237</c:v>
                </c:pt>
                <c:pt idx="6">
                  <c:v>-2.7625889676110802</c:v>
                </c:pt>
                <c:pt idx="7">
                  <c:v>-3.2886939024132857</c:v>
                </c:pt>
                <c:pt idx="8">
                  <c:v>-2.8620922939825988</c:v>
                </c:pt>
                <c:pt idx="9">
                  <c:v>-2.3453681189469364</c:v>
                </c:pt>
                <c:pt idx="10">
                  <c:v>-2.3057458720485897</c:v>
                </c:pt>
                <c:pt idx="11">
                  <c:v>-2.2127063407761085</c:v>
                </c:pt>
                <c:pt idx="12">
                  <c:v>-3.4961201095976406</c:v>
                </c:pt>
                <c:pt idx="13">
                  <c:v>-3.5406350565125138</c:v>
                </c:pt>
                <c:pt idx="14">
                  <c:v>-3.8520119559960335</c:v>
                </c:pt>
                <c:pt idx="15">
                  <c:v>-3.5148353614725636</c:v>
                </c:pt>
                <c:pt idx="16">
                  <c:v>-1.5641194344761686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722240"/>
        <c:axId val="173982848"/>
      </c:lineChart>
      <c:catAx>
        <c:axId val="26772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3982848"/>
        <c:crosses val="autoZero"/>
        <c:auto val="1"/>
        <c:lblAlgn val="ctr"/>
        <c:lblOffset val="100"/>
        <c:noMultiLvlLbl val="0"/>
      </c:catAx>
      <c:valAx>
        <c:axId val="1739828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6772224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1.4842929243092717</c:v>
                </c:pt>
                <c:pt idx="1">
                  <c:v>-2.0695250535766041</c:v>
                </c:pt>
                <c:pt idx="2">
                  <c:v>-1.1563221404880974</c:v>
                </c:pt>
                <c:pt idx="3">
                  <c:v>1.3611834772065956</c:v>
                </c:pt>
                <c:pt idx="4">
                  <c:v>1.582675404426781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0.11236483853436141</c:v>
                </c:pt>
                <c:pt idx="1">
                  <c:v>-1.9136626321825787</c:v>
                </c:pt>
                <c:pt idx="2">
                  <c:v>-2.8620922939825988</c:v>
                </c:pt>
                <c:pt idx="3">
                  <c:v>-3.4961201095976406</c:v>
                </c:pt>
                <c:pt idx="4">
                  <c:v>-1.5641194344761686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870528"/>
        <c:axId val="173984000"/>
      </c:barChart>
      <c:catAx>
        <c:axId val="270870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73984000"/>
        <c:crosses val="autoZero"/>
        <c:auto val="1"/>
        <c:lblAlgn val="ctr"/>
        <c:lblOffset val="100"/>
        <c:noMultiLvlLbl val="0"/>
      </c:catAx>
      <c:valAx>
        <c:axId val="1739840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70870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64616805575409"/>
          <c:y val="0.75567862870179059"/>
          <c:w val="0.3890854018165763"/>
          <c:h val="0.1015336116272437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4130630515372021"/>
          <c:y val="1.643315262279996E-2"/>
          <c:w val="0.49247850384062675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3887184883919537E-2"/>
                  <c:y val="-2.4096074654572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anual%'!$L$16:$L$30</c:f>
              <c:strCache>
                <c:ptCount val="15"/>
                <c:pt idx="0">
                  <c:v>Maquinaria y equipo</c:v>
                </c:pt>
                <c:pt idx="1">
                  <c:v>Otras industrias</c:v>
                </c:pt>
                <c:pt idx="2">
                  <c:v>Hierro, acero, elaborados de metal</c:v>
                </c:pt>
                <c:pt idx="3">
                  <c:v>Bebidas</c:v>
                </c:pt>
                <c:pt idx="4">
                  <c:v>Curtido, calzado y artículos de viaje</c:v>
                </c:pt>
                <c:pt idx="5">
                  <c:v>Vehículos, autopartes</c:v>
                </c:pt>
                <c:pt idx="6">
                  <c:v>Lácteos, café, cacao, chocolate y confitería</c:v>
                </c:pt>
                <c:pt idx="7">
                  <c:v>Productos de molinería, almidones, panadería</c:v>
                </c:pt>
                <c:pt idx="8">
                  <c:v>Papel, cartón y sus productos</c:v>
                </c:pt>
                <c:pt idx="9">
                  <c:v>Edición e impresión</c:v>
                </c:pt>
                <c:pt idx="10">
                  <c:v>Plástico y caucho</c:v>
                </c:pt>
                <c:pt idx="11">
                  <c:v>Confecciones, hiladura, tejedura y textiles</c:v>
                </c:pt>
                <c:pt idx="12">
                  <c:v>Carnes, aceites y grasas, frutas y verduras</c:v>
                </c:pt>
                <c:pt idx="13">
                  <c:v>Químicas básicas y otros químicos</c:v>
                </c:pt>
                <c:pt idx="14">
                  <c:v>Total</c:v>
                </c:pt>
              </c:strCache>
            </c:strRef>
          </c:cat>
          <c:val>
            <c:numRef>
              <c:f>'H Producción Bogotá anual%'!$M$16:$M$30</c:f>
              <c:numCache>
                <c:formatCode>#,##0.0</c:formatCode>
                <c:ptCount val="15"/>
                <c:pt idx="0">
                  <c:v>-7.5438130843064499</c:v>
                </c:pt>
                <c:pt idx="1">
                  <c:v>-7.8313567501351429</c:v>
                </c:pt>
                <c:pt idx="2">
                  <c:v>-3.1036369353253264</c:v>
                </c:pt>
                <c:pt idx="3">
                  <c:v>-1.8080491098057649</c:v>
                </c:pt>
                <c:pt idx="4">
                  <c:v>-2.8958100976172858</c:v>
                </c:pt>
                <c:pt idx="5">
                  <c:v>-0.71237069949579279</c:v>
                </c:pt>
                <c:pt idx="6">
                  <c:v>-0.24502222390449901</c:v>
                </c:pt>
                <c:pt idx="7">
                  <c:v>1.5359213265791567</c:v>
                </c:pt>
                <c:pt idx="8">
                  <c:v>5.2317876494888793</c:v>
                </c:pt>
                <c:pt idx="9">
                  <c:v>3.2894754350059685</c:v>
                </c:pt>
                <c:pt idx="10">
                  <c:v>2.3699576847252928</c:v>
                </c:pt>
                <c:pt idx="11">
                  <c:v>3.0538612326012355</c:v>
                </c:pt>
                <c:pt idx="12">
                  <c:v>8.1536943467009735</c:v>
                </c:pt>
                <c:pt idx="13">
                  <c:v>11.244967567363219</c:v>
                </c:pt>
                <c:pt idx="14">
                  <c:v>1.8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675392"/>
        <c:axId val="176129728"/>
      </c:barChart>
      <c:catAx>
        <c:axId val="2716753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76129728"/>
        <c:crosses val="autoZero"/>
        <c:auto val="1"/>
        <c:lblAlgn val="l"/>
        <c:lblOffset val="100"/>
        <c:noMultiLvlLbl val="0"/>
      </c:catAx>
      <c:valAx>
        <c:axId val="1761297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2716753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anual%'!$L$15:$L$30</c:f>
              <c:strCache>
                <c:ptCount val="16"/>
                <c:pt idx="1">
                  <c:v>Maquinaria y equipo</c:v>
                </c:pt>
                <c:pt idx="2">
                  <c:v>Otras industrias</c:v>
                </c:pt>
                <c:pt idx="3">
                  <c:v>Hierro, acero, elaborados de metal</c:v>
                </c:pt>
                <c:pt idx="4">
                  <c:v>Bebidas</c:v>
                </c:pt>
                <c:pt idx="5">
                  <c:v>Curtido, calzado y artículos de viaje</c:v>
                </c:pt>
                <c:pt idx="6">
                  <c:v>Vehículos, autopartes</c:v>
                </c:pt>
                <c:pt idx="7">
                  <c:v>Lácteos, café, cacao, chocolate y confitería</c:v>
                </c:pt>
                <c:pt idx="8">
                  <c:v>Productos de molinería, almidones, panadería</c:v>
                </c:pt>
                <c:pt idx="9">
                  <c:v>Papel, cartón y sus productos</c:v>
                </c:pt>
                <c:pt idx="10">
                  <c:v>Edición e impresión</c:v>
                </c:pt>
                <c:pt idx="11">
                  <c:v>Plástico y caucho</c:v>
                </c:pt>
                <c:pt idx="12">
                  <c:v>Confecciones, hiladura, tejedura y textiles</c:v>
                </c:pt>
                <c:pt idx="13">
                  <c:v>Carnes, aceites y grasas, frutas y verduras</c:v>
                </c:pt>
                <c:pt idx="14">
                  <c:v>Químicas básicas y otros químicos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anual%'!$N$15:$N$30</c:f>
              <c:numCache>
                <c:formatCode>#,##0.0</c:formatCode>
                <c:ptCount val="16"/>
                <c:pt idx="0" formatCode="General">
                  <c:v>0</c:v>
                </c:pt>
                <c:pt idx="1">
                  <c:v>-0.3484013864013204</c:v>
                </c:pt>
                <c:pt idx="2">
                  <c:v>-0.32449057657035257</c:v>
                </c:pt>
                <c:pt idx="3">
                  <c:v>-0.27834387272051153</c:v>
                </c:pt>
                <c:pt idx="4">
                  <c:v>-0.10061096742053578</c:v>
                </c:pt>
                <c:pt idx="5">
                  <c:v>-4.8774911018900712E-2</c:v>
                </c:pt>
                <c:pt idx="6">
                  <c:v>-4.7472789186058295E-2</c:v>
                </c:pt>
                <c:pt idx="7">
                  <c:v>-3.1359695650130887E-2</c:v>
                </c:pt>
                <c:pt idx="8">
                  <c:v>5.8039340066282918E-2</c:v>
                </c:pt>
                <c:pt idx="9">
                  <c:v>0.18619966298221238</c:v>
                </c:pt>
                <c:pt idx="10">
                  <c:v>0.20963911537665242</c:v>
                </c:pt>
                <c:pt idx="11">
                  <c:v>0.28977159723667761</c:v>
                </c:pt>
                <c:pt idx="12">
                  <c:v>0.31137793124704288</c:v>
                </c:pt>
                <c:pt idx="13">
                  <c:v>0.66654263613582176</c:v>
                </c:pt>
                <c:pt idx="14">
                  <c:v>1.2650015057148789</c:v>
                </c:pt>
                <c:pt idx="15">
                  <c:v>1.8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676928"/>
        <c:axId val="176131456"/>
      </c:barChart>
      <c:catAx>
        <c:axId val="2716769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6131456"/>
        <c:crosses val="autoZero"/>
        <c:auto val="1"/>
        <c:lblAlgn val="ctr"/>
        <c:lblOffset val="100"/>
        <c:noMultiLvlLbl val="0"/>
      </c:catAx>
      <c:valAx>
        <c:axId val="1761314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271676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554673721340491E-2"/>
                  <c:y val="-3.8660578386605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Hierro, acero, elaborados de metal, minerales no metálicos </c:v>
                </c:pt>
                <c:pt idx="1">
                  <c:v>Maquinaria y equipo</c:v>
                </c:pt>
                <c:pt idx="2">
                  <c:v>Vehículos, autopartes </c:v>
                </c:pt>
                <c:pt idx="3">
                  <c:v>Sustancias químicas básicas y otros químicos</c:v>
                </c:pt>
                <c:pt idx="4">
                  <c:v>Curtido, calzado y artículos de viaje</c:v>
                </c:pt>
                <c:pt idx="5">
                  <c:v>Otras industrias </c:v>
                </c:pt>
                <c:pt idx="6">
                  <c:v>Papel, cartón y sus productos</c:v>
                </c:pt>
                <c:pt idx="7">
                  <c:v>Productos de molinería, almidones, panadería</c:v>
                </c:pt>
                <c:pt idx="8">
                  <c:v>Edición e impresión</c:v>
                </c:pt>
                <c:pt idx="9">
                  <c:v>Confecciones, hiladura, tejedura y textiles</c:v>
                </c:pt>
                <c:pt idx="10">
                  <c:v>Carnes, aceites y grasas, frutas y verduras</c:v>
                </c:pt>
                <c:pt idx="11">
                  <c:v>Lácteos, café, cacao, chocolate y confitería</c:v>
                </c:pt>
                <c:pt idx="12">
                  <c:v>Plástico y caucho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#,##0.0</c:formatCode>
                <c:ptCount val="15"/>
                <c:pt idx="0">
                  <c:v>-8.9407909338322753</c:v>
                </c:pt>
                <c:pt idx="1">
                  <c:v>-10.829406300556727</c:v>
                </c:pt>
                <c:pt idx="2">
                  <c:v>-6.7037366186189757</c:v>
                </c:pt>
                <c:pt idx="3">
                  <c:v>-1.741623879179599</c:v>
                </c:pt>
                <c:pt idx="4">
                  <c:v>-3.2545512031069563</c:v>
                </c:pt>
                <c:pt idx="5">
                  <c:v>-0.79365918360146281</c:v>
                </c:pt>
                <c:pt idx="6">
                  <c:v>-1.1876720176111633</c:v>
                </c:pt>
                <c:pt idx="7">
                  <c:v>2.0146900550385425</c:v>
                </c:pt>
                <c:pt idx="8">
                  <c:v>3.7693535843711174</c:v>
                </c:pt>
                <c:pt idx="9">
                  <c:v>3.0417585225104347</c:v>
                </c:pt>
                <c:pt idx="10">
                  <c:v>4.7895204376207801</c:v>
                </c:pt>
                <c:pt idx="11">
                  <c:v>4.9394207779427006</c:v>
                </c:pt>
                <c:pt idx="12">
                  <c:v>5.6191850223084003</c:v>
                </c:pt>
                <c:pt idx="13">
                  <c:v>22.047153594621506</c:v>
                </c:pt>
                <c:pt idx="14">
                  <c:v>1.3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730432"/>
        <c:axId val="176135488"/>
      </c:barChart>
      <c:catAx>
        <c:axId val="267730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6135488"/>
        <c:crosses val="autoZero"/>
        <c:auto val="1"/>
        <c:lblAlgn val="ctr"/>
        <c:lblOffset val="100"/>
        <c:noMultiLvlLbl val="0"/>
      </c:catAx>
      <c:valAx>
        <c:axId val="1761354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2677304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Hierro, acero, elaborados de metal, minerales no metálicos </c:v>
                </c:pt>
                <c:pt idx="1">
                  <c:v>Maquinaria y equipo</c:v>
                </c:pt>
                <c:pt idx="2">
                  <c:v>Vehículos, autopartes </c:v>
                </c:pt>
                <c:pt idx="3">
                  <c:v>Sustancias químicas básicas y otros químicos</c:v>
                </c:pt>
                <c:pt idx="4">
                  <c:v>Curtido, calzado y artículos de viaje</c:v>
                </c:pt>
                <c:pt idx="5">
                  <c:v>Otras industrias </c:v>
                </c:pt>
                <c:pt idx="6">
                  <c:v>Papel, cartón y sus productos</c:v>
                </c:pt>
                <c:pt idx="7">
                  <c:v>Productos de molinería, almidones, panadería</c:v>
                </c:pt>
                <c:pt idx="8">
                  <c:v>Edición e impresión</c:v>
                </c:pt>
                <c:pt idx="9">
                  <c:v>Confecciones, hiladura, tejedura y textiles</c:v>
                </c:pt>
                <c:pt idx="10">
                  <c:v>Carnes, aceites y grasas, frutas y verduras</c:v>
                </c:pt>
                <c:pt idx="11">
                  <c:v>Lácteos, café, cacao, chocolate y confitería</c:v>
                </c:pt>
                <c:pt idx="12">
                  <c:v>Plástico y caucho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#,##0.0</c:formatCode>
                <c:ptCount val="16"/>
                <c:pt idx="0">
                  <c:v>-0.73128414648355866</c:v>
                </c:pt>
                <c:pt idx="1">
                  <c:v>-0.49897976839998204</c:v>
                </c:pt>
                <c:pt idx="2">
                  <c:v>-0.46142637786989948</c:v>
                </c:pt>
                <c:pt idx="3">
                  <c:v>-0.20630795459784024</c:v>
                </c:pt>
                <c:pt idx="4">
                  <c:v>-5.7605589236811028E-2</c:v>
                </c:pt>
                <c:pt idx="5">
                  <c:v>-3.1881014930952037E-2</c:v>
                </c:pt>
                <c:pt idx="6">
                  <c:v>-2.8701163506520258E-2</c:v>
                </c:pt>
                <c:pt idx="7">
                  <c:v>7.4930706579158554E-2</c:v>
                </c:pt>
                <c:pt idx="8">
                  <c:v>0.27435075095753919</c:v>
                </c:pt>
                <c:pt idx="9">
                  <c:v>0.3759848714111208</c:v>
                </c:pt>
                <c:pt idx="10">
                  <c:v>0.38230815214093644</c:v>
                </c:pt>
                <c:pt idx="11">
                  <c:v>0.62114623584688455</c:v>
                </c:pt>
                <c:pt idx="12">
                  <c:v>0.69208677541838048</c:v>
                </c:pt>
                <c:pt idx="13">
                  <c:v>0.8925486506717869</c:v>
                </c:pt>
                <c:pt idx="14">
                  <c:v>1.3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783680"/>
        <c:axId val="178259072"/>
      </c:barChart>
      <c:catAx>
        <c:axId val="27578368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8259072"/>
        <c:crosses val="autoZero"/>
        <c:auto val="1"/>
        <c:lblAlgn val="ctr"/>
        <c:lblOffset val="100"/>
        <c:noMultiLvlLbl val="0"/>
      </c:catAx>
      <c:valAx>
        <c:axId val="17825907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2757836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6"/>
          <c:y val="2.2121441536677704E-2"/>
          <c:w val="0.42496654489042845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Plástico y caucho</c:v>
                </c:pt>
                <c:pt idx="1">
                  <c:v>Confecciones, hiladura, tejedura y textiles</c:v>
                </c:pt>
                <c:pt idx="2">
                  <c:v>Curtido, calzado y artículos de viaje</c:v>
                </c:pt>
                <c:pt idx="3">
                  <c:v>Bebidas</c:v>
                </c:pt>
                <c:pt idx="4">
                  <c:v>Papel, cartón y sus productos</c:v>
                </c:pt>
                <c:pt idx="5">
                  <c:v>Carnes, aceites y grasas, frutas y verduras</c:v>
                </c:pt>
                <c:pt idx="6">
                  <c:v>Lácteos, café, cacao, chocolate y confitería</c:v>
                </c:pt>
                <c:pt idx="7">
                  <c:v>Productos de molinería, almidones, panadería</c:v>
                </c:pt>
                <c:pt idx="8">
                  <c:v>Sustancias químicas básicas y otros productos químicos</c:v>
                </c:pt>
                <c:pt idx="9">
                  <c:v>Edición e impresión</c:v>
                </c:pt>
                <c:pt idx="10">
                  <c:v>Vehículos, autopartes </c:v>
                </c:pt>
                <c:pt idx="11">
                  <c:v>Hierro, acero, elaborados de metal, no metálicos </c:v>
                </c:pt>
                <c:pt idx="12">
                  <c:v>Maquinaria y equipo</c:v>
                </c:pt>
                <c:pt idx="13">
                  <c:v>Otras industrias 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4.3420390447670627</c:v>
                </c:pt>
                <c:pt idx="1">
                  <c:v>2.5760984435951428</c:v>
                </c:pt>
                <c:pt idx="2">
                  <c:v>7.037113702797626</c:v>
                </c:pt>
                <c:pt idx="3">
                  <c:v>22.429427173972755</c:v>
                </c:pt>
                <c:pt idx="4">
                  <c:v>-0.20135770262569963</c:v>
                </c:pt>
                <c:pt idx="5">
                  <c:v>-0.11012091813988434</c:v>
                </c:pt>
                <c:pt idx="6">
                  <c:v>-0.5794263813603493</c:v>
                </c:pt>
                <c:pt idx="7">
                  <c:v>-4.1427242418003374</c:v>
                </c:pt>
                <c:pt idx="8">
                  <c:v>-2.5090686944115248</c:v>
                </c:pt>
                <c:pt idx="9">
                  <c:v>-5.4541688360401679</c:v>
                </c:pt>
                <c:pt idx="10">
                  <c:v>-19.984992776373687</c:v>
                </c:pt>
                <c:pt idx="11">
                  <c:v>-5.896787630477732</c:v>
                </c:pt>
                <c:pt idx="12">
                  <c:v>-9.2720080834165941</c:v>
                </c:pt>
                <c:pt idx="13">
                  <c:v>-10.39284214505706</c:v>
                </c:pt>
                <c:pt idx="14" formatCode="#,##0.0">
                  <c:v>-1.6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814400"/>
        <c:axId val="178264832"/>
      </c:barChart>
      <c:catAx>
        <c:axId val="2758144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264832"/>
        <c:crosses val="autoZero"/>
        <c:auto val="1"/>
        <c:lblAlgn val="ctr"/>
        <c:lblOffset val="100"/>
        <c:noMultiLvlLbl val="0"/>
      </c:catAx>
      <c:valAx>
        <c:axId val="1782648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27581440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Plástico y caucho</c:v>
                </c:pt>
                <c:pt idx="1">
                  <c:v>Confecciones, hiladura, tejedura y textiles</c:v>
                </c:pt>
                <c:pt idx="2">
                  <c:v>Curtido, calzado y artículos de viaje</c:v>
                </c:pt>
                <c:pt idx="3">
                  <c:v>Bebidas</c:v>
                </c:pt>
                <c:pt idx="4">
                  <c:v>Papel, cartón y sus productos</c:v>
                </c:pt>
                <c:pt idx="5">
                  <c:v>Carnes, aceites y grasas, frutas y verduras</c:v>
                </c:pt>
                <c:pt idx="6">
                  <c:v>Lácteos, café, cacao, chocolate y confitería</c:v>
                </c:pt>
                <c:pt idx="7">
                  <c:v>Productos de molinería, almidones, panadería</c:v>
                </c:pt>
                <c:pt idx="8">
                  <c:v>Sustancias químicas básicas y otros productos químicos</c:v>
                </c:pt>
                <c:pt idx="9">
                  <c:v>Edición e impresión</c:v>
                </c:pt>
                <c:pt idx="10">
                  <c:v>Vehículos, autopartes </c:v>
                </c:pt>
                <c:pt idx="11">
                  <c:v>Hierro, acero, elaborados de metal, no metálicos </c:v>
                </c:pt>
                <c:pt idx="12">
                  <c:v>Maquinaria y equipo</c:v>
                </c:pt>
                <c:pt idx="13">
                  <c:v>Otras industrias 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0.54199963732877232</c:v>
                </c:pt>
                <c:pt idx="1">
                  <c:v>0.50223016527460884</c:v>
                </c:pt>
                <c:pt idx="2">
                  <c:v>0.35596664173346432</c:v>
                </c:pt>
                <c:pt idx="3">
                  <c:v>0.31632792599520765</c:v>
                </c:pt>
                <c:pt idx="4">
                  <c:v>-4.7328147574131159E-3</c:v>
                </c:pt>
                <c:pt idx="5">
                  <c:v>-6.5424203999532356E-3</c:v>
                </c:pt>
                <c:pt idx="6">
                  <c:v>-4.605070196990492E-2</c:v>
                </c:pt>
                <c:pt idx="7">
                  <c:v>-0.12443701952956777</c:v>
                </c:pt>
                <c:pt idx="8">
                  <c:v>-0.23917067746656354</c:v>
                </c:pt>
                <c:pt idx="9">
                  <c:v>-0.31462279343103966</c:v>
                </c:pt>
                <c:pt idx="10">
                  <c:v>-0.50955180768063435</c:v>
                </c:pt>
                <c:pt idx="11">
                  <c:v>-0.55738199988492332</c:v>
                </c:pt>
                <c:pt idx="12">
                  <c:v>-0.67439240136280099</c:v>
                </c:pt>
                <c:pt idx="13">
                  <c:v>-0.80376116832541755</c:v>
                </c:pt>
                <c:pt idx="14" formatCode="#,##0.0">
                  <c:v>-1.6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44064"/>
        <c:axId val="203948608"/>
      </c:barChart>
      <c:catAx>
        <c:axId val="2771440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03948608"/>
        <c:crosses val="autoZero"/>
        <c:auto val="1"/>
        <c:lblAlgn val="ctr"/>
        <c:lblOffset val="100"/>
        <c:noMultiLvlLbl val="0"/>
      </c:catAx>
      <c:valAx>
        <c:axId val="20394860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277144064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-2.9260110087976017</c:v>
                </c:pt>
                <c:pt idx="1">
                  <c:v>-4.3025107596272818</c:v>
                </c:pt>
                <c:pt idx="2">
                  <c:v>-4.0584337054565367</c:v>
                </c:pt>
                <c:pt idx="3">
                  <c:v>-3.2161798615195352</c:v>
                </c:pt>
                <c:pt idx="4">
                  <c:v>-3.4961201095976406</c:v>
                </c:pt>
              </c:numCache>
            </c:numRef>
          </c:val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-1.0246699111867628</c:v>
                </c:pt>
                <c:pt idx="1">
                  <c:v>-2.3381188913543838</c:v>
                </c:pt>
                <c:pt idx="2">
                  <c:v>-3.3430169723275611</c:v>
                </c:pt>
                <c:pt idx="3">
                  <c:v>-0.68622612922814596</c:v>
                </c:pt>
                <c:pt idx="4">
                  <c:v>-1.5641194344761686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277144576"/>
        <c:axId val="204595776"/>
      </c:barChart>
      <c:catAx>
        <c:axId val="277144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4595776"/>
        <c:crosses val="autoZero"/>
        <c:auto val="1"/>
        <c:lblAlgn val="ctr"/>
        <c:lblOffset val="100"/>
        <c:tickMarkSkip val="1"/>
        <c:noMultiLvlLbl val="0"/>
      </c:catAx>
      <c:valAx>
        <c:axId val="2045957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7144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282498989927353"/>
          <c:y val="2.11640152858628E-2"/>
          <c:w val="0.53793208879903531"/>
          <c:h val="0.88161603435934144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Bogotá'!$Q$17</c:f>
              <c:strCache>
                <c:ptCount val="1"/>
                <c:pt idx="0">
                  <c:v>Contrib. 2016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Bogotá'!$Q$18:$Q$22</c:f>
              <c:numCache>
                <c:formatCode>0.0</c:formatCode>
                <c:ptCount val="5"/>
                <c:pt idx="0">
                  <c:v>-0.7</c:v>
                </c:pt>
                <c:pt idx="1">
                  <c:v>-0.9</c:v>
                </c:pt>
                <c:pt idx="2">
                  <c:v>-0.9</c:v>
                </c:pt>
                <c:pt idx="3">
                  <c:v>-0.7</c:v>
                </c:pt>
                <c:pt idx="4">
                  <c:v>-1.5641194344761686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77766400"/>
        <c:axId val="204598656"/>
      </c:barChart>
      <c:catAx>
        <c:axId val="1777664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204598656"/>
        <c:crosses val="autoZero"/>
        <c:auto val="1"/>
        <c:lblAlgn val="ctr"/>
        <c:lblOffset val="100"/>
        <c:tickMarkSkip val="1"/>
        <c:noMultiLvlLbl val="0"/>
      </c:catAx>
      <c:valAx>
        <c:axId val="2045986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76640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7.037591365151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3.192613181922568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Sustancias químicas básicas</c:v>
                </c:pt>
                <c:pt idx="1">
                  <c:v>Otros productos alimenticios</c:v>
                </c:pt>
                <c:pt idx="2">
                  <c:v>Otros productos químicos</c:v>
                </c:pt>
                <c:pt idx="3">
                  <c:v>Textiles y confecciones</c:v>
                </c:pt>
                <c:pt idx="4">
                  <c:v>Conservación de carne y pescado</c:v>
                </c:pt>
                <c:pt idx="5">
                  <c:v>Productos de plástico</c:v>
                </c:pt>
                <c:pt idx="6">
                  <c:v>Otras industrias manufactureras </c:v>
                </c:pt>
                <c:pt idx="7">
                  <c:v>Bebidas</c:v>
                </c:pt>
                <c:pt idx="8">
                  <c:v>Productos 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anual%'!$L$13:$L$22</c:f>
              <c:numCache>
                <c:formatCode>#,##0.0</c:formatCode>
                <c:ptCount val="10"/>
                <c:pt idx="0">
                  <c:v>-2.3777914860905858</c:v>
                </c:pt>
                <c:pt idx="1">
                  <c:v>-6.88778347944623</c:v>
                </c:pt>
                <c:pt idx="2">
                  <c:v>-2.3570109749126988</c:v>
                </c:pt>
                <c:pt idx="3">
                  <c:v>10.048480578177177</c:v>
                </c:pt>
                <c:pt idx="4">
                  <c:v>3.8023509423264601</c:v>
                </c:pt>
                <c:pt idx="5">
                  <c:v>7.0617085042756988</c:v>
                </c:pt>
                <c:pt idx="6">
                  <c:v>4.27465065197834</c:v>
                </c:pt>
                <c:pt idx="7">
                  <c:v>25.334872870377232</c:v>
                </c:pt>
                <c:pt idx="8">
                  <c:v>40</c:v>
                </c:pt>
                <c:pt idx="9">
                  <c:v>6.1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816064"/>
        <c:axId val="204601536"/>
      </c:barChart>
      <c:catAx>
        <c:axId val="1778160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4601536"/>
        <c:crosses val="autoZero"/>
        <c:auto val="1"/>
        <c:lblAlgn val="ctr"/>
        <c:lblOffset val="100"/>
        <c:noMultiLvlLbl val="0"/>
      </c:catAx>
      <c:valAx>
        <c:axId val="204601536"/>
        <c:scaling>
          <c:orientation val="minMax"/>
          <c:max val="4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7781606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Sustancias químicas básicas</c:v>
                </c:pt>
                <c:pt idx="1">
                  <c:v>Otros productos alimenticios</c:v>
                </c:pt>
                <c:pt idx="2">
                  <c:v>Otros productos químicos</c:v>
                </c:pt>
                <c:pt idx="3">
                  <c:v>Textiles y confecciones</c:v>
                </c:pt>
                <c:pt idx="4">
                  <c:v>Conservación de carne y pescado</c:v>
                </c:pt>
                <c:pt idx="5">
                  <c:v>Productos de plástico</c:v>
                </c:pt>
                <c:pt idx="6">
                  <c:v>Otras industrias manufactureras </c:v>
                </c:pt>
                <c:pt idx="7">
                  <c:v>Bebidas</c:v>
                </c:pt>
                <c:pt idx="8">
                  <c:v>Productos minerales no metálicos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anual%'!$M$13:$M$22</c:f>
              <c:numCache>
                <c:formatCode>0.0</c:formatCode>
                <c:ptCount val="10"/>
                <c:pt idx="0">
                  <c:v>-0.73744979379846876</c:v>
                </c:pt>
                <c:pt idx="1">
                  <c:v>-0.47946699583925162</c:v>
                </c:pt>
                <c:pt idx="2">
                  <c:v>-0.29584631664221078</c:v>
                </c:pt>
                <c:pt idx="3">
                  <c:v>0.17555914747397419</c:v>
                </c:pt>
                <c:pt idx="4">
                  <c:v>0.23852647785733333</c:v>
                </c:pt>
                <c:pt idx="5">
                  <c:v>0.38746101780985159</c:v>
                </c:pt>
                <c:pt idx="6">
                  <c:v>0.83526317727411015</c:v>
                </c:pt>
                <c:pt idx="7">
                  <c:v>2.4415550503576573</c:v>
                </c:pt>
                <c:pt idx="8">
                  <c:v>3.5238016814303852</c:v>
                </c:pt>
                <c:pt idx="9" formatCode="#,##0.0">
                  <c:v>6.1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818112"/>
        <c:axId val="177381376"/>
      </c:barChart>
      <c:catAx>
        <c:axId val="17781811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77381376"/>
        <c:crosses val="autoZero"/>
        <c:auto val="1"/>
        <c:lblAlgn val="ctr"/>
        <c:lblOffset val="100"/>
        <c:noMultiLvlLbl val="0"/>
      </c:catAx>
      <c:valAx>
        <c:axId val="17738137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77818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Sustancias químicas básicas</c:v>
                </c:pt>
                <c:pt idx="1">
                  <c:v>Otros productos químicos</c:v>
                </c:pt>
                <c:pt idx="2">
                  <c:v>Otros productos alimenticios</c:v>
                </c:pt>
                <c:pt idx="3">
                  <c:v>Conservación de carne y pescado</c:v>
                </c:pt>
                <c:pt idx="4">
                  <c:v>Textiles y confecciones</c:v>
                </c:pt>
                <c:pt idx="5">
                  <c:v>Productos de plástico</c:v>
                </c:pt>
                <c:pt idx="6">
                  <c:v>Productos minerales no metálicos</c:v>
                </c:pt>
                <c:pt idx="7">
                  <c:v>Otras industrias manufactureras 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anual%'!$L$13:$L$22</c:f>
              <c:numCache>
                <c:formatCode>#,##0.0</c:formatCode>
                <c:ptCount val="10"/>
                <c:pt idx="0">
                  <c:v>-7.2159600561511272</c:v>
                </c:pt>
                <c:pt idx="1">
                  <c:v>-10.731254687257398</c:v>
                </c:pt>
                <c:pt idx="2">
                  <c:v>-2.249340396447419</c:v>
                </c:pt>
                <c:pt idx="3">
                  <c:v>-0.28111033218186643</c:v>
                </c:pt>
                <c:pt idx="4">
                  <c:v>17.347110038558423</c:v>
                </c:pt>
                <c:pt idx="5">
                  <c:v>11.831858235508964</c:v>
                </c:pt>
                <c:pt idx="6">
                  <c:v>16.11614930828771</c:v>
                </c:pt>
                <c:pt idx="7">
                  <c:v>7.3414090594398518</c:v>
                </c:pt>
                <c:pt idx="8">
                  <c:v>42.291473347209461</c:v>
                </c:pt>
                <c:pt idx="9">
                  <c:v>2.4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012672"/>
        <c:axId val="177388288"/>
      </c:barChart>
      <c:catAx>
        <c:axId val="178012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7388288"/>
        <c:crosses val="autoZero"/>
        <c:auto val="1"/>
        <c:lblAlgn val="ctr"/>
        <c:lblOffset val="100"/>
        <c:noMultiLvlLbl val="0"/>
      </c:catAx>
      <c:valAx>
        <c:axId val="1773882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780126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983658667228667E-2"/>
          <c:y val="3.4612693290043094E-2"/>
          <c:w val="0.86354872983676234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Sustancias químicas básicas</c:v>
                </c:pt>
                <c:pt idx="1">
                  <c:v>Otros productos químicos</c:v>
                </c:pt>
                <c:pt idx="2">
                  <c:v>Otros productos alimenticios</c:v>
                </c:pt>
                <c:pt idx="3">
                  <c:v>Conservación de carne y pescado</c:v>
                </c:pt>
                <c:pt idx="4">
                  <c:v>Textiles y confecciones</c:v>
                </c:pt>
                <c:pt idx="5">
                  <c:v>Productos de plástico</c:v>
                </c:pt>
                <c:pt idx="6">
                  <c:v>Productos minerales no metálicos</c:v>
                </c:pt>
                <c:pt idx="7">
                  <c:v>Otras industrias manufactureras 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anual%'!$M$13:$M$22</c:f>
              <c:numCache>
                <c:formatCode>#,##0.0</c:formatCode>
                <c:ptCount val="10"/>
                <c:pt idx="0">
                  <c:v>-2.3101134527997567</c:v>
                </c:pt>
                <c:pt idx="1">
                  <c:v>-1.4365640744049737</c:v>
                </c:pt>
                <c:pt idx="2">
                  <c:v>-0.14785829517100571</c:v>
                </c:pt>
                <c:pt idx="3">
                  <c:v>-2.0193768512988593E-2</c:v>
                </c:pt>
                <c:pt idx="4">
                  <c:v>0.30673428633290778</c:v>
                </c:pt>
                <c:pt idx="5">
                  <c:v>0.70451055441448229</c:v>
                </c:pt>
                <c:pt idx="6">
                  <c:v>1.1630019083332273</c:v>
                </c:pt>
                <c:pt idx="7">
                  <c:v>1.4282756544880983</c:v>
                </c:pt>
                <c:pt idx="8">
                  <c:v>2.7270977051171532</c:v>
                </c:pt>
                <c:pt idx="9">
                  <c:v>2.4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014720"/>
        <c:axId val="240656960"/>
      </c:barChart>
      <c:catAx>
        <c:axId val="17801472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40656960"/>
        <c:crosses val="autoZero"/>
        <c:auto val="1"/>
        <c:lblAlgn val="ctr"/>
        <c:lblOffset val="100"/>
        <c:noMultiLvlLbl val="0"/>
      </c:catAx>
      <c:valAx>
        <c:axId val="240656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780147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Otros productos químicos</c:v>
                </c:pt>
                <c:pt idx="1">
                  <c:v>Productos de plástico</c:v>
                </c:pt>
                <c:pt idx="2">
                  <c:v>Otros productos alimenticios</c:v>
                </c:pt>
                <c:pt idx="3">
                  <c:v>Sustancias químicas básicas</c:v>
                </c:pt>
                <c:pt idx="4">
                  <c:v>Bebidas</c:v>
                </c:pt>
                <c:pt idx="5">
                  <c:v>Productos minerales no metálicos</c:v>
                </c:pt>
                <c:pt idx="6">
                  <c:v>Textiles y confecciones</c:v>
                </c:pt>
                <c:pt idx="7">
                  <c:v>Otras industrias manufactureras 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anual%'!$L$14:$L$22</c:f>
              <c:numCache>
                <c:formatCode>0.0</c:formatCode>
                <c:ptCount val="9"/>
                <c:pt idx="0">
                  <c:v>-2.8517726359452822</c:v>
                </c:pt>
                <c:pt idx="1">
                  <c:v>0.50314203886874242</c:v>
                </c:pt>
                <c:pt idx="2">
                  <c:v>0.62503528424990851</c:v>
                </c:pt>
                <c:pt idx="3">
                  <c:v>1.666847061370258</c:v>
                </c:pt>
                <c:pt idx="4">
                  <c:v>6.6310009854990692</c:v>
                </c:pt>
                <c:pt idx="5">
                  <c:v>12.636986301369868</c:v>
                </c:pt>
                <c:pt idx="6">
                  <c:v>9.7501251161792979</c:v>
                </c:pt>
                <c:pt idx="7">
                  <c:v>13.725686141546767</c:v>
                </c:pt>
                <c:pt idx="8">
                  <c:v>5.5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865536"/>
        <c:axId val="240660992"/>
      </c:barChart>
      <c:catAx>
        <c:axId val="2048655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40660992"/>
        <c:crosses val="autoZero"/>
        <c:auto val="1"/>
        <c:lblAlgn val="ctr"/>
        <c:lblOffset val="100"/>
        <c:noMultiLvlLbl val="0"/>
      </c:catAx>
      <c:valAx>
        <c:axId val="240660992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2048655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Otros productos químicos</c:v>
                </c:pt>
                <c:pt idx="1">
                  <c:v>Productos de plástico</c:v>
                </c:pt>
                <c:pt idx="2">
                  <c:v>Otros productos alimenticios</c:v>
                </c:pt>
                <c:pt idx="3">
                  <c:v>Sustancias químicas básicas</c:v>
                </c:pt>
                <c:pt idx="4">
                  <c:v>Bebidas</c:v>
                </c:pt>
                <c:pt idx="5">
                  <c:v>Productos minerales no metálicos</c:v>
                </c:pt>
                <c:pt idx="6">
                  <c:v>Textiles y confecciones</c:v>
                </c:pt>
                <c:pt idx="7">
                  <c:v>Otras industrias manufactureras 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anual%'!$M$14:$M$22</c:f>
              <c:numCache>
                <c:formatCode>0.0</c:formatCode>
                <c:ptCount val="9"/>
                <c:pt idx="0">
                  <c:v>-0.32677719492687468</c:v>
                </c:pt>
                <c:pt idx="1">
                  <c:v>3.8513026544952089E-2</c:v>
                </c:pt>
                <c:pt idx="2">
                  <c:v>7.1946683542137554E-2</c:v>
                </c:pt>
                <c:pt idx="3">
                  <c:v>0.11437201822440594</c:v>
                </c:pt>
                <c:pt idx="4">
                  <c:v>0.34980013366035945</c:v>
                </c:pt>
                <c:pt idx="5">
                  <c:v>0.54809447694553304</c:v>
                </c:pt>
                <c:pt idx="6">
                  <c:v>0.60769418124753605</c:v>
                </c:pt>
                <c:pt idx="7">
                  <c:v>4.7603020312491564</c:v>
                </c:pt>
                <c:pt idx="8">
                  <c:v>5.5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867072"/>
        <c:axId val="240662720"/>
      </c:barChart>
      <c:catAx>
        <c:axId val="2048670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40662720"/>
        <c:crosses val="autoZero"/>
        <c:auto val="1"/>
        <c:lblAlgn val="ctr"/>
        <c:lblOffset val="100"/>
        <c:noMultiLvlLbl val="0"/>
      </c:catAx>
      <c:valAx>
        <c:axId val="2406627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0486707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4.4341275522377883E-2"/>
                  <c:y val="-2.3507657452550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4.947238738014891E-3"/>
                  <c:y val="2.7801531860703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confitería, alimentos para lactantes</c:v>
                </c:pt>
                <c:pt idx="1">
                  <c:v>Otros productos alimenticios</c:v>
                </c:pt>
                <c:pt idx="2">
                  <c:v>Hierro y fundición</c:v>
                </c:pt>
                <c:pt idx="3">
                  <c:v>Otras manufacturas</c:v>
                </c:pt>
                <c:pt idx="4">
                  <c:v>Caucho y plástico</c:v>
                </c:pt>
                <c:pt idx="5">
                  <c:v>Jabones y detergentes; limpiar y pulir; perfumes</c:v>
                </c:pt>
                <c:pt idx="6">
                  <c:v>Otros químicos</c:v>
                </c:pt>
                <c:pt idx="7">
                  <c:v>Molinería y almidones</c:v>
                </c:pt>
                <c:pt idx="8">
                  <c:v>Confecciones</c:v>
                </c:pt>
                <c:pt idx="9">
                  <c:v>Farmacéuticos y medicinales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anual%'!$L$13:$L$25</c:f>
              <c:numCache>
                <c:formatCode>0.0</c:formatCode>
                <c:ptCount val="13"/>
                <c:pt idx="0">
                  <c:v>-36.216066800931081</c:v>
                </c:pt>
                <c:pt idx="1">
                  <c:v>-9.9049327303345152</c:v>
                </c:pt>
                <c:pt idx="2">
                  <c:v>-15.536319140150779</c:v>
                </c:pt>
                <c:pt idx="3">
                  <c:v>-2.6829061168029744</c:v>
                </c:pt>
                <c:pt idx="4">
                  <c:v>-1.6760267731631084</c:v>
                </c:pt>
                <c:pt idx="5">
                  <c:v>-0.15343330445157788</c:v>
                </c:pt>
                <c:pt idx="6">
                  <c:v>4.3572231053246036E-2</c:v>
                </c:pt>
                <c:pt idx="7">
                  <c:v>2.9869789359947774</c:v>
                </c:pt>
                <c:pt idx="8">
                  <c:v>18.582079489272218</c:v>
                </c:pt>
                <c:pt idx="9">
                  <c:v>12.94643338307775</c:v>
                </c:pt>
                <c:pt idx="10">
                  <c:v>14.801354869325634</c:v>
                </c:pt>
                <c:pt idx="11">
                  <c:v>20.647105076342488</c:v>
                </c:pt>
                <c:pt idx="12">
                  <c:v>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815552"/>
        <c:axId val="268192000"/>
      </c:barChart>
      <c:catAx>
        <c:axId val="1778155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68192000"/>
        <c:crosses val="autoZero"/>
        <c:auto val="1"/>
        <c:lblAlgn val="ctr"/>
        <c:lblOffset val="100"/>
        <c:noMultiLvlLbl val="0"/>
      </c:catAx>
      <c:valAx>
        <c:axId val="2681920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77815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confitería, alimentos para lactantes</c:v>
                </c:pt>
                <c:pt idx="1">
                  <c:v>Otros productos alimenticios</c:v>
                </c:pt>
                <c:pt idx="2">
                  <c:v>Hierro y fundición</c:v>
                </c:pt>
                <c:pt idx="3">
                  <c:v>Otras manufacturas</c:v>
                </c:pt>
                <c:pt idx="4">
                  <c:v>Caucho y plástico</c:v>
                </c:pt>
                <c:pt idx="5">
                  <c:v>Jabones y detergentes; limpiar y pulir; perfumes</c:v>
                </c:pt>
                <c:pt idx="6">
                  <c:v>Otros químicos</c:v>
                </c:pt>
                <c:pt idx="7">
                  <c:v>Molinería y almidones</c:v>
                </c:pt>
                <c:pt idx="8">
                  <c:v>Confecciones</c:v>
                </c:pt>
                <c:pt idx="9">
                  <c:v>Farmacéuticos y medicinales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anual%'!$M$13:$M$25</c:f>
              <c:numCache>
                <c:formatCode>0.0</c:formatCode>
                <c:ptCount val="13"/>
                <c:pt idx="0">
                  <c:v>-2.0795936770589805</c:v>
                </c:pt>
                <c:pt idx="1">
                  <c:v>-0.93333727742291295</c:v>
                </c:pt>
                <c:pt idx="2">
                  <c:v>-0.7675918819511286</c:v>
                </c:pt>
                <c:pt idx="3">
                  <c:v>-0.60326604776010329</c:v>
                </c:pt>
                <c:pt idx="4">
                  <c:v>-8.7213280795297249E-2</c:v>
                </c:pt>
                <c:pt idx="5">
                  <c:v>-1.8563257364702112E-2</c:v>
                </c:pt>
                <c:pt idx="6">
                  <c:v>2.1686328834623261E-3</c:v>
                </c:pt>
                <c:pt idx="7">
                  <c:v>0.16942473711510325</c:v>
                </c:pt>
                <c:pt idx="8">
                  <c:v>0.43370698251625533</c:v>
                </c:pt>
                <c:pt idx="9">
                  <c:v>1.0685476710314186</c:v>
                </c:pt>
                <c:pt idx="10">
                  <c:v>1.5944606267742782</c:v>
                </c:pt>
                <c:pt idx="11">
                  <c:v>1.6718603562774892</c:v>
                </c:pt>
                <c:pt idx="12">
                  <c:v>0.5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869120"/>
        <c:axId val="268193728"/>
      </c:barChart>
      <c:catAx>
        <c:axId val="2048691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68193728"/>
        <c:crosses val="autoZero"/>
        <c:auto val="1"/>
        <c:lblAlgn val="ctr"/>
        <c:lblOffset val="100"/>
        <c:noMultiLvlLbl val="0"/>
      </c:catAx>
      <c:valAx>
        <c:axId val="2681937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048691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Cacao, chocolate, confitería y alimentos para lactantes</c:v>
                </c:pt>
                <c:pt idx="1">
                  <c:v>Otros productos alimenticios</c:v>
                </c:pt>
                <c:pt idx="2">
                  <c:v>Jabones y detergentes; limpiar y pulir; perfumes</c:v>
                </c:pt>
                <c:pt idx="3">
                  <c:v>Hierro y fundición</c:v>
                </c:pt>
                <c:pt idx="4">
                  <c:v>Caucho y plástico</c:v>
                </c:pt>
                <c:pt idx="5">
                  <c:v>Otras manufacturas</c:v>
                </c:pt>
                <c:pt idx="6">
                  <c:v>Otros químicos</c:v>
                </c:pt>
                <c:pt idx="7">
                  <c:v>Molinería y almidones</c:v>
                </c:pt>
                <c:pt idx="8">
                  <c:v>Confecciones</c:v>
                </c:pt>
                <c:pt idx="9">
                  <c:v>Farmacéuticos y medicinales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Total</c:v>
                </c:pt>
              </c:strCache>
            </c:strRef>
          </c:cat>
          <c:val>
            <c:numRef>
              <c:f>'H Ventas Cali anual%'!$M$13:$M$25</c:f>
              <c:numCache>
                <c:formatCode>0.0</c:formatCode>
                <c:ptCount val="13"/>
                <c:pt idx="0">
                  <c:v>-2.2210507007035085</c:v>
                </c:pt>
                <c:pt idx="1">
                  <c:v>-1.1191592682191336</c:v>
                </c:pt>
                <c:pt idx="2">
                  <c:v>-0.86379715222312181</c:v>
                </c:pt>
                <c:pt idx="3">
                  <c:v>-0.68568256095523783</c:v>
                </c:pt>
                <c:pt idx="4">
                  <c:v>-0.26491749928341929</c:v>
                </c:pt>
                <c:pt idx="5">
                  <c:v>-0.13785525477866392</c:v>
                </c:pt>
                <c:pt idx="6">
                  <c:v>-6.8793876589096178E-2</c:v>
                </c:pt>
                <c:pt idx="7">
                  <c:v>-3.9835094809565846E-2</c:v>
                </c:pt>
                <c:pt idx="8">
                  <c:v>0.32622780122022194</c:v>
                </c:pt>
                <c:pt idx="9">
                  <c:v>0.42233039608387907</c:v>
                </c:pt>
                <c:pt idx="10">
                  <c:v>0.5494724759649614</c:v>
                </c:pt>
                <c:pt idx="11">
                  <c:v>2.2346723277633838</c:v>
                </c:pt>
                <c:pt idx="12">
                  <c:v>0.4019602268835909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320576"/>
        <c:axId val="269123584"/>
      </c:barChart>
      <c:catAx>
        <c:axId val="20732057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69123584"/>
        <c:crosses val="autoZero"/>
        <c:auto val="1"/>
        <c:lblAlgn val="ctr"/>
        <c:lblOffset val="100"/>
        <c:noMultiLvlLbl val="0"/>
      </c:catAx>
      <c:valAx>
        <c:axId val="269123584"/>
        <c:scaling>
          <c:orientation val="minMax"/>
          <c:min val="-1.8"/>
        </c:scaling>
        <c:delete val="0"/>
        <c:axPos val="b"/>
        <c:numFmt formatCode="0" sourceLinked="0"/>
        <c:majorTickMark val="out"/>
        <c:minorTickMark val="none"/>
        <c:tickLblPos val="nextTo"/>
        <c:crossAx val="2073205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65718694885355"/>
          <c:y val="3.1378255268243303E-2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delete val="1"/>
            </c:dLbl>
            <c:dLbl>
              <c:idx val="11"/>
              <c:delete val="1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Cacao, chocolate, confitería y alimentos para lactantes</c:v>
                </c:pt>
                <c:pt idx="1">
                  <c:v>Otros productos alimenticios</c:v>
                </c:pt>
                <c:pt idx="2">
                  <c:v>Jabones y detergentes; limpiar y pulir; perfumes</c:v>
                </c:pt>
                <c:pt idx="3">
                  <c:v>Hierro y fundición</c:v>
                </c:pt>
                <c:pt idx="4">
                  <c:v>Caucho y plástico</c:v>
                </c:pt>
                <c:pt idx="5">
                  <c:v>Otras manufacturas</c:v>
                </c:pt>
                <c:pt idx="6">
                  <c:v>Otros químicos</c:v>
                </c:pt>
                <c:pt idx="7">
                  <c:v>Molinería y almidones</c:v>
                </c:pt>
                <c:pt idx="8">
                  <c:v>Confecciones</c:v>
                </c:pt>
                <c:pt idx="9">
                  <c:v>Farmacéuticos y medicinales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Total</c:v>
                </c:pt>
              </c:strCache>
            </c:strRef>
          </c:cat>
          <c:val>
            <c:numRef>
              <c:f>'H Ventas Cali anual%'!$L$13:$L$25</c:f>
              <c:numCache>
                <c:formatCode>0.0</c:formatCode>
                <c:ptCount val="13"/>
                <c:pt idx="0">
                  <c:v>-28</c:v>
                </c:pt>
                <c:pt idx="1">
                  <c:v>-11.611123242789589</c:v>
                </c:pt>
                <c:pt idx="2">
                  <c:v>-6.8074562423170786</c:v>
                </c:pt>
                <c:pt idx="3">
                  <c:v>-14.363715543795497</c:v>
                </c:pt>
                <c:pt idx="4">
                  <c:v>-5.0335103545365083</c:v>
                </c:pt>
                <c:pt idx="5">
                  <c:v>-0.602705073210974</c:v>
                </c:pt>
                <c:pt idx="6">
                  <c:v>-1.3515330274253112</c:v>
                </c:pt>
                <c:pt idx="7">
                  <c:v>-0.65643831360467919</c:v>
                </c:pt>
                <c:pt idx="8">
                  <c:v>13.856615382137116</c:v>
                </c:pt>
                <c:pt idx="9">
                  <c:v>4.9374553751310835</c:v>
                </c:pt>
                <c:pt idx="10">
                  <c:v>5.0481003983468442</c:v>
                </c:pt>
                <c:pt idx="11">
                  <c:v>20</c:v>
                </c:pt>
                <c:pt idx="12">
                  <c:v>0.4019602268835909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321600"/>
        <c:axId val="269125312"/>
      </c:barChart>
      <c:catAx>
        <c:axId val="2073216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69125312"/>
        <c:crosses val="autoZero"/>
        <c:auto val="1"/>
        <c:lblAlgn val="ctr"/>
        <c:lblOffset val="100"/>
        <c:noMultiLvlLbl val="0"/>
      </c:catAx>
      <c:valAx>
        <c:axId val="269125312"/>
        <c:scaling>
          <c:orientation val="minMax"/>
          <c:max val="30"/>
          <c:min val="-35"/>
        </c:scaling>
        <c:delete val="0"/>
        <c:axPos val="b"/>
        <c:numFmt formatCode="0" sourceLinked="0"/>
        <c:majorTickMark val="out"/>
        <c:minorTickMark val="none"/>
        <c:tickLblPos val="nextTo"/>
        <c:crossAx val="20732160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Farmacéuticos y medicinales</c:v>
                </c:pt>
                <c:pt idx="2">
                  <c:v>Hierro y fundición</c:v>
                </c:pt>
                <c:pt idx="3">
                  <c:v>Papel y sus productos</c:v>
                </c:pt>
                <c:pt idx="4">
                  <c:v>Otros químicos</c:v>
                </c:pt>
                <c:pt idx="5">
                  <c:v>Bebidas</c:v>
                </c:pt>
                <c:pt idx="6">
                  <c:v>Molinería y almidones</c:v>
                </c:pt>
                <c:pt idx="7">
                  <c:v>Caucho y plástico</c:v>
                </c:pt>
                <c:pt idx="8">
                  <c:v>Jabones y detergentes; preparados para limpiar y pulir; perfumes</c:v>
                </c:pt>
                <c:pt idx="9">
                  <c:v>Otras manufacturas</c:v>
                </c:pt>
                <c:pt idx="10">
                  <c:v>Otros productos alimenticios</c:v>
                </c:pt>
                <c:pt idx="11">
                  <c:v>Cacao, chocolate, confitería, alimentos para lactantes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anual%'!$M$13:$M$25</c:f>
              <c:numCache>
                <c:formatCode>0.0</c:formatCode>
                <c:ptCount val="13"/>
                <c:pt idx="0">
                  <c:v>0.40127093489040938</c:v>
                </c:pt>
                <c:pt idx="1">
                  <c:v>0.21492791943360776</c:v>
                </c:pt>
                <c:pt idx="2">
                  <c:v>0.21238138010382523</c:v>
                </c:pt>
                <c:pt idx="3">
                  <c:v>0.1349156536918561</c:v>
                </c:pt>
                <c:pt idx="4">
                  <c:v>0.12610462761080771</c:v>
                </c:pt>
                <c:pt idx="5">
                  <c:v>0.1151035777061494</c:v>
                </c:pt>
                <c:pt idx="6">
                  <c:v>9.5749878799806204E-2</c:v>
                </c:pt>
                <c:pt idx="7">
                  <c:v>2.4141192846334366E-2</c:v>
                </c:pt>
                <c:pt idx="8">
                  <c:v>-0.18878344898117672</c:v>
                </c:pt>
                <c:pt idx="9">
                  <c:v>-0.22703336323707463</c:v>
                </c:pt>
                <c:pt idx="10">
                  <c:v>-0.36303464685373343</c:v>
                </c:pt>
                <c:pt idx="11">
                  <c:v>-1.5742706136712796</c:v>
                </c:pt>
                <c:pt idx="12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341504"/>
        <c:axId val="269129344"/>
      </c:barChart>
      <c:catAx>
        <c:axId val="2243415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69129344"/>
        <c:crosses val="autoZero"/>
        <c:auto val="1"/>
        <c:lblAlgn val="ctr"/>
        <c:lblOffset val="100"/>
        <c:noMultiLvlLbl val="0"/>
      </c:catAx>
      <c:valAx>
        <c:axId val="269129344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224341504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276591784108304E-2"/>
                  <c:y val="-2.7605244996549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Farmacéuticos y medicinales</c:v>
                </c:pt>
                <c:pt idx="2">
                  <c:v>Hierro y fundición</c:v>
                </c:pt>
                <c:pt idx="3">
                  <c:v>Papel y sus productos</c:v>
                </c:pt>
                <c:pt idx="4">
                  <c:v>Otros químicos</c:v>
                </c:pt>
                <c:pt idx="5">
                  <c:v>Bebidas</c:v>
                </c:pt>
                <c:pt idx="6">
                  <c:v>Molinería y almidones</c:v>
                </c:pt>
                <c:pt idx="7">
                  <c:v>Caucho y plástico</c:v>
                </c:pt>
                <c:pt idx="8">
                  <c:v>Jabones y detergentes; preparados para limpiar y pulir; perfumes</c:v>
                </c:pt>
                <c:pt idx="9">
                  <c:v>Otras manufacturas</c:v>
                </c:pt>
                <c:pt idx="10">
                  <c:v>Otros productos alimenticios</c:v>
                </c:pt>
                <c:pt idx="11">
                  <c:v>Cacao, chocolate, confitería, alimentos para lactantes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5.8990893520641352</c:v>
                </c:pt>
                <c:pt idx="1">
                  <c:v>2.6752884493470352</c:v>
                </c:pt>
                <c:pt idx="2">
                  <c:v>7.9383209594517501</c:v>
                </c:pt>
                <c:pt idx="3">
                  <c:v>2.3387630777380819</c:v>
                </c:pt>
                <c:pt idx="4">
                  <c:v>3.5283220520128111</c:v>
                </c:pt>
                <c:pt idx="5">
                  <c:v>5.3605313092979001</c:v>
                </c:pt>
                <c:pt idx="6">
                  <c:v>3.186980844210896</c:v>
                </c:pt>
                <c:pt idx="7">
                  <c:v>0.35697071936378055</c:v>
                </c:pt>
                <c:pt idx="8">
                  <c:v>-2.53447293447292</c:v>
                </c:pt>
                <c:pt idx="9">
                  <c:v>-0.625488709210964</c:v>
                </c:pt>
                <c:pt idx="10">
                  <c:v>-3.0394773872775227</c:v>
                </c:pt>
                <c:pt idx="11">
                  <c:v>-28.407315504089691</c:v>
                </c:pt>
                <c:pt idx="12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559616"/>
        <c:axId val="269131072"/>
      </c:barChart>
      <c:catAx>
        <c:axId val="2245596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69131072"/>
        <c:crosses val="autoZero"/>
        <c:auto val="1"/>
        <c:lblAlgn val="l"/>
        <c:lblOffset val="100"/>
        <c:noMultiLvlLbl val="0"/>
      </c:catAx>
      <c:valAx>
        <c:axId val="2691310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2455961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Productos alimenticios; Transformación del café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anual%'!$M$25:$M$30</c:f>
              <c:numCache>
                <c:formatCode>0.0</c:formatCode>
                <c:ptCount val="6"/>
                <c:pt idx="0">
                  <c:v>-0.18863846069293794</c:v>
                </c:pt>
                <c:pt idx="1">
                  <c:v>3.0831198076567813E-3</c:v>
                </c:pt>
                <c:pt idx="2">
                  <c:v>0.34528764950194168</c:v>
                </c:pt>
                <c:pt idx="3">
                  <c:v>2.0400454575071687</c:v>
                </c:pt>
                <c:pt idx="4">
                  <c:v>3.6391836406337639</c:v>
                </c:pt>
                <c:pt idx="5">
                  <c:v>5.8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322112"/>
        <c:axId val="231509376"/>
      </c:barChart>
      <c:catAx>
        <c:axId val="2073221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31509376"/>
        <c:crosses val="autoZero"/>
        <c:auto val="1"/>
        <c:lblAlgn val="ctr"/>
        <c:lblOffset val="100"/>
        <c:noMultiLvlLbl val="0"/>
      </c:catAx>
      <c:valAx>
        <c:axId val="2315093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07322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Productos alimenticios; Transformación del café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anual%'!$L$25:$L$30</c:f>
              <c:numCache>
                <c:formatCode>0.0</c:formatCode>
                <c:ptCount val="6"/>
                <c:pt idx="0">
                  <c:v>-3.1070178719983854</c:v>
                </c:pt>
                <c:pt idx="1">
                  <c:v>0.33640727520305447</c:v>
                </c:pt>
                <c:pt idx="2">
                  <c:v>9.6732176502750455</c:v>
                </c:pt>
                <c:pt idx="3">
                  <c:v>3.7006765227074245</c:v>
                </c:pt>
                <c:pt idx="4">
                  <c:v>10.604812178836109</c:v>
                </c:pt>
                <c:pt idx="5">
                  <c:v>5.8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4561664"/>
        <c:axId val="231511104"/>
      </c:barChart>
      <c:catAx>
        <c:axId val="2245616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31511104"/>
        <c:crosses val="autoZero"/>
        <c:auto val="1"/>
        <c:lblAlgn val="ctr"/>
        <c:lblOffset val="100"/>
        <c:noMultiLvlLbl val="0"/>
      </c:catAx>
      <c:valAx>
        <c:axId val="231511104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456166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Productos alimenticios; Transformación del café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anual%'!$M$26:$M$31</c:f>
              <c:numCache>
                <c:formatCode>0.0</c:formatCode>
                <c:ptCount val="6"/>
                <c:pt idx="0">
                  <c:v>-0.91790520711949264</c:v>
                </c:pt>
                <c:pt idx="1">
                  <c:v>-7.4563911855541912E-2</c:v>
                </c:pt>
                <c:pt idx="2">
                  <c:v>2.2508792035423185E-2</c:v>
                </c:pt>
                <c:pt idx="3">
                  <c:v>3.712040298089943</c:v>
                </c:pt>
                <c:pt idx="4">
                  <c:v>6.66851317726129</c:v>
                </c:pt>
                <c:pt idx="5">
                  <c:v>9.4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198016"/>
        <c:axId val="272739136"/>
      </c:barChart>
      <c:catAx>
        <c:axId val="2261980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2739136"/>
        <c:crosses val="autoZero"/>
        <c:auto val="1"/>
        <c:lblAlgn val="ctr"/>
        <c:lblOffset val="100"/>
        <c:noMultiLvlLbl val="0"/>
      </c:catAx>
      <c:valAx>
        <c:axId val="272739136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61980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947580108163050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Otras manufacturas</c:v>
                </c:pt>
                <c:pt idx="4">
                  <c:v>Productos alimenticios; Transformación del café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anual%'!$L$26:$L$31</c:f>
              <c:numCache>
                <c:formatCode>0.0</c:formatCode>
                <c:ptCount val="6"/>
                <c:pt idx="0">
                  <c:v>-17.256321435309129</c:v>
                </c:pt>
                <c:pt idx="1">
                  <c:v>-7.3250950939307664</c:v>
                </c:pt>
                <c:pt idx="2">
                  <c:v>0.583937206376417</c:v>
                </c:pt>
                <c:pt idx="3">
                  <c:v>6.6011456172698324</c:v>
                </c:pt>
                <c:pt idx="4">
                  <c:v>19.861601364255499</c:v>
                </c:pt>
                <c:pt idx="5">
                  <c:v>9.4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199040"/>
        <c:axId val="272740864"/>
      </c:barChart>
      <c:catAx>
        <c:axId val="2261990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2740864"/>
        <c:crosses val="autoZero"/>
        <c:auto val="1"/>
        <c:lblAlgn val="ctr"/>
        <c:lblOffset val="100"/>
        <c:noMultiLvlLbl val="0"/>
      </c:catAx>
      <c:valAx>
        <c:axId val="272740864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619904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anual%'!$K$25:$K$30</c:f>
              <c:strCache>
                <c:ptCount val="6"/>
                <c:pt idx="0">
                  <c:v>Productos alimenticios</c:v>
                </c:pt>
                <c:pt idx="1">
                  <c:v>Hierro, acero, elaborados de metal y metales no ferrosos</c:v>
                </c:pt>
                <c:pt idx="2">
                  <c:v>Confecciones</c:v>
                </c:pt>
                <c:pt idx="3">
                  <c:v>Muebles de madera</c:v>
                </c:pt>
                <c:pt idx="4">
                  <c:v>Otras industrias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anual%'!$M$25:$M$30</c:f>
              <c:numCache>
                <c:formatCode>0.0</c:formatCode>
                <c:ptCount val="6"/>
                <c:pt idx="0">
                  <c:v>-1.4038837225891863</c:v>
                </c:pt>
                <c:pt idx="1">
                  <c:v>-0.22585332282970427</c:v>
                </c:pt>
                <c:pt idx="2">
                  <c:v>0.22469549649940579</c:v>
                </c:pt>
                <c:pt idx="3">
                  <c:v>0.29422168115997044</c:v>
                </c:pt>
                <c:pt idx="4">
                  <c:v>2.6352436031220923</c:v>
                </c:pt>
                <c:pt idx="5">
                  <c:v>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201088"/>
        <c:axId val="278291008"/>
      </c:barChart>
      <c:catAx>
        <c:axId val="2262010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8291008"/>
        <c:crosses val="autoZero"/>
        <c:auto val="1"/>
        <c:lblAlgn val="ctr"/>
        <c:lblOffset val="100"/>
        <c:noMultiLvlLbl val="0"/>
      </c:catAx>
      <c:valAx>
        <c:axId val="2782910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262010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Productos alimenticios</c:v>
                </c:pt>
                <c:pt idx="1">
                  <c:v>Hierro, acero, elaborados de metal y metales no ferrosos</c:v>
                </c:pt>
                <c:pt idx="2">
                  <c:v>Confecciones</c:v>
                </c:pt>
                <c:pt idx="3">
                  <c:v>Muebles de madera</c:v>
                </c:pt>
                <c:pt idx="4">
                  <c:v>Otras industrias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anual%'!$L$25:$L$30</c:f>
              <c:numCache>
                <c:formatCode>0.0</c:formatCode>
                <c:ptCount val="6"/>
                <c:pt idx="0">
                  <c:v>-6.1017566107745118</c:v>
                </c:pt>
                <c:pt idx="1">
                  <c:v>-7.2093825457054113</c:v>
                </c:pt>
                <c:pt idx="2">
                  <c:v>1.0714989021829213</c:v>
                </c:pt>
                <c:pt idx="3">
                  <c:v>3.7442126976850565</c:v>
                </c:pt>
                <c:pt idx="4">
                  <c:v>5.8520489430567535</c:v>
                </c:pt>
                <c:pt idx="5">
                  <c:v>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669056"/>
        <c:axId val="278292736"/>
      </c:barChart>
      <c:catAx>
        <c:axId val="2266690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8292736"/>
        <c:crosses val="autoZero"/>
        <c:auto val="1"/>
        <c:lblAlgn val="ctr"/>
        <c:lblOffset val="100"/>
        <c:noMultiLvlLbl val="0"/>
      </c:catAx>
      <c:valAx>
        <c:axId val="278292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6669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-1.6352545428208142E-2"/>
                  <c:y val="-9.66514459665146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anual%'!$K$13:$K$27</c:f>
              <c:strCache>
                <c:ptCount val="15"/>
                <c:pt idx="0">
                  <c:v>Otros productos alimenticios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Minerales no metálicos</c:v>
                </c:pt>
                <c:pt idx="4">
                  <c:v>Hierro y fundición</c:v>
                </c:pt>
                <c:pt idx="5">
                  <c:v>Papel y sus productos</c:v>
                </c:pt>
                <c:pt idx="6">
                  <c:v>Otros productos químicos</c:v>
                </c:pt>
                <c:pt idx="7">
                  <c:v>Productos de panadería</c:v>
                </c:pt>
                <c:pt idx="8">
                  <c:v>Productos de plástico</c:v>
                </c:pt>
                <c:pt idx="9">
                  <c:v>Hilatura, tejedura y confección de textiles</c:v>
                </c:pt>
                <c:pt idx="10">
                  <c:v>Alimentos preparados para animales</c:v>
                </c:pt>
                <c:pt idx="11">
                  <c:v>Conservación de carne y derivados cárnicos</c:v>
                </c:pt>
                <c:pt idx="12">
                  <c:v>Químicas básicas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Producción Medellín anual%'!$L$13:$L$27</c:f>
              <c:numCache>
                <c:formatCode>#,##0.0</c:formatCode>
                <c:ptCount val="15"/>
                <c:pt idx="0">
                  <c:v>7.8045853927119824</c:v>
                </c:pt>
                <c:pt idx="1">
                  <c:v>7.9423783274871873</c:v>
                </c:pt>
                <c:pt idx="2">
                  <c:v>1.2763483133483966</c:v>
                </c:pt>
                <c:pt idx="3">
                  <c:v>5.7793420448639887</c:v>
                </c:pt>
                <c:pt idx="4">
                  <c:v>14.403652071078143</c:v>
                </c:pt>
                <c:pt idx="5">
                  <c:v>1.4382910483109024</c:v>
                </c:pt>
                <c:pt idx="6">
                  <c:v>1.1293105265543169</c:v>
                </c:pt>
                <c:pt idx="7">
                  <c:v>-3.1441097891327097E-2</c:v>
                </c:pt>
                <c:pt idx="8">
                  <c:v>-3.559511274624505E-2</c:v>
                </c:pt>
                <c:pt idx="9">
                  <c:v>-1.0546195478195353</c:v>
                </c:pt>
                <c:pt idx="10">
                  <c:v>-2.5250615448823566</c:v>
                </c:pt>
                <c:pt idx="11">
                  <c:v>-9.1057075022369034</c:v>
                </c:pt>
                <c:pt idx="12">
                  <c:v>-12.257647561097407</c:v>
                </c:pt>
                <c:pt idx="13">
                  <c:v>-5.0305007603494101</c:v>
                </c:pt>
                <c:pt idx="14" formatCode="0.0">
                  <c:v>-0.2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670592"/>
        <c:axId val="279572416"/>
      </c:barChart>
      <c:catAx>
        <c:axId val="2266705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9572416"/>
        <c:crosses val="autoZero"/>
        <c:auto val="1"/>
        <c:lblAlgn val="ctr"/>
        <c:lblOffset val="100"/>
        <c:noMultiLvlLbl val="0"/>
      </c:catAx>
      <c:valAx>
        <c:axId val="2795724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667059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anual%'!$K$13:$K$27</c:f>
              <c:strCache>
                <c:ptCount val="15"/>
                <c:pt idx="0">
                  <c:v>Otros productos alimenticios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Minerales no metálicos</c:v>
                </c:pt>
                <c:pt idx="4">
                  <c:v>Hierro y fundición</c:v>
                </c:pt>
                <c:pt idx="5">
                  <c:v>Papel y sus productos</c:v>
                </c:pt>
                <c:pt idx="6">
                  <c:v>Otros productos químicos</c:v>
                </c:pt>
                <c:pt idx="7">
                  <c:v>Productos de panadería</c:v>
                </c:pt>
                <c:pt idx="8">
                  <c:v>Productos de plástico</c:v>
                </c:pt>
                <c:pt idx="9">
                  <c:v>Hilatura, tejedura y confección de textiles</c:v>
                </c:pt>
                <c:pt idx="10">
                  <c:v>Alimentos preparados para animales</c:v>
                </c:pt>
                <c:pt idx="11">
                  <c:v>Conservación de carne y derivados cárnicos</c:v>
                </c:pt>
                <c:pt idx="12">
                  <c:v>Químicas básicas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Producción Medellín anual%'!$M$13:$M$27</c:f>
              <c:numCache>
                <c:formatCode>0.0</c:formatCode>
                <c:ptCount val="15"/>
                <c:pt idx="0">
                  <c:v>0.41522593533427404</c:v>
                </c:pt>
                <c:pt idx="1">
                  <c:v>0.40724439723633227</c:v>
                </c:pt>
                <c:pt idx="2">
                  <c:v>0.34495740101196853</c:v>
                </c:pt>
                <c:pt idx="3">
                  <c:v>0.30733528110339281</c:v>
                </c:pt>
                <c:pt idx="4">
                  <c:v>0.29803405624660545</c:v>
                </c:pt>
                <c:pt idx="5">
                  <c:v>7.675647170649548E-2</c:v>
                </c:pt>
                <c:pt idx="6">
                  <c:v>4.9356669118437758E-2</c:v>
                </c:pt>
                <c:pt idx="7">
                  <c:v>-1.0351562042756487E-3</c:v>
                </c:pt>
                <c:pt idx="8">
                  <c:v>-1.8280130481292832E-3</c:v>
                </c:pt>
                <c:pt idx="9">
                  <c:v>-5.9590636233397783E-2</c:v>
                </c:pt>
                <c:pt idx="10">
                  <c:v>-9.6034976844622075E-2</c:v>
                </c:pt>
                <c:pt idx="11">
                  <c:v>-0.5159163708875284</c:v>
                </c:pt>
                <c:pt idx="12">
                  <c:v>-0.62071865804411019</c:v>
                </c:pt>
                <c:pt idx="13">
                  <c:v>-0.84611781408043019</c:v>
                </c:pt>
                <c:pt idx="14">
                  <c:v>-0.2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672128"/>
        <c:axId val="279574144"/>
      </c:barChart>
      <c:catAx>
        <c:axId val="2266721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9574144"/>
        <c:crosses val="autoZero"/>
        <c:auto val="1"/>
        <c:lblAlgn val="ctr"/>
        <c:lblOffset val="100"/>
        <c:noMultiLvlLbl val="0"/>
      </c:catAx>
      <c:valAx>
        <c:axId val="2795741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6672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anual%'!$K$13:$K$27</c:f>
              <c:strCache>
                <c:ptCount val="15"/>
                <c:pt idx="0">
                  <c:v>Químicas básicas</c:v>
                </c:pt>
                <c:pt idx="1">
                  <c:v>Alimentos preparados para animales</c:v>
                </c:pt>
                <c:pt idx="2">
                  <c:v>Productos de plástico</c:v>
                </c:pt>
                <c:pt idx="3">
                  <c:v>Conservación de carne y derivados cárnicos</c:v>
                </c:pt>
                <c:pt idx="4">
                  <c:v>Productos de panadería</c:v>
                </c:pt>
                <c:pt idx="5">
                  <c:v>Papel y sus productos</c:v>
                </c:pt>
                <c:pt idx="6">
                  <c:v>Otros productos químicos</c:v>
                </c:pt>
                <c:pt idx="7">
                  <c:v>Hierro y fundición</c:v>
                </c:pt>
                <c:pt idx="8">
                  <c:v>Minerales no metálicos</c:v>
                </c:pt>
                <c:pt idx="9">
                  <c:v>Otras manufacturas</c:v>
                </c:pt>
                <c:pt idx="10">
                  <c:v>Otros productos alimenticios</c:v>
                </c:pt>
                <c:pt idx="11">
                  <c:v>Confecciones</c:v>
                </c:pt>
                <c:pt idx="12">
                  <c:v>Hilatura, tejedura y confección de textiles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anual%'!$L$13:$L$27</c:f>
              <c:numCache>
                <c:formatCode>0.0</c:formatCode>
                <c:ptCount val="15"/>
                <c:pt idx="0">
                  <c:v>-9.0469026752908803</c:v>
                </c:pt>
                <c:pt idx="1">
                  <c:v>-5.2465793488010277</c:v>
                </c:pt>
                <c:pt idx="2">
                  <c:v>-2.0949221650583882</c:v>
                </c:pt>
                <c:pt idx="3">
                  <c:v>-1.2385167276276476</c:v>
                </c:pt>
                <c:pt idx="4">
                  <c:v>1.0217746736238542</c:v>
                </c:pt>
                <c:pt idx="5">
                  <c:v>1.2304229637988051</c:v>
                </c:pt>
                <c:pt idx="6">
                  <c:v>6.2488817230167193</c:v>
                </c:pt>
                <c:pt idx="7">
                  <c:v>13.748229837834991</c:v>
                </c:pt>
                <c:pt idx="8">
                  <c:v>7.7172483936396974</c:v>
                </c:pt>
                <c:pt idx="9">
                  <c:v>1.6463008713493599</c:v>
                </c:pt>
                <c:pt idx="10">
                  <c:v>8.9834927103311646</c:v>
                </c:pt>
                <c:pt idx="11">
                  <c:v>6.2400268746943821</c:v>
                </c:pt>
                <c:pt idx="12">
                  <c:v>15.947650196135111</c:v>
                </c:pt>
                <c:pt idx="13">
                  <c:v>38.953065913922643</c:v>
                </c:pt>
                <c:pt idx="14">
                  <c:v>4.8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382784"/>
        <c:axId val="283313280"/>
      </c:barChart>
      <c:catAx>
        <c:axId val="2273827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283313280"/>
        <c:crosses val="autoZero"/>
        <c:auto val="1"/>
        <c:lblAlgn val="ctr"/>
        <c:lblOffset val="100"/>
        <c:noMultiLvlLbl val="0"/>
      </c:catAx>
      <c:valAx>
        <c:axId val="2833132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27382784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anual%'!$K$13:$K$27</c:f>
              <c:strCache>
                <c:ptCount val="15"/>
                <c:pt idx="0">
                  <c:v>Químicas básicas</c:v>
                </c:pt>
                <c:pt idx="1">
                  <c:v>Alimentos preparados para animales</c:v>
                </c:pt>
                <c:pt idx="2">
                  <c:v>Productos de plástico</c:v>
                </c:pt>
                <c:pt idx="3">
                  <c:v>Conservación de carne y derivados cárnicos</c:v>
                </c:pt>
                <c:pt idx="4">
                  <c:v>Productos de panadería</c:v>
                </c:pt>
                <c:pt idx="5">
                  <c:v>Papel y sus productos</c:v>
                </c:pt>
                <c:pt idx="6">
                  <c:v>Otros productos químicos</c:v>
                </c:pt>
                <c:pt idx="7">
                  <c:v>Hierro y fundición</c:v>
                </c:pt>
                <c:pt idx="8">
                  <c:v>Minerales no metálicos</c:v>
                </c:pt>
                <c:pt idx="9">
                  <c:v>Otras manufacturas</c:v>
                </c:pt>
                <c:pt idx="10">
                  <c:v>Otros productos alimenticios</c:v>
                </c:pt>
                <c:pt idx="11">
                  <c:v>Confecciones</c:v>
                </c:pt>
                <c:pt idx="12">
                  <c:v>Hilatura, tejedura y confección de textiles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anual%'!$M$13:$M$27</c:f>
              <c:numCache>
                <c:formatCode>0.0</c:formatCode>
                <c:ptCount val="15"/>
                <c:pt idx="0">
                  <c:v>-0.43541227947598959</c:v>
                </c:pt>
                <c:pt idx="1">
                  <c:v>-0.22319887350688558</c:v>
                </c:pt>
                <c:pt idx="2">
                  <c:v>-0.11501740264773692</c:v>
                </c:pt>
                <c:pt idx="3">
                  <c:v>-6.5300840486877565E-2</c:v>
                </c:pt>
                <c:pt idx="4">
                  <c:v>3.5529608879467149E-2</c:v>
                </c:pt>
                <c:pt idx="5">
                  <c:v>7.2644323848476286E-2</c:v>
                </c:pt>
                <c:pt idx="6">
                  <c:v>0.30369594949980272</c:v>
                </c:pt>
                <c:pt idx="7">
                  <c:v>0.30585330764939078</c:v>
                </c:pt>
                <c:pt idx="8">
                  <c:v>0.40865617573064345</c:v>
                </c:pt>
                <c:pt idx="9">
                  <c:v>0.4411304635818375</c:v>
                </c:pt>
                <c:pt idx="10">
                  <c:v>0.5066867908207553</c:v>
                </c:pt>
                <c:pt idx="11">
                  <c:v>0.96822115358043448</c:v>
                </c:pt>
                <c:pt idx="12">
                  <c:v>1.0044751658802051</c:v>
                </c:pt>
                <c:pt idx="13">
                  <c:v>1.6198893165029322</c:v>
                </c:pt>
                <c:pt idx="14">
                  <c:v>4.8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383808"/>
        <c:axId val="283315008"/>
      </c:barChart>
      <c:catAx>
        <c:axId val="2273838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83315008"/>
        <c:crosses val="autoZero"/>
        <c:auto val="1"/>
        <c:lblAlgn val="ctr"/>
        <c:lblOffset val="100"/>
        <c:noMultiLvlLbl val="0"/>
      </c:catAx>
      <c:valAx>
        <c:axId val="28331500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73838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anual%'!$K$13:$K$27</c:f>
              <c:strCache>
                <c:ptCount val="15"/>
                <c:pt idx="0">
                  <c:v>Otras manufacturas</c:v>
                </c:pt>
                <c:pt idx="1">
                  <c:v>Alimentos preparados para animales</c:v>
                </c:pt>
                <c:pt idx="2">
                  <c:v>Hierro y fundición</c:v>
                </c:pt>
                <c:pt idx="3">
                  <c:v>Papel y sus productos</c:v>
                </c:pt>
                <c:pt idx="4">
                  <c:v>Bebidas</c:v>
                </c:pt>
                <c:pt idx="5">
                  <c:v>Químicas básicas</c:v>
                </c:pt>
                <c:pt idx="6">
                  <c:v>Otros productos químicos</c:v>
                </c:pt>
                <c:pt idx="7">
                  <c:v>Otros productos alimenticios</c:v>
                </c:pt>
                <c:pt idx="8">
                  <c:v>Productos de panadería</c:v>
                </c:pt>
                <c:pt idx="9">
                  <c:v>Conservación de carne y derivados cárnicos</c:v>
                </c:pt>
                <c:pt idx="10">
                  <c:v>Minerales no metálicos</c:v>
                </c:pt>
                <c:pt idx="11">
                  <c:v>Productos de plástico</c:v>
                </c:pt>
                <c:pt idx="12">
                  <c:v>Confecciones</c:v>
                </c:pt>
                <c:pt idx="13">
                  <c:v>Hilatura, tejedura y confección de textiles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anual%'!$M$13:$M$27</c:f>
              <c:numCache>
                <c:formatCode>0.0</c:formatCode>
                <c:ptCount val="15"/>
                <c:pt idx="0">
                  <c:v>-9.8231340607644796E-2</c:v>
                </c:pt>
                <c:pt idx="1">
                  <c:v>-5.8182789485067563E-3</c:v>
                </c:pt>
                <c:pt idx="2">
                  <c:v>4.5964403693201155E-3</c:v>
                </c:pt>
                <c:pt idx="3">
                  <c:v>8.4255952023059119E-2</c:v>
                </c:pt>
                <c:pt idx="4">
                  <c:v>8.9019667912149325E-2</c:v>
                </c:pt>
                <c:pt idx="5">
                  <c:v>0.11229278370617517</c:v>
                </c:pt>
                <c:pt idx="6">
                  <c:v>0.1210492935236782</c:v>
                </c:pt>
                <c:pt idx="7">
                  <c:v>0.16400897173132811</c:v>
                </c:pt>
                <c:pt idx="8">
                  <c:v>0.21443267064720659</c:v>
                </c:pt>
                <c:pt idx="9">
                  <c:v>0.23476755557223697</c:v>
                </c:pt>
                <c:pt idx="10">
                  <c:v>0.23939308733629977</c:v>
                </c:pt>
                <c:pt idx="11">
                  <c:v>0.29946681747962745</c:v>
                </c:pt>
                <c:pt idx="12">
                  <c:v>0.35278164691110747</c:v>
                </c:pt>
                <c:pt idx="13">
                  <c:v>0.4659027272731483</c:v>
                </c:pt>
                <c:pt idx="14">
                  <c:v>2.2999999999999998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755520"/>
        <c:axId val="285073408"/>
      </c:barChart>
      <c:catAx>
        <c:axId val="22775552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85073408"/>
        <c:crosses val="autoZero"/>
        <c:auto val="1"/>
        <c:lblAlgn val="ctr"/>
        <c:lblOffset val="100"/>
        <c:noMultiLvlLbl val="0"/>
      </c:catAx>
      <c:valAx>
        <c:axId val="28507340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77555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anual%'!$K$13:$K$27</c:f>
              <c:strCache>
                <c:ptCount val="15"/>
                <c:pt idx="0">
                  <c:v>Otras manufacturas</c:v>
                </c:pt>
                <c:pt idx="1">
                  <c:v>Alimentos preparados para animales</c:v>
                </c:pt>
                <c:pt idx="2">
                  <c:v>Hierro y fundición</c:v>
                </c:pt>
                <c:pt idx="3">
                  <c:v>Papel y sus productos</c:v>
                </c:pt>
                <c:pt idx="4">
                  <c:v>Bebidas</c:v>
                </c:pt>
                <c:pt idx="5">
                  <c:v>Químicas básicas</c:v>
                </c:pt>
                <c:pt idx="6">
                  <c:v>Otros productos químicos</c:v>
                </c:pt>
                <c:pt idx="7">
                  <c:v>Otros productos alimenticios</c:v>
                </c:pt>
                <c:pt idx="8">
                  <c:v>Productos de panadería</c:v>
                </c:pt>
                <c:pt idx="9">
                  <c:v>Conservación de carne y derivados cárnicos</c:v>
                </c:pt>
                <c:pt idx="10">
                  <c:v>Minerales no metálicos</c:v>
                </c:pt>
                <c:pt idx="11">
                  <c:v>Productos de plástico</c:v>
                </c:pt>
                <c:pt idx="12">
                  <c:v>Confecciones</c:v>
                </c:pt>
                <c:pt idx="13">
                  <c:v>Hilatura, tejedura y confección de textiles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anual%'!$L$13:$L$27</c:f>
              <c:numCache>
                <c:formatCode>#,##0.0</c:formatCode>
                <c:ptCount val="15"/>
                <c:pt idx="0">
                  <c:v>-0.36818243817720031</c:v>
                </c:pt>
                <c:pt idx="1">
                  <c:v>-0.4455335263978788</c:v>
                </c:pt>
                <c:pt idx="2">
                  <c:v>0.36689578302062653</c:v>
                </c:pt>
                <c:pt idx="3">
                  <c:v>2.165643196964151</c:v>
                </c:pt>
                <c:pt idx="4">
                  <c:v>4.8842777334397347</c:v>
                </c:pt>
                <c:pt idx="5">
                  <c:v>3.9565395653956559</c:v>
                </c:pt>
                <c:pt idx="6">
                  <c:v>2.3308965633140222</c:v>
                </c:pt>
                <c:pt idx="7">
                  <c:v>3.6231664513735939</c:v>
                </c:pt>
                <c:pt idx="8">
                  <c:v>3.8997730290829535</c:v>
                </c:pt>
                <c:pt idx="9">
                  <c:v>6.8762781186094024</c:v>
                </c:pt>
                <c:pt idx="10">
                  <c:v>3.9139120095124769</c:v>
                </c:pt>
                <c:pt idx="11">
                  <c:v>3.4949234657934314</c:v>
                </c:pt>
                <c:pt idx="12">
                  <c:v>1.9335773484088659</c:v>
                </c:pt>
                <c:pt idx="13">
                  <c:v>4.3758571722404715</c:v>
                </c:pt>
                <c:pt idx="14">
                  <c:v>2.2999999999999998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756544"/>
        <c:axId val="285075136"/>
      </c:barChart>
      <c:catAx>
        <c:axId val="227756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85075136"/>
        <c:crosses val="autoZero"/>
        <c:auto val="1"/>
        <c:lblAlgn val="ctr"/>
        <c:lblOffset val="100"/>
        <c:noMultiLvlLbl val="0"/>
      </c:catAx>
      <c:valAx>
        <c:axId val="285075136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77565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Otras manufacturas</c:v>
                </c:pt>
                <c:pt idx="1">
                  <c:v>Otros productos alimenticios</c:v>
                </c:pt>
                <c:pt idx="2">
                  <c:v>Curtido, calzado, partes y artículos de cuero</c:v>
                </c:pt>
                <c:pt idx="3">
                  <c:v>Confecciones</c:v>
                </c:pt>
                <c:pt idx="4">
                  <c:v>Minerales no metálicos</c:v>
                </c:pt>
                <c:pt idx="5">
                  <c:v>Bebidas</c:v>
                </c:pt>
                <c:pt idx="6">
                  <c:v>Conservación de 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anual%'!$M$13:$M$20</c:f>
              <c:numCache>
                <c:formatCode>0.0</c:formatCode>
                <c:ptCount val="8"/>
                <c:pt idx="0">
                  <c:v>-0.56328519984657199</c:v>
                </c:pt>
                <c:pt idx="1">
                  <c:v>-0.296172145601591</c:v>
                </c:pt>
                <c:pt idx="2">
                  <c:v>-3.1895031117302179E-2</c:v>
                </c:pt>
                <c:pt idx="3">
                  <c:v>-7.3531490018789889E-3</c:v>
                </c:pt>
                <c:pt idx="4">
                  <c:v>0.98799265415891435</c:v>
                </c:pt>
                <c:pt idx="5">
                  <c:v>1.0680918517457476</c:v>
                </c:pt>
                <c:pt idx="6">
                  <c:v>2.0018905922304131</c:v>
                </c:pt>
                <c:pt idx="7">
                  <c:v>3.2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282368"/>
        <c:axId val="155605760"/>
      </c:barChart>
      <c:catAx>
        <c:axId val="2282823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5605760"/>
        <c:crosses val="autoZero"/>
        <c:auto val="1"/>
        <c:lblAlgn val="ctr"/>
        <c:lblOffset val="100"/>
        <c:noMultiLvlLbl val="0"/>
      </c:catAx>
      <c:valAx>
        <c:axId val="1556057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82823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243531202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Otras manufacturas</c:v>
                </c:pt>
                <c:pt idx="1">
                  <c:v>Otros productos alimenticios</c:v>
                </c:pt>
                <c:pt idx="2">
                  <c:v>Curtido, calzado, partes y artículos de cuero</c:v>
                </c:pt>
                <c:pt idx="3">
                  <c:v>Confecciones</c:v>
                </c:pt>
                <c:pt idx="4">
                  <c:v>Minerales no metálicos</c:v>
                </c:pt>
                <c:pt idx="5">
                  <c:v>Bebidas</c:v>
                </c:pt>
                <c:pt idx="6">
                  <c:v>Conservación de 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anual%'!$L$13:$L$20</c:f>
              <c:numCache>
                <c:formatCode>0.0</c:formatCode>
                <c:ptCount val="8"/>
                <c:pt idx="0">
                  <c:v>-3.5188750512112565</c:v>
                </c:pt>
                <c:pt idx="1">
                  <c:v>-0.93709251788095527</c:v>
                </c:pt>
                <c:pt idx="2">
                  <c:v>-3.7375403672799568</c:v>
                </c:pt>
                <c:pt idx="3">
                  <c:v>-0.78179095616934813</c:v>
                </c:pt>
                <c:pt idx="4">
                  <c:v>7.9125802231433173</c:v>
                </c:pt>
                <c:pt idx="5">
                  <c:v>9.312242223475419</c:v>
                </c:pt>
                <c:pt idx="6">
                  <c:v>7.5154515094048024</c:v>
                </c:pt>
                <c:pt idx="7">
                  <c:v>3.2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283904"/>
        <c:axId val="289243712"/>
      </c:barChart>
      <c:catAx>
        <c:axId val="22828390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89243712"/>
        <c:crosses val="autoZero"/>
        <c:auto val="1"/>
        <c:lblAlgn val="ctr"/>
        <c:lblOffset val="100"/>
        <c:noMultiLvlLbl val="0"/>
      </c:catAx>
      <c:valAx>
        <c:axId val="2892437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8283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Otras manufacturas</c:v>
                </c:pt>
                <c:pt idx="1">
                  <c:v>Minerales no metálicos</c:v>
                </c:pt>
                <c:pt idx="2">
                  <c:v>Curtido, calzado, partes y artículos de cuero</c:v>
                </c:pt>
                <c:pt idx="3">
                  <c:v>Confecciones</c:v>
                </c:pt>
                <c:pt idx="4">
                  <c:v>Bebidas</c:v>
                </c:pt>
                <c:pt idx="5">
                  <c:v>Otros productos alimenticios</c:v>
                </c:pt>
                <c:pt idx="6">
                  <c:v>Conservación de 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anual%'!$L$13:$L$20</c:f>
              <c:numCache>
                <c:formatCode>0.0</c:formatCode>
                <c:ptCount val="8"/>
                <c:pt idx="0">
                  <c:v>-9.1763281405194181</c:v>
                </c:pt>
                <c:pt idx="1">
                  <c:v>-2.4236360615309094</c:v>
                </c:pt>
                <c:pt idx="2">
                  <c:v>-9.6218870177367073</c:v>
                </c:pt>
                <c:pt idx="3">
                  <c:v>1.3393751047483082</c:v>
                </c:pt>
                <c:pt idx="4">
                  <c:v>6.5037301796628366</c:v>
                </c:pt>
                <c:pt idx="5">
                  <c:v>4.223790360525137</c:v>
                </c:pt>
                <c:pt idx="6">
                  <c:v>12.738591863263427</c:v>
                </c:pt>
                <c:pt idx="7">
                  <c:v>3.2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7384320"/>
        <c:axId val="173359680"/>
      </c:barChart>
      <c:catAx>
        <c:axId val="2273843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3359680"/>
        <c:crosses val="autoZero"/>
        <c:auto val="1"/>
        <c:lblAlgn val="ctr"/>
        <c:lblOffset val="100"/>
        <c:noMultiLvlLbl val="0"/>
      </c:catAx>
      <c:valAx>
        <c:axId val="173359680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73843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anual%'!$K$13:$K$20</c:f>
              <c:strCache>
                <c:ptCount val="8"/>
                <c:pt idx="0">
                  <c:v>Otras manufacturas</c:v>
                </c:pt>
                <c:pt idx="1">
                  <c:v>Minerales no metálicos</c:v>
                </c:pt>
                <c:pt idx="2">
                  <c:v>Curtido, calzado, partes y artículos de cuero</c:v>
                </c:pt>
                <c:pt idx="3">
                  <c:v>Confecciones</c:v>
                </c:pt>
                <c:pt idx="4">
                  <c:v>Bebidas</c:v>
                </c:pt>
                <c:pt idx="5">
                  <c:v>Otros productos alimenticios</c:v>
                </c:pt>
                <c:pt idx="6">
                  <c:v>Conservación de carne y derivados cárnicos</c:v>
                </c:pt>
                <c:pt idx="7">
                  <c:v>Total</c:v>
                </c:pt>
              </c:strCache>
            </c:strRef>
          </c:cat>
          <c:val>
            <c:numRef>
              <c:f>'H Ventas Santanderes anual%'!$M$13:$M$20</c:f>
              <c:numCache>
                <c:formatCode>0.0</c:formatCode>
                <c:ptCount val="8"/>
                <c:pt idx="0">
                  <c:v>-1.5389715552589394</c:v>
                </c:pt>
                <c:pt idx="1">
                  <c:v>-0.33185492216686885</c:v>
                </c:pt>
                <c:pt idx="2">
                  <c:v>-0.10461403079261793</c:v>
                </c:pt>
                <c:pt idx="3">
                  <c:v>1.2233250938254933E-2</c:v>
                </c:pt>
                <c:pt idx="4">
                  <c:v>0.72779589011657242</c:v>
                </c:pt>
                <c:pt idx="5">
                  <c:v>1.3630048718585011</c:v>
                </c:pt>
                <c:pt idx="6">
                  <c:v>3.0669054647444485</c:v>
                </c:pt>
                <c:pt idx="7">
                  <c:v>3.2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285952"/>
        <c:axId val="173361408"/>
      </c:barChart>
      <c:catAx>
        <c:axId val="2282859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3361408"/>
        <c:crosses val="autoZero"/>
        <c:auto val="1"/>
        <c:lblAlgn val="ctr"/>
        <c:lblOffset val="100"/>
        <c:noMultiLvlLbl val="0"/>
      </c:catAx>
      <c:valAx>
        <c:axId val="1733614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828595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Minerales no metálicos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Bebidas</c:v>
                </c:pt>
                <c:pt idx="4">
                  <c:v>Curtido, calzado, partes y artículos de cuero</c:v>
                </c:pt>
                <c:pt idx="5">
                  <c:v>Conservación de carne y derivados cárnicos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anual%'!$L$13:$L$20</c:f>
              <c:numCache>
                <c:formatCode>0.0</c:formatCode>
                <c:ptCount val="8"/>
                <c:pt idx="0">
                  <c:v>-6.6666666666666536</c:v>
                </c:pt>
                <c:pt idx="1">
                  <c:v>-2.8356949318171898</c:v>
                </c:pt>
                <c:pt idx="2">
                  <c:v>-3.405918481295378</c:v>
                </c:pt>
                <c:pt idx="3">
                  <c:v>1.5785319652722896</c:v>
                </c:pt>
                <c:pt idx="4">
                  <c:v>5.7250450832714295</c:v>
                </c:pt>
                <c:pt idx="5">
                  <c:v>4.5678336980306433</c:v>
                </c:pt>
                <c:pt idx="6">
                  <c:v>1.6947869785465475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906496"/>
        <c:axId val="176320448"/>
      </c:barChart>
      <c:catAx>
        <c:axId val="2289064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6320448"/>
        <c:crosses val="autoZero"/>
        <c:auto val="1"/>
        <c:lblAlgn val="ctr"/>
        <c:lblOffset val="100"/>
        <c:noMultiLvlLbl val="0"/>
      </c:catAx>
      <c:valAx>
        <c:axId val="1763204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890649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Minerales no metálicos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Bebidas</c:v>
                </c:pt>
                <c:pt idx="4">
                  <c:v>Curtido, calzado, partes y artículos de cuero</c:v>
                </c:pt>
                <c:pt idx="5">
                  <c:v>Conservación de carne y derivados cárnicos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anual%'!$M$13:$M$20</c:f>
              <c:numCache>
                <c:formatCode>0.0</c:formatCode>
                <c:ptCount val="8"/>
                <c:pt idx="0">
                  <c:v>-0.727328779325632</c:v>
                </c:pt>
                <c:pt idx="1">
                  <c:v>-0.64328995943680711</c:v>
                </c:pt>
                <c:pt idx="2">
                  <c:v>-0.18440172709419694</c:v>
                </c:pt>
                <c:pt idx="3">
                  <c:v>0.10882724877690267</c:v>
                </c:pt>
                <c:pt idx="4">
                  <c:v>0.27968602935663911</c:v>
                </c:pt>
                <c:pt idx="5">
                  <c:v>0.60580501819142563</c:v>
                </c:pt>
                <c:pt idx="6">
                  <c:v>0.60925121440271091</c:v>
                </c:pt>
                <c:pt idx="7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907520"/>
        <c:axId val="176322176"/>
      </c:barChart>
      <c:catAx>
        <c:axId val="22890752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76322176"/>
        <c:crosses val="autoZero"/>
        <c:auto val="1"/>
        <c:lblAlgn val="ctr"/>
        <c:lblOffset val="100"/>
        <c:noMultiLvlLbl val="0"/>
      </c:catAx>
      <c:valAx>
        <c:axId val="17632217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289075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158398950131236"/>
          <c:y val="3.6335770528683912E-2"/>
          <c:w val="0.56645516185476807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1.3521575430339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6.1244032091312128E-2</c:v>
                </c:pt>
                <c:pt idx="1">
                  <c:v>3.8419081324217119</c:v>
                </c:pt>
                <c:pt idx="2">
                  <c:v>-1.9242468605540495</c:v>
                </c:pt>
                <c:pt idx="3">
                  <c:v>0.42989561235178275</c:v>
                </c:pt>
                <c:pt idx="4">
                  <c:v>1.145393363788938</c:v>
                </c:pt>
                <c:pt idx="5">
                  <c:v>2.6033572275261596</c:v>
                </c:pt>
                <c:pt idx="6">
                  <c:v>1.1140368738747464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anual%'!$S$10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4.317366579177603E-3"/>
                  <c:y val="-2.0458746950991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1111111111111112E-2"/>
                  <c:y val="-2.2535959050565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2.334093228682832</c:v>
                </c:pt>
                <c:pt idx="1">
                  <c:v>2.9407810538530033</c:v>
                </c:pt>
                <c:pt idx="2">
                  <c:v>-2.6165323447961697</c:v>
                </c:pt>
                <c:pt idx="3">
                  <c:v>2.825979691292102</c:v>
                </c:pt>
                <c:pt idx="4">
                  <c:v>4.579806431414557</c:v>
                </c:pt>
                <c:pt idx="5">
                  <c:v>1.6635701132713843</c:v>
                </c:pt>
                <c:pt idx="6">
                  <c:v>0.34677434924963446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701376"/>
        <c:axId val="203662464"/>
      </c:barChart>
      <c:catAx>
        <c:axId val="2337013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03662464"/>
        <c:crosses val="autoZero"/>
        <c:auto val="1"/>
        <c:lblAlgn val="ctr"/>
        <c:lblOffset val="100"/>
        <c:noMultiLvlLbl val="0"/>
      </c:catAx>
      <c:valAx>
        <c:axId val="20366246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3370137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23"/>
          <c:y val="0.4710273972602739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2.4278158295281585E-2"/>
          <c:w val="0.91028506313206559"/>
          <c:h val="0.87235654490106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793963254593278E-3"/>
                  <c:y val="2.26225266362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-0.17571922291093056</c:v>
                </c:pt>
                <c:pt idx="1">
                  <c:v>2.6113997630259345</c:v>
                </c:pt>
                <c:pt idx="2">
                  <c:v>-1.942301544492878</c:v>
                </c:pt>
                <c:pt idx="3">
                  <c:v>1.0192359162793263</c:v>
                </c:pt>
                <c:pt idx="4">
                  <c:v>3.0049679209981583</c:v>
                </c:pt>
                <c:pt idx="5">
                  <c:v>2.354607653397478</c:v>
                </c:pt>
                <c:pt idx="6">
                  <c:v>-0.12777459751714959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anual%'!$S$10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"/>
                  <c:y val="-2.416286149162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2.9269286939145989</c:v>
                </c:pt>
                <c:pt idx="1">
                  <c:v>3.2210346556455161</c:v>
                </c:pt>
                <c:pt idx="2">
                  <c:v>0.13182652292562125</c:v>
                </c:pt>
                <c:pt idx="3">
                  <c:v>1.6262037964316578</c:v>
                </c:pt>
                <c:pt idx="4">
                  <c:v>8.4492579680518709</c:v>
                </c:pt>
                <c:pt idx="5">
                  <c:v>3.0705888285408323</c:v>
                </c:pt>
                <c:pt idx="6">
                  <c:v>2.4730470138897953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904960"/>
        <c:axId val="203667072"/>
      </c:barChart>
      <c:catAx>
        <c:axId val="2289049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03667072"/>
        <c:crosses val="autoZero"/>
        <c:auto val="1"/>
        <c:lblAlgn val="ctr"/>
        <c:lblOffset val="100"/>
        <c:noMultiLvlLbl val="0"/>
      </c:catAx>
      <c:valAx>
        <c:axId val="203667072"/>
        <c:scaling>
          <c:orientation val="minMax"/>
          <c:max val="9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22890496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anua%'!$O$10:$R$10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0.35879221150638685</c:v>
                </c:pt>
                <c:pt idx="1">
                  <c:v>-1.1620910952657493</c:v>
                </c:pt>
                <c:pt idx="2">
                  <c:v>-2.5829258489275162</c:v>
                </c:pt>
                <c:pt idx="3">
                  <c:v>-0.52355382677496953</c:v>
                </c:pt>
                <c:pt idx="4">
                  <c:v>6.3005249673319774</c:v>
                </c:pt>
                <c:pt idx="5">
                  <c:v>0.57878274164078203</c:v>
                </c:pt>
                <c:pt idx="6">
                  <c:v>-1.2054683473825989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anua%'!$S$10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1.0548052093118043</c:v>
                </c:pt>
                <c:pt idx="1">
                  <c:v>2.1250136978596013</c:v>
                </c:pt>
                <c:pt idx="2">
                  <c:v>-3.135107262284194</c:v>
                </c:pt>
                <c:pt idx="3">
                  <c:v>-1.5110287480128548</c:v>
                </c:pt>
                <c:pt idx="4">
                  <c:v>1.8930904158905193</c:v>
                </c:pt>
                <c:pt idx="5">
                  <c:v>1.488308155592355</c:v>
                </c:pt>
                <c:pt idx="6">
                  <c:v>-1.4343747045573285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759104"/>
        <c:axId val="204032256"/>
      </c:barChart>
      <c:catAx>
        <c:axId val="235759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204032256"/>
        <c:crosses val="autoZero"/>
        <c:auto val="1"/>
        <c:lblAlgn val="ctr"/>
        <c:lblOffset val="100"/>
        <c:noMultiLvlLbl val="0"/>
      </c:catAx>
      <c:valAx>
        <c:axId val="204032256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23575910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40507436570434"/>
          <c:y val="0.66860920852359196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23"/>
          <c:y val="5.1777025271810842E-2"/>
          <c:w val="0.4595026285659653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6.93240901213171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52960882686810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Plástico y caucho</c:v>
                </c:pt>
                <c:pt idx="1">
                  <c:v>Fabricación de artículos de plástico y caucho</c:v>
                </c:pt>
                <c:pt idx="2">
                  <c:v>Producción, transformación de carnes, aceites y grasas, frutas y verduras</c:v>
                </c:pt>
                <c:pt idx="3">
                  <c:v>Productos de molinería, almidones, panadería y productos farináceos</c:v>
                </c:pt>
                <c:pt idx="4">
                  <c:v>Edición e impresión</c:v>
                </c:pt>
                <c:pt idx="5">
                  <c:v>Papel, cartón y sus productos</c:v>
                </c:pt>
                <c:pt idx="6">
                  <c:v>Lácteos, café, cacao, chocolate y confitería</c:v>
                </c:pt>
                <c:pt idx="7">
                  <c:v>Químicas básicas, otros productos químicos, derivados fuera de refinería</c:v>
                </c:pt>
                <c:pt idx="8">
                  <c:v>Confecciones y prendas de vestir, hiladura, tejedura y textiles</c:v>
                </c:pt>
                <c:pt idx="9">
                  <c:v>Curtido y preparado de cueros, fabricación de calzado y artículos de viaje</c:v>
                </c:pt>
                <c:pt idx="10">
                  <c:v>Otras industrias manufactureras</c:v>
                </c:pt>
                <c:pt idx="11">
                  <c:v>Bebidas</c:v>
                </c:pt>
                <c:pt idx="12">
                  <c:v>Maquinaria y equipo</c:v>
                </c:pt>
                <c:pt idx="13">
                  <c:v>Hierro, acero, elaborados de metal, minerales no metálicos y metales preciosos</c:v>
                </c:pt>
                <c:pt idx="14">
                  <c:v>Vehículos, autopartes y otros tipos de equipo de transporte</c:v>
                </c:pt>
              </c:strCache>
            </c:strRef>
          </c:cat>
          <c:val>
            <c:numRef>
              <c:f>'H Prod Bogotá acumulado%'!$L$14:$L$28</c:f>
              <c:numCache>
                <c:formatCode>#,##0.0</c:formatCode>
                <c:ptCount val="15"/>
                <c:pt idx="0">
                  <c:v>2.6999703203396166</c:v>
                </c:pt>
                <c:pt idx="1">
                  <c:v>3.2245761750787665</c:v>
                </c:pt>
                <c:pt idx="2">
                  <c:v>3.4000366453301893</c:v>
                </c:pt>
                <c:pt idx="3">
                  <c:v>4.6638936720597428</c:v>
                </c:pt>
                <c:pt idx="4">
                  <c:v>2.0788333232615486</c:v>
                </c:pt>
                <c:pt idx="5">
                  <c:v>3.8672696394712318</c:v>
                </c:pt>
                <c:pt idx="6">
                  <c:v>1.1501066165281912</c:v>
                </c:pt>
                <c:pt idx="7">
                  <c:v>1.0206124919900645</c:v>
                </c:pt>
                <c:pt idx="8">
                  <c:v>0.52182572653478587</c:v>
                </c:pt>
                <c:pt idx="9">
                  <c:v>-3.8294571626327496</c:v>
                </c:pt>
                <c:pt idx="10">
                  <c:v>-6.6024750609312264</c:v>
                </c:pt>
                <c:pt idx="11">
                  <c:v>-6.8444046103694518</c:v>
                </c:pt>
                <c:pt idx="12">
                  <c:v>-7.6334601574180425</c:v>
                </c:pt>
                <c:pt idx="13">
                  <c:v>-4.4126747179926582</c:v>
                </c:pt>
                <c:pt idx="14">
                  <c:v>-27.84553537911863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650496"/>
        <c:axId val="204036864"/>
      </c:barChart>
      <c:catAx>
        <c:axId val="23665049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4036864"/>
        <c:crosses val="autoZero"/>
        <c:auto val="1"/>
        <c:lblAlgn val="ctr"/>
        <c:lblOffset val="100"/>
        <c:noMultiLvlLbl val="0"/>
      </c:catAx>
      <c:valAx>
        <c:axId val="204036864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366504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acumulado%'!$K$14:$K$28</c:f>
              <c:strCache>
                <c:ptCount val="15"/>
                <c:pt idx="0">
                  <c:v>Plástico y caucho</c:v>
                </c:pt>
                <c:pt idx="1">
                  <c:v>Fabricación de artículos de plástico y caucho</c:v>
                </c:pt>
                <c:pt idx="2">
                  <c:v>Producción, transformación de carnes, aceites y grasas, frutas y verduras</c:v>
                </c:pt>
                <c:pt idx="3">
                  <c:v>Productos de molinería, almidones, panadería y productos farináceos</c:v>
                </c:pt>
                <c:pt idx="4">
                  <c:v>Edición e impresión</c:v>
                </c:pt>
                <c:pt idx="5">
                  <c:v>Papel, cartón y sus productos</c:v>
                </c:pt>
                <c:pt idx="6">
                  <c:v>Lácteos, café, cacao, chocolate y confitería</c:v>
                </c:pt>
                <c:pt idx="7">
                  <c:v>Químicas básicas, otros productos químicos, derivados fuera de refinería</c:v>
                </c:pt>
                <c:pt idx="8">
                  <c:v>Confecciones y prendas de vestir, hiladura, tejedura y textiles</c:v>
                </c:pt>
                <c:pt idx="9">
                  <c:v>Curtido y preparado de cueros, fabricación de calzado y artículos de viaje</c:v>
                </c:pt>
                <c:pt idx="10">
                  <c:v>Otras industrias manufactureras</c:v>
                </c:pt>
                <c:pt idx="11">
                  <c:v>Bebidas</c:v>
                </c:pt>
                <c:pt idx="12">
                  <c:v>Maquinaria y equipo</c:v>
                </c:pt>
                <c:pt idx="13">
                  <c:v>Hierro, acero, elaborados de metal, minerales no metálicos y metales preciosos</c:v>
                </c:pt>
                <c:pt idx="14">
                  <c:v>Vehículos, autopartes y otros tipos de equipo de transporte</c:v>
                </c:pt>
              </c:strCache>
            </c:strRef>
          </c:cat>
          <c:val>
            <c:numRef>
              <c:f>'H Prod Bogotá acumulado%'!$M$14:$M$28</c:f>
              <c:numCache>
                <c:formatCode>#,##0.0</c:formatCode>
                <c:ptCount val="15"/>
                <c:pt idx="0">
                  <c:v>0.31410808660363648</c:v>
                </c:pt>
                <c:pt idx="1">
                  <c:v>0.3769324789168752</c:v>
                </c:pt>
                <c:pt idx="2">
                  <c:v>0.27549891697954287</c:v>
                </c:pt>
                <c:pt idx="3">
                  <c:v>0.16530058399157357</c:v>
                </c:pt>
                <c:pt idx="4">
                  <c:v>0.12858139219350273</c:v>
                </c:pt>
                <c:pt idx="5">
                  <c:v>0.12524060371219206</c:v>
                </c:pt>
                <c:pt idx="6">
                  <c:v>0.12065753560729793</c:v>
                </c:pt>
                <c:pt idx="7">
                  <c:v>0.11624443753345953</c:v>
                </c:pt>
                <c:pt idx="8">
                  <c:v>5.693390433701663E-2</c:v>
                </c:pt>
                <c:pt idx="9">
                  <c:v>-6.580763768296656E-2</c:v>
                </c:pt>
                <c:pt idx="10">
                  <c:v>-0.28159626168537388</c:v>
                </c:pt>
                <c:pt idx="11">
                  <c:v>-0.35646983705715218</c:v>
                </c:pt>
                <c:pt idx="12">
                  <c:v>-0.36066566365269098</c:v>
                </c:pt>
                <c:pt idx="13">
                  <c:v>-0.42238201607581011</c:v>
                </c:pt>
                <c:pt idx="14">
                  <c:v>-2.4950007819136149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652032"/>
        <c:axId val="205660736"/>
      </c:barChart>
      <c:catAx>
        <c:axId val="2366520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05660736"/>
        <c:crosses val="autoZero"/>
        <c:auto val="1"/>
        <c:lblAlgn val="ctr"/>
        <c:lblOffset val="100"/>
        <c:noMultiLvlLbl val="0"/>
      </c:catAx>
      <c:valAx>
        <c:axId val="2056607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3665203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9232307500024037E-3"/>
                  <c:y val="-3.87956259226846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 Vehículos Pr%'!$AA$17:$AA$33</c:f>
              <c:numCache>
                <c:formatCode>0.0</c:formatCode>
                <c:ptCount val="17"/>
                <c:pt idx="0">
                  <c:v>-4.3399285687720663</c:v>
                </c:pt>
                <c:pt idx="1">
                  <c:v>7.5818605504338388</c:v>
                </c:pt>
                <c:pt idx="2">
                  <c:v>0.64844144523112934</c:v>
                </c:pt>
                <c:pt idx="3">
                  <c:v>16.130869571544348</c:v>
                </c:pt>
                <c:pt idx="4">
                  <c:v>-9.1065298569974686</c:v>
                </c:pt>
                <c:pt idx="5">
                  <c:v>-20.984015059023641</c:v>
                </c:pt>
                <c:pt idx="6">
                  <c:v>-24.393652283229173</c:v>
                </c:pt>
                <c:pt idx="7">
                  <c:v>-23.163927411913544</c:v>
                </c:pt>
                <c:pt idx="8">
                  <c:v>-1.088675480507928</c:v>
                </c:pt>
                <c:pt idx="9">
                  <c:v>4.4782393446123114</c:v>
                </c:pt>
                <c:pt idx="10">
                  <c:v>19.41282627731724</c:v>
                </c:pt>
                <c:pt idx="11">
                  <c:v>13.062525921150758</c:v>
                </c:pt>
                <c:pt idx="12">
                  <c:v>-4.4540907363955</c:v>
                </c:pt>
                <c:pt idx="13">
                  <c:v>3.129760377291424</c:v>
                </c:pt>
                <c:pt idx="14">
                  <c:v>-7.1582438685867338</c:v>
                </c:pt>
                <c:pt idx="15">
                  <c:v>3.6833185948491609</c:v>
                </c:pt>
                <c:pt idx="16">
                  <c:v>3.3633887042062938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Pr%'!#REF!</c:f>
              <c:strCache>
                <c:ptCount val="1"/>
                <c:pt idx="0">
                  <c:v>#REF!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-3.3705841650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 Vehículos Pr%'!#REF!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8613057983136723E-4"/>
                  <c:y val="2.0245224140522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 Vehículos Pr%'!$Z$17:$Z$33</c:f>
              <c:numCache>
                <c:formatCode>0.0</c:formatCode>
                <c:ptCount val="17"/>
                <c:pt idx="0">
                  <c:v>-10.929742893812787</c:v>
                </c:pt>
                <c:pt idx="1">
                  <c:v>-11.308061186048221</c:v>
                </c:pt>
                <c:pt idx="2">
                  <c:v>-19.126710341987803</c:v>
                </c:pt>
                <c:pt idx="3">
                  <c:v>-25.932355980044775</c:v>
                </c:pt>
                <c:pt idx="4">
                  <c:v>-31.13583208627621</c:v>
                </c:pt>
                <c:pt idx="5">
                  <c:v>-31.877838659999043</c:v>
                </c:pt>
                <c:pt idx="6">
                  <c:v>-30.374974144422083</c:v>
                </c:pt>
                <c:pt idx="7">
                  <c:v>-15.03626398642038</c:v>
                </c:pt>
                <c:pt idx="8">
                  <c:v>25.280675235993314</c:v>
                </c:pt>
                <c:pt idx="9">
                  <c:v>24.679019339525126</c:v>
                </c:pt>
                <c:pt idx="10">
                  <c:v>16.350453629785534</c:v>
                </c:pt>
                <c:pt idx="11">
                  <c:v>20.43722447370466</c:v>
                </c:pt>
                <c:pt idx="12">
                  <c:v>-39.863569675254915</c:v>
                </c:pt>
                <c:pt idx="13">
                  <c:v>-27.830280507662877</c:v>
                </c:pt>
                <c:pt idx="14">
                  <c:v>-36.359930999243815</c:v>
                </c:pt>
                <c:pt idx="15">
                  <c:v>-35.568956039966153</c:v>
                </c:pt>
                <c:pt idx="16">
                  <c:v>-0.71237069949579279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760128"/>
        <c:axId val="205666496"/>
      </c:lineChart>
      <c:catAx>
        <c:axId val="235760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05666496"/>
        <c:crosses val="autoZero"/>
        <c:auto val="1"/>
        <c:lblAlgn val="ctr"/>
        <c:lblOffset val="100"/>
        <c:noMultiLvlLbl val="0"/>
      </c:catAx>
      <c:valAx>
        <c:axId val="20566649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35760128"/>
        <c:crosses val="autoZero"/>
        <c:crossBetween val="between"/>
      </c:valAx>
    </c:plotArea>
    <c:legend>
      <c:legendPos val="r"/>
      <c:legendEntry>
        <c:idx val="1"/>
        <c:delete val="1"/>
      </c:legendEntry>
      <c:layout>
        <c:manualLayout>
          <c:xMode val="edge"/>
          <c:yMode val="edge"/>
          <c:x val="7.9841558266755111E-2"/>
          <c:y val="1.4160765905534797E-2"/>
          <c:w val="0.42819320661840354"/>
          <c:h val="8.004261796042615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612707502471284E-3"/>
                  <c:y val="2.416286149162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Pr%'!$X$15:$Y$32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</c:lvl>
                <c:lvl>
                  <c:pt idx="0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'H Caucho Pr%'!$AB$15:$AB$32</c:f>
              <c:numCache>
                <c:formatCode>0.0</c:formatCode>
                <c:ptCount val="18"/>
                <c:pt idx="0">
                  <c:v>-3.0052405682592487</c:v>
                </c:pt>
                <c:pt idx="1">
                  <c:v>-10.521551439347309</c:v>
                </c:pt>
                <c:pt idx="3">
                  <c:v>-4.4602824358423661</c:v>
                </c:pt>
                <c:pt idx="4">
                  <c:v>-5.2609544635620846</c:v>
                </c:pt>
                <c:pt idx="5">
                  <c:v>-7.1726281840526092</c:v>
                </c:pt>
                <c:pt idx="6">
                  <c:v>-0.59447055351179445</c:v>
                </c:pt>
                <c:pt idx="7">
                  <c:v>-5.6670596829619395</c:v>
                </c:pt>
                <c:pt idx="8">
                  <c:v>-1.1633649509194766</c:v>
                </c:pt>
                <c:pt idx="9">
                  <c:v>0.91013158760493429</c:v>
                </c:pt>
                <c:pt idx="10">
                  <c:v>-0.91859325043072149</c:v>
                </c:pt>
                <c:pt idx="11">
                  <c:v>2.2853367961307658</c:v>
                </c:pt>
                <c:pt idx="12">
                  <c:v>-2.3205712811872226</c:v>
                </c:pt>
                <c:pt idx="13">
                  <c:v>5.5089464994613202</c:v>
                </c:pt>
                <c:pt idx="14">
                  <c:v>3.4103679195845116</c:v>
                </c:pt>
                <c:pt idx="15">
                  <c:v>6.3100240820066267</c:v>
                </c:pt>
                <c:pt idx="16">
                  <c:v>4.8622044263368025</c:v>
                </c:pt>
                <c:pt idx="17">
                  <c:v>-0.30189131380286005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-2.2979854790878412E-2"/>
                  <c:y val="6.765563165905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Pr%'!$X$15:$Y$32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</c:lvl>
                <c:lvl>
                  <c:pt idx="0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'H Caucho Pr%'!$AA$15:$AA$32</c:f>
              <c:numCache>
                <c:formatCode>0.0</c:formatCode>
                <c:ptCount val="18"/>
                <c:pt idx="0">
                  <c:v>-8.9287369586213075</c:v>
                </c:pt>
                <c:pt idx="1">
                  <c:v>-14.214071593127198</c:v>
                </c:pt>
                <c:pt idx="3">
                  <c:v>-15.464920623292555</c:v>
                </c:pt>
                <c:pt idx="4">
                  <c:v>-10.660825684391684</c:v>
                </c:pt>
                <c:pt idx="5">
                  <c:v>-16.494746117277671</c:v>
                </c:pt>
                <c:pt idx="6">
                  <c:v>-2.7532420320985906</c:v>
                </c:pt>
                <c:pt idx="7">
                  <c:v>-6.5511595649730854</c:v>
                </c:pt>
                <c:pt idx="8">
                  <c:v>-8.373633695420601</c:v>
                </c:pt>
                <c:pt idx="9">
                  <c:v>0.30277148884212401</c:v>
                </c:pt>
                <c:pt idx="10">
                  <c:v>-7.5960598994111113</c:v>
                </c:pt>
                <c:pt idx="11">
                  <c:v>0.8744969532353597</c:v>
                </c:pt>
                <c:pt idx="12">
                  <c:v>-0.54632867411045227</c:v>
                </c:pt>
                <c:pt idx="13">
                  <c:v>-8.5348648266020728</c:v>
                </c:pt>
                <c:pt idx="14">
                  <c:v>-1.1457719328953342</c:v>
                </c:pt>
                <c:pt idx="15">
                  <c:v>-11.340916090973895</c:v>
                </c:pt>
                <c:pt idx="16">
                  <c:v>1.7536731858989851</c:v>
                </c:pt>
                <c:pt idx="17">
                  <c:v>-1.6760267731631084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Pr%'!$X$15:$Y$32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</c:lvl>
                <c:lvl>
                  <c:pt idx="0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'H Caucho Pr%'!$Z$15:$Z$32</c:f>
              <c:numCache>
                <c:formatCode>0.0</c:formatCode>
                <c:ptCount val="18"/>
                <c:pt idx="0">
                  <c:v>6.6641233803829323</c:v>
                </c:pt>
                <c:pt idx="1">
                  <c:v>-6.5374095394257097</c:v>
                </c:pt>
                <c:pt idx="3">
                  <c:v>-6.5130919431426832</c:v>
                </c:pt>
                <c:pt idx="4">
                  <c:v>-0.22431596700258183</c:v>
                </c:pt>
                <c:pt idx="5">
                  <c:v>-2.3280005592028203</c:v>
                </c:pt>
                <c:pt idx="6">
                  <c:v>-0.42716346744934697</c:v>
                </c:pt>
                <c:pt idx="7">
                  <c:v>5.4697449470888699</c:v>
                </c:pt>
                <c:pt idx="8">
                  <c:v>4.6889047986578873</c:v>
                </c:pt>
                <c:pt idx="9">
                  <c:v>-0.37025794841527215</c:v>
                </c:pt>
                <c:pt idx="10">
                  <c:v>2.6533170690834424</c:v>
                </c:pt>
                <c:pt idx="11">
                  <c:v>-0.9107774022221804</c:v>
                </c:pt>
                <c:pt idx="12">
                  <c:v>-2.8307140826696298</c:v>
                </c:pt>
                <c:pt idx="13">
                  <c:v>8.1583484382804272E-2</c:v>
                </c:pt>
                <c:pt idx="14">
                  <c:v>2.1351335738948336</c:v>
                </c:pt>
                <c:pt idx="15">
                  <c:v>4.7620774734993461</c:v>
                </c:pt>
                <c:pt idx="16">
                  <c:v>3.5353320752579549</c:v>
                </c:pt>
                <c:pt idx="17">
                  <c:v>2.3699576847252928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652544"/>
        <c:axId val="205785920"/>
      </c:lineChart>
      <c:catAx>
        <c:axId val="236652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05785920"/>
        <c:crosses val="autoZero"/>
        <c:auto val="1"/>
        <c:lblAlgn val="ctr"/>
        <c:lblOffset val="100"/>
        <c:noMultiLvlLbl val="0"/>
      </c:catAx>
      <c:valAx>
        <c:axId val="20578592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36652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72E-2"/>
          <c:y val="1.2085616438356119E-2"/>
          <c:w val="0.58970287804933474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37613488975356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%'!$X$15:$Y$32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</c:lvl>
                <c:lvl>
                  <c:pt idx="0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'H Confecciones Pr %'!$AB$15:$AB$32</c:f>
              <c:numCache>
                <c:formatCode>0.0</c:formatCode>
                <c:ptCount val="18"/>
                <c:pt idx="0">
                  <c:v>7.0877836117358983</c:v>
                </c:pt>
                <c:pt idx="1">
                  <c:v>10.723196309054561</c:v>
                </c:pt>
                <c:pt idx="2">
                  <c:v>2.9586677772813319</c:v>
                </c:pt>
                <c:pt idx="4">
                  <c:v>-6.7576571939465531</c:v>
                </c:pt>
                <c:pt idx="5">
                  <c:v>-16.028081163331763</c:v>
                </c:pt>
                <c:pt idx="6">
                  <c:v>-1.3071208284631597</c:v>
                </c:pt>
                <c:pt idx="7">
                  <c:v>-7.5756517477423397</c:v>
                </c:pt>
                <c:pt idx="8">
                  <c:v>2.2604816974320707</c:v>
                </c:pt>
                <c:pt idx="9">
                  <c:v>8.3230624989409474</c:v>
                </c:pt>
                <c:pt idx="10">
                  <c:v>-3.2444801442930826</c:v>
                </c:pt>
                <c:pt idx="11">
                  <c:v>-1.379984372094456</c:v>
                </c:pt>
                <c:pt idx="12">
                  <c:v>-9.070622328346067</c:v>
                </c:pt>
                <c:pt idx="13">
                  <c:v>-2.1253605135201581</c:v>
                </c:pt>
                <c:pt idx="14">
                  <c:v>-1.2380664028856514</c:v>
                </c:pt>
                <c:pt idx="15">
                  <c:v>2.1443502932316338</c:v>
                </c:pt>
                <c:pt idx="16">
                  <c:v>5.1116883858444595</c:v>
                </c:pt>
                <c:pt idx="17">
                  <c:v>0.36190504372071164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376134889753566E-2"/>
                  <c:y val="-7.73215372907153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%'!$X$15:$Y$32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</c:lvl>
                <c:lvl>
                  <c:pt idx="0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'H Confecciones Pr %'!$AC$15:$AC$32</c:f>
              <c:numCache>
                <c:formatCode>0.0</c:formatCode>
                <c:ptCount val="18"/>
                <c:pt idx="0">
                  <c:v>0.80675642041727258</c:v>
                </c:pt>
                <c:pt idx="1">
                  <c:v>8.0827369609003199</c:v>
                </c:pt>
                <c:pt idx="2">
                  <c:v>-1.1305349943346243</c:v>
                </c:pt>
                <c:pt idx="4">
                  <c:v>5.0246082113882977</c:v>
                </c:pt>
                <c:pt idx="5">
                  <c:v>-11.221298136571519</c:v>
                </c:pt>
                <c:pt idx="6">
                  <c:v>1.324729151627821</c:v>
                </c:pt>
                <c:pt idx="7">
                  <c:v>-0.28828536522976833</c:v>
                </c:pt>
                <c:pt idx="8">
                  <c:v>-2.2675667964661557</c:v>
                </c:pt>
                <c:pt idx="9">
                  <c:v>7.1375294722763272</c:v>
                </c:pt>
                <c:pt idx="10">
                  <c:v>-5.1213058201628598</c:v>
                </c:pt>
                <c:pt idx="11">
                  <c:v>-4.1918725259391323</c:v>
                </c:pt>
                <c:pt idx="12">
                  <c:v>-8.3884687829186504</c:v>
                </c:pt>
                <c:pt idx="13">
                  <c:v>-9.5504771457935789</c:v>
                </c:pt>
                <c:pt idx="14">
                  <c:v>-4.4764780650516798</c:v>
                </c:pt>
                <c:pt idx="15">
                  <c:v>-2.2218575477270548</c:v>
                </c:pt>
                <c:pt idx="16">
                  <c:v>5.9542968994120287</c:v>
                </c:pt>
                <c:pt idx="17">
                  <c:v>3.0538612326012355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%'!$X$15:$Y$32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</c:lvl>
                <c:lvl>
                  <c:pt idx="0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'H Confecciones Pr %'!$Z$15:$Z$32</c:f>
              <c:numCache>
                <c:formatCode>0.0</c:formatCode>
                <c:ptCount val="18"/>
                <c:pt idx="0">
                  <c:v>16.186788239580242</c:v>
                </c:pt>
                <c:pt idx="1">
                  <c:v>8.3649647519907777</c:v>
                </c:pt>
                <c:pt idx="2">
                  <c:v>13.484646665381428</c:v>
                </c:pt>
                <c:pt idx="4">
                  <c:v>8.9689316483245065</c:v>
                </c:pt>
                <c:pt idx="5">
                  <c:v>-13.262567880256704</c:v>
                </c:pt>
                <c:pt idx="6">
                  <c:v>-0.86563251129341268</c:v>
                </c:pt>
                <c:pt idx="7">
                  <c:v>-7.7891218879864166</c:v>
                </c:pt>
                <c:pt idx="8">
                  <c:v>-6.3459686895318113</c:v>
                </c:pt>
                <c:pt idx="9">
                  <c:v>15.765182670664313</c:v>
                </c:pt>
                <c:pt idx="10">
                  <c:v>-8.5308233024426361</c:v>
                </c:pt>
                <c:pt idx="11">
                  <c:v>5.7803560340090376</c:v>
                </c:pt>
                <c:pt idx="12">
                  <c:v>2.7220978431171661</c:v>
                </c:pt>
                <c:pt idx="13">
                  <c:v>27.368806323867911</c:v>
                </c:pt>
                <c:pt idx="14">
                  <c:v>26.451305710290551</c:v>
                </c:pt>
                <c:pt idx="15">
                  <c:v>20.769285489923739</c:v>
                </c:pt>
                <c:pt idx="16">
                  <c:v>10.537062551671372</c:v>
                </c:pt>
                <c:pt idx="17">
                  <c:v>-5.0305007603494101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'H Confecciones Pr 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0"/>
                  <c:y val="-9.66552511415525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%'!$X$15:$Y$32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</c:lvl>
                <c:lvl>
                  <c:pt idx="0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'H Confecciones Pr %'!$AA$15:$AA$32</c:f>
              <c:numCache>
                <c:formatCode>0.0</c:formatCode>
                <c:ptCount val="18"/>
                <c:pt idx="0">
                  <c:v>0.75087573227170523</c:v>
                </c:pt>
                <c:pt idx="1">
                  <c:v>-9.8338817455702063</c:v>
                </c:pt>
                <c:pt idx="2">
                  <c:v>3.1674027933206617</c:v>
                </c:pt>
                <c:pt idx="4">
                  <c:v>2.5190030598703173</c:v>
                </c:pt>
                <c:pt idx="5">
                  <c:v>18.073619912269876</c:v>
                </c:pt>
                <c:pt idx="6">
                  <c:v>24.623188180622702</c:v>
                </c:pt>
                <c:pt idx="7">
                  <c:v>29.3990576277827</c:v>
                </c:pt>
                <c:pt idx="8">
                  <c:v>7.6101516692899107</c:v>
                </c:pt>
                <c:pt idx="9">
                  <c:v>11.47304019260682</c:v>
                </c:pt>
                <c:pt idx="10">
                  <c:v>-2.460193223783369</c:v>
                </c:pt>
                <c:pt idx="11">
                  <c:v>-16.160783045315629</c:v>
                </c:pt>
                <c:pt idx="12">
                  <c:v>-11.545866893005009</c:v>
                </c:pt>
                <c:pt idx="13">
                  <c:v>-5.1454886137084266</c:v>
                </c:pt>
                <c:pt idx="14">
                  <c:v>9.586186499922178</c:v>
                </c:pt>
                <c:pt idx="15">
                  <c:v>24.711696550935681</c:v>
                </c:pt>
                <c:pt idx="16">
                  <c:v>10.026848219865903</c:v>
                </c:pt>
                <c:pt idx="17">
                  <c:v>18.582079489272218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275136"/>
        <c:axId val="205824000"/>
      </c:lineChart>
      <c:catAx>
        <c:axId val="237275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05824000"/>
        <c:crosses val="autoZero"/>
        <c:auto val="1"/>
        <c:lblAlgn val="ctr"/>
        <c:lblOffset val="100"/>
        <c:noMultiLvlLbl val="0"/>
      </c:catAx>
      <c:valAx>
        <c:axId val="2058240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37275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80837995445121902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&#205;ndice!&#193;rea_de_impresi&#243;n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ogot&#225; anual%'!A1"/><Relationship Id="rId7" Type="http://schemas.openxmlformats.org/officeDocument/2006/relationships/hyperlink" Target="#'H Produc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17.xml"/><Relationship Id="rId5" Type="http://schemas.openxmlformats.org/officeDocument/2006/relationships/chart" Target="../charts/chart16.xml"/><Relationship Id="rId4" Type="http://schemas.openxmlformats.org/officeDocument/2006/relationships/image" Target="../media/image5.png"/><Relationship Id="rId9" Type="http://schemas.openxmlformats.org/officeDocument/2006/relationships/image" Target="../media/image6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0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1.xml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3.xml"/><Relationship Id="rId1" Type="http://schemas.openxmlformats.org/officeDocument/2006/relationships/chart" Target="../charts/chart32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7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g"/><Relationship Id="rId7" Type="http://schemas.openxmlformats.org/officeDocument/2006/relationships/chart" Target="../charts/chart40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2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8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4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9.jpe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5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5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19  Junio 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1,8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-0,2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</a:t>
          </a:r>
          <a:r>
            <a:rPr lang="es-ES" sz="1000" b="0">
              <a:solidFill>
                <a:srgbClr val="FF0000"/>
              </a:solidFill>
            </a:rPr>
            <a:t> </a:t>
          </a:r>
          <a:r>
            <a:rPr lang="es-ES" sz="1000" b="0">
              <a:solidFill>
                <a:srgbClr val="53722D"/>
              </a:solidFill>
            </a:rPr>
            <a:t>0,5 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6,1 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3,2</a:t>
          </a:r>
          <a:endParaRPr lang="es-ES" sz="1000" b="0">
            <a:solidFill>
              <a:srgbClr val="53722D"/>
            </a:solidFill>
            <a:latin typeface="Calibri (Cuerpo)"/>
          </a:endParaRP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5,8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5,7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22</xdr:row>
      <xdr:rowOff>57150</xdr:rowOff>
    </xdr:from>
    <xdr:to>
      <xdr:col>14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23</xdr:row>
      <xdr:rowOff>19050</xdr:rowOff>
    </xdr:from>
    <xdr:to>
      <xdr:col>14</xdr:col>
      <xdr:colOff>66675</xdr:colOff>
      <xdr:row>33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238125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123264</xdr:rowOff>
    </xdr:from>
    <xdr:to>
      <xdr:col>2</xdr:col>
      <xdr:colOff>78441</xdr:colOff>
      <xdr:row>47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31</xdr:row>
      <xdr:rowOff>123264</xdr:rowOff>
    </xdr:from>
    <xdr:to>
      <xdr:col>9</xdr:col>
      <xdr:colOff>0</xdr:colOff>
      <xdr:row>47</xdr:row>
      <xdr:rowOff>76200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121103</xdr:colOff>
      <xdr:row>21</xdr:row>
      <xdr:rowOff>87084</xdr:rowOff>
    </xdr:from>
    <xdr:to>
      <xdr:col>2</xdr:col>
      <xdr:colOff>2095500</xdr:colOff>
      <xdr:row>35</xdr:row>
      <xdr:rowOff>38099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628650</xdr:colOff>
      <xdr:row>24</xdr:row>
      <xdr:rowOff>19050</xdr:rowOff>
    </xdr:from>
    <xdr:to>
      <xdr:col>4</xdr:col>
      <xdr:colOff>66675</xdr:colOff>
      <xdr:row>24</xdr:row>
      <xdr:rowOff>28577</xdr:rowOff>
    </xdr:to>
    <xdr:cxnSp macro="">
      <xdr:nvCxnSpPr>
        <xdr:cNvPr id="8" name="7 Conector recto"/>
        <xdr:cNvCxnSpPr/>
      </xdr:nvCxnSpPr>
      <xdr:spPr>
        <a:xfrm flipV="1">
          <a:off x="723900" y="4819650"/>
          <a:ext cx="21145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19</xdr:row>
      <xdr:rowOff>28575</xdr:rowOff>
    </xdr:from>
    <xdr:to>
      <xdr:col>2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114300</xdr:colOff>
      <xdr:row>21</xdr:row>
      <xdr:rowOff>180975</xdr:rowOff>
    </xdr:from>
    <xdr:to>
      <xdr:col>9</xdr:col>
      <xdr:colOff>538215</xdr:colOff>
      <xdr:row>35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590550</xdr:colOff>
      <xdr:row>28</xdr:row>
      <xdr:rowOff>142875</xdr:rowOff>
    </xdr:from>
    <xdr:to>
      <xdr:col>4</xdr:col>
      <xdr:colOff>28575</xdr:colOff>
      <xdr:row>28</xdr:row>
      <xdr:rowOff>152402</xdr:rowOff>
    </xdr:to>
    <xdr:cxnSp macro="">
      <xdr:nvCxnSpPr>
        <xdr:cNvPr id="14" name="13 Conector recto"/>
        <xdr:cNvCxnSpPr/>
      </xdr:nvCxnSpPr>
      <xdr:spPr>
        <a:xfrm flipV="1">
          <a:off x="685800" y="5743575"/>
          <a:ext cx="21145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145676</xdr:colOff>
      <xdr:row>24</xdr:row>
      <xdr:rowOff>19052</xdr:rowOff>
    </xdr:from>
    <xdr:to>
      <xdr:col>9</xdr:col>
      <xdr:colOff>380999</xdr:colOff>
      <xdr:row>24</xdr:row>
      <xdr:rowOff>28575</xdr:rowOff>
    </xdr:to>
    <xdr:cxnSp macro="">
      <xdr:nvCxnSpPr>
        <xdr:cNvPr id="15" name="14 Conector recto"/>
        <xdr:cNvCxnSpPr/>
      </xdr:nvCxnSpPr>
      <xdr:spPr>
        <a:xfrm flipV="1">
          <a:off x="3850901" y="4819652"/>
          <a:ext cx="2083173" cy="9523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112058</xdr:colOff>
      <xdr:row>28</xdr:row>
      <xdr:rowOff>110217</xdr:rowOff>
    </xdr:from>
    <xdr:to>
      <xdr:col>9</xdr:col>
      <xdr:colOff>465363</xdr:colOff>
      <xdr:row>28</xdr:row>
      <xdr:rowOff>111499</xdr:rowOff>
    </xdr:to>
    <xdr:cxnSp macro="">
      <xdr:nvCxnSpPr>
        <xdr:cNvPr id="16" name="15 Conector recto"/>
        <xdr:cNvCxnSpPr/>
      </xdr:nvCxnSpPr>
      <xdr:spPr>
        <a:xfrm flipV="1">
          <a:off x="3817283" y="5710917"/>
          <a:ext cx="2201155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69273</xdr:colOff>
      <xdr:row>0</xdr:row>
      <xdr:rowOff>17318</xdr:rowOff>
    </xdr:from>
    <xdr:to>
      <xdr:col>10</xdr:col>
      <xdr:colOff>47625</xdr:colOff>
      <xdr:row>4</xdr:row>
      <xdr:rowOff>190500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273" y="17318"/>
          <a:ext cx="750310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26</xdr:row>
      <xdr:rowOff>0</xdr:rowOff>
    </xdr:from>
    <xdr:to>
      <xdr:col>4</xdr:col>
      <xdr:colOff>284625</xdr:colOff>
      <xdr:row>40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561974</xdr:colOff>
      <xdr:row>25</xdr:row>
      <xdr:rowOff>171450</xdr:rowOff>
    </xdr:from>
    <xdr:to>
      <xdr:col>7</xdr:col>
      <xdr:colOff>837299</xdr:colOff>
      <xdr:row>40</xdr:row>
      <xdr:rowOff>142875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095375"/>
        </a:xfrm>
        <a:prstGeom prst="rect">
          <a:avLst/>
        </a:prstGeom>
      </xdr:spPr>
    </xdr:pic>
    <xdr:clientData/>
  </xdr:twoCellAnchor>
  <xdr:twoCellAnchor>
    <xdr:from>
      <xdr:col>2</xdr:col>
      <xdr:colOff>533400</xdr:colOff>
      <xdr:row>27</xdr:row>
      <xdr:rowOff>104775</xdr:rowOff>
    </xdr:from>
    <xdr:to>
      <xdr:col>3</xdr:col>
      <xdr:colOff>142875</xdr:colOff>
      <xdr:row>29</xdr:row>
      <xdr:rowOff>47625</xdr:rowOff>
    </xdr:to>
    <xdr:sp macro="" textlink="">
      <xdr:nvSpPr>
        <xdr:cNvPr id="5" name="4 Rayo"/>
        <xdr:cNvSpPr/>
      </xdr:nvSpPr>
      <xdr:spPr>
        <a:xfrm>
          <a:off x="4781550" y="5229225"/>
          <a:ext cx="171450" cy="304800"/>
        </a:xfrm>
        <a:prstGeom prst="lightningBol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0.88052</cdr:x>
      <cdr:y>0.10511</cdr:y>
    </cdr:from>
    <cdr:to>
      <cdr:x>0.97627</cdr:x>
      <cdr:y>0.21022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4905375" y="276224"/>
          <a:ext cx="533400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O" sz="1000"/>
            <a:t>51,9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62865</xdr:rowOff>
    </xdr:from>
    <xdr:to>
      <xdr:col>2</xdr:col>
      <xdr:colOff>561976</xdr:colOff>
      <xdr:row>40</xdr:row>
      <xdr:rowOff>138165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390525</xdr:colOff>
      <xdr:row>26</xdr:row>
      <xdr:rowOff>66675</xdr:rowOff>
    </xdr:from>
    <xdr:to>
      <xdr:col>7</xdr:col>
      <xdr:colOff>818250</xdr:colOff>
      <xdr:row>40</xdr:row>
      <xdr:rowOff>141975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95250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00100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26</xdr:row>
      <xdr:rowOff>9525</xdr:rowOff>
    </xdr:from>
    <xdr:to>
      <xdr:col>3</xdr:col>
      <xdr:colOff>476250</xdr:colOff>
      <xdr:row>40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26</xdr:row>
      <xdr:rowOff>9526</xdr:rowOff>
    </xdr:from>
    <xdr:to>
      <xdr:col>8</xdr:col>
      <xdr:colOff>18151</xdr:colOff>
      <xdr:row>40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95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29</xdr:row>
      <xdr:rowOff>30480</xdr:rowOff>
    </xdr:from>
    <xdr:to>
      <xdr:col>7</xdr:col>
      <xdr:colOff>637274</xdr:colOff>
      <xdr:row>43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0953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361949</xdr:colOff>
      <xdr:row>29</xdr:row>
      <xdr:rowOff>47625</xdr:rowOff>
    </xdr:from>
    <xdr:to>
      <xdr:col>7</xdr:col>
      <xdr:colOff>618224</xdr:colOff>
      <xdr:row>44</xdr:row>
      <xdr:rowOff>166740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29</xdr:row>
      <xdr:rowOff>38100</xdr:rowOff>
    </xdr:from>
    <xdr:to>
      <xdr:col>3</xdr:col>
      <xdr:colOff>482160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0.43546</cdr:x>
      <cdr:y>0.81886</cdr:y>
    </cdr:from>
    <cdr:to>
      <cdr:x>0.51179</cdr:x>
      <cdr:y>0.88895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2282190" y="2325105"/>
          <a:ext cx="400050" cy="1990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CO" sz="900"/>
            <a:t>-41,6</a:t>
          </a:r>
        </a:p>
      </cdr:txBody>
    </cdr:sp>
  </cdr:relSizeAnchor>
  <cdr:relSizeAnchor xmlns:cdr="http://schemas.openxmlformats.org/drawingml/2006/chartDrawing">
    <cdr:from>
      <cdr:x>0.53542</cdr:x>
      <cdr:y>0.80844</cdr:y>
    </cdr:from>
    <cdr:to>
      <cdr:x>0.55541</cdr:x>
      <cdr:y>0.90237</cdr:y>
    </cdr:to>
    <cdr:sp macro="" textlink="">
      <cdr:nvSpPr>
        <cdr:cNvPr id="3" name="2 Rayo"/>
        <cdr:cNvSpPr/>
      </cdr:nvSpPr>
      <cdr:spPr>
        <a:xfrm xmlns:a="http://schemas.openxmlformats.org/drawingml/2006/main">
          <a:off x="2806065" y="2295525"/>
          <a:ext cx="104775" cy="266700"/>
        </a:xfrm>
        <a:prstGeom xmlns:a="http://schemas.openxmlformats.org/drawingml/2006/main" prst="lightningBolt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s-CO"/>
        </a:p>
      </cdr:txBody>
    </cdr:sp>
  </cdr:relSizeAnchor>
  <cdr:relSizeAnchor xmlns:cdr="http://schemas.openxmlformats.org/drawingml/2006/chartDrawing">
    <cdr:from>
      <cdr:x>0.89661</cdr:x>
      <cdr:y>0.06485</cdr:y>
    </cdr:from>
    <cdr:to>
      <cdr:x>0.97294</cdr:x>
      <cdr:y>0.13494</cdr:y>
    </cdr:to>
    <cdr:sp macro="" textlink="">
      <cdr:nvSpPr>
        <cdr:cNvPr id="4" name="1 CuadroTexto"/>
        <cdr:cNvSpPr txBox="1"/>
      </cdr:nvSpPr>
      <cdr:spPr>
        <a:xfrm xmlns:a="http://schemas.openxmlformats.org/drawingml/2006/main">
          <a:off x="4699000" y="184150"/>
          <a:ext cx="400050" cy="1990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CO" sz="900"/>
            <a:t>34,5</a:t>
          </a:r>
        </a:p>
      </cdr:txBody>
    </cdr:sp>
  </cdr:relSizeAnchor>
  <cdr:relSizeAnchor xmlns:cdr="http://schemas.openxmlformats.org/drawingml/2006/chartDrawing">
    <cdr:from>
      <cdr:x>0.85844</cdr:x>
      <cdr:y>0.06485</cdr:y>
    </cdr:from>
    <cdr:to>
      <cdr:x>0.87844</cdr:x>
      <cdr:y>0.15878</cdr:y>
    </cdr:to>
    <cdr:sp macro="" textlink="">
      <cdr:nvSpPr>
        <cdr:cNvPr id="5" name="1 Rayo"/>
        <cdr:cNvSpPr/>
      </cdr:nvSpPr>
      <cdr:spPr>
        <a:xfrm xmlns:a="http://schemas.openxmlformats.org/drawingml/2006/main">
          <a:off x="4498975" y="184150"/>
          <a:ext cx="104775" cy="266700"/>
        </a:xfrm>
        <a:prstGeom xmlns:a="http://schemas.openxmlformats.org/drawingml/2006/main" prst="lightningBolt">
          <a:avLst/>
        </a:prstGeom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s-CO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47624</xdr:rowOff>
    </xdr:from>
    <xdr:to>
      <xdr:col>7</xdr:col>
      <xdr:colOff>732525</xdr:colOff>
      <xdr:row>45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106679</xdr:rowOff>
    </xdr:from>
    <xdr:to>
      <xdr:col>3</xdr:col>
      <xdr:colOff>419100</xdr:colOff>
      <xdr:row>45</xdr:row>
      <xdr:rowOff>114299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25" name="24 Imagen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953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24</xdr:row>
      <xdr:rowOff>64769</xdr:rowOff>
    </xdr:from>
    <xdr:to>
      <xdr:col>7</xdr:col>
      <xdr:colOff>886285</xdr:colOff>
      <xdr:row>38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266700</xdr:colOff>
      <xdr:row>24</xdr:row>
      <xdr:rowOff>38100</xdr:rowOff>
    </xdr:from>
    <xdr:to>
      <xdr:col>2</xdr:col>
      <xdr:colOff>361949</xdr:colOff>
      <xdr:row>38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95250</xdr:rowOff>
    </xdr:to>
    <xdr:pic>
      <xdr:nvPicPr>
        <xdr:cNvPr id="28" name="27 Imagen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658099" cy="10953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5286375</xdr:colOff>
      <xdr:row>24</xdr:row>
      <xdr:rowOff>75537</xdr:rowOff>
    </xdr:from>
    <xdr:to>
      <xdr:col>7</xdr:col>
      <xdr:colOff>843263</xdr:colOff>
      <xdr:row>38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602558</xdr:colOff>
      <xdr:row>24</xdr:row>
      <xdr:rowOff>21037</xdr:rowOff>
    </xdr:from>
    <xdr:to>
      <xdr:col>2</xdr:col>
      <xdr:colOff>352424</xdr:colOff>
      <xdr:row>38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48500" cy="10953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5610226</xdr:colOff>
      <xdr:row>24</xdr:row>
      <xdr:rowOff>93344</xdr:rowOff>
    </xdr:from>
    <xdr:to>
      <xdr:col>7</xdr:col>
      <xdr:colOff>770627</xdr:colOff>
      <xdr:row>39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735333</xdr:colOff>
      <xdr:row>24</xdr:row>
      <xdr:rowOff>68580</xdr:rowOff>
    </xdr:from>
    <xdr:to>
      <xdr:col>1</xdr:col>
      <xdr:colOff>5010150</xdr:colOff>
      <xdr:row>38</xdr:row>
      <xdr:rowOff>162930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28575</xdr:rowOff>
    </xdr:from>
    <xdr:to>
      <xdr:col>8</xdr:col>
      <xdr:colOff>38100</xdr:colOff>
      <xdr:row>5</xdr:row>
      <xdr:rowOff>123825</xdr:rowOff>
    </xdr:to>
    <xdr:pic>
      <xdr:nvPicPr>
        <xdr:cNvPr id="34" name="33 Imagen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28575"/>
          <a:ext cx="8305800" cy="10953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30</xdr:row>
      <xdr:rowOff>95250</xdr:rowOff>
    </xdr:from>
    <xdr:to>
      <xdr:col>3</xdr:col>
      <xdr:colOff>541215</xdr:colOff>
      <xdr:row>44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30</xdr:row>
      <xdr:rowOff>72389</xdr:rowOff>
    </xdr:from>
    <xdr:to>
      <xdr:col>8</xdr:col>
      <xdr:colOff>4815</xdr:colOff>
      <xdr:row>44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8</xdr:col>
      <xdr:colOff>95251</xdr:colOff>
      <xdr:row>4</xdr:row>
      <xdr:rowOff>152401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39000" cy="9334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30</xdr:row>
      <xdr:rowOff>9525</xdr:rowOff>
    </xdr:from>
    <xdr:to>
      <xdr:col>3</xdr:col>
      <xdr:colOff>511628</xdr:colOff>
      <xdr:row>44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30</xdr:row>
      <xdr:rowOff>68580</xdr:rowOff>
    </xdr:from>
    <xdr:to>
      <xdr:col>8</xdr:col>
      <xdr:colOff>48630</xdr:colOff>
      <xdr:row>44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</xdr:rowOff>
    </xdr:from>
    <xdr:to>
      <xdr:col>8</xdr:col>
      <xdr:colOff>57150</xdr:colOff>
      <xdr:row>5</xdr:row>
      <xdr:rowOff>47626</xdr:rowOff>
    </xdr:to>
    <xdr:pic>
      <xdr:nvPicPr>
        <xdr:cNvPr id="40" name="39 Imagen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"/>
          <a:ext cx="72675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32</xdr:row>
      <xdr:rowOff>0</xdr:rowOff>
    </xdr:from>
    <xdr:to>
      <xdr:col>7</xdr:col>
      <xdr:colOff>951599</xdr:colOff>
      <xdr:row>46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31</xdr:row>
      <xdr:rowOff>171451</xdr:rowOff>
    </xdr:from>
    <xdr:to>
      <xdr:col>3</xdr:col>
      <xdr:colOff>478350</xdr:colOff>
      <xdr:row>46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1</xdr:rowOff>
    </xdr:from>
    <xdr:to>
      <xdr:col>8</xdr:col>
      <xdr:colOff>47625</xdr:colOff>
      <xdr:row>5</xdr:row>
      <xdr:rowOff>9525</xdr:rowOff>
    </xdr:to>
    <xdr:pic>
      <xdr:nvPicPr>
        <xdr:cNvPr id="43" name="42 Imagen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"/>
          <a:ext cx="7562850" cy="10096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108585</xdr:colOff>
      <xdr:row>24</xdr:row>
      <xdr:rowOff>171450</xdr:rowOff>
    </xdr:from>
    <xdr:to>
      <xdr:col>7</xdr:col>
      <xdr:colOff>622035</xdr:colOff>
      <xdr:row>39</xdr:row>
      <xdr:rowOff>84825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9526</xdr:colOff>
      <xdr:row>24</xdr:row>
      <xdr:rowOff>99059</xdr:rowOff>
    </xdr:from>
    <xdr:to>
      <xdr:col>3</xdr:col>
      <xdr:colOff>371476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28576</xdr:rowOff>
    </xdr:from>
    <xdr:to>
      <xdr:col>8</xdr:col>
      <xdr:colOff>38100</xdr:colOff>
      <xdr:row>5</xdr:row>
      <xdr:rowOff>1</xdr:rowOff>
    </xdr:to>
    <xdr:pic>
      <xdr:nvPicPr>
        <xdr:cNvPr id="46" name="45 Imagen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7419975" cy="9715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28574</xdr:rowOff>
    </xdr:from>
    <xdr:to>
      <xdr:col>3</xdr:col>
      <xdr:colOff>600075</xdr:colOff>
      <xdr:row>39</xdr:row>
      <xdr:rowOff>122924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28575</xdr:rowOff>
    </xdr:from>
    <xdr:to>
      <xdr:col>7</xdr:col>
      <xdr:colOff>835395</xdr:colOff>
      <xdr:row>39</xdr:row>
      <xdr:rowOff>122925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4</xdr:row>
      <xdr:rowOff>161925</xdr:rowOff>
    </xdr:to>
    <xdr:pic>
      <xdr:nvPicPr>
        <xdr:cNvPr id="49" name="48 Imagen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24</xdr:row>
      <xdr:rowOff>135255</xdr:rowOff>
    </xdr:from>
    <xdr:to>
      <xdr:col>3</xdr:col>
      <xdr:colOff>529590</xdr:colOff>
      <xdr:row>39</xdr:row>
      <xdr:rowOff>39105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411480</xdr:colOff>
      <xdr:row>24</xdr:row>
      <xdr:rowOff>104775</xdr:rowOff>
    </xdr:from>
    <xdr:to>
      <xdr:col>7</xdr:col>
      <xdr:colOff>867780</xdr:colOff>
      <xdr:row>39</xdr:row>
      <xdr:rowOff>8625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28576</xdr:rowOff>
    </xdr:from>
    <xdr:to>
      <xdr:col>8</xdr:col>
      <xdr:colOff>76201</xdr:colOff>
      <xdr:row>5</xdr:row>
      <xdr:rowOff>19051</xdr:rowOff>
    </xdr:to>
    <xdr:pic>
      <xdr:nvPicPr>
        <xdr:cNvPr id="52" name="51 Imagen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6"/>
          <a:ext cx="7848600" cy="9906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48747</xdr:colOff>
      <xdr:row>22</xdr:row>
      <xdr:rowOff>96930</xdr:rowOff>
    </xdr:from>
    <xdr:to>
      <xdr:col>14</xdr:col>
      <xdr:colOff>115422</xdr:colOff>
      <xdr:row>37</xdr:row>
      <xdr:rowOff>161924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457200</xdr:colOff>
      <xdr:row>47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57150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3</xdr:col>
      <xdr:colOff>287191</xdr:colOff>
      <xdr:row>17</xdr:row>
      <xdr:rowOff>171088</xdr:rowOff>
    </xdr:from>
    <xdr:to>
      <xdr:col>15</xdr:col>
      <xdr:colOff>115741</xdr:colOff>
      <xdr:row>33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76199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3024" cy="10953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160804</xdr:colOff>
      <xdr:row>19</xdr:row>
      <xdr:rowOff>86644</xdr:rowOff>
    </xdr:from>
    <xdr:to>
      <xdr:col>15</xdr:col>
      <xdr:colOff>27454</xdr:colOff>
      <xdr:row>33</xdr:row>
      <xdr:rowOff>161944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19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2400" cy="10191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398369</xdr:colOff>
      <xdr:row>21</xdr:row>
      <xdr:rowOff>9525</xdr:rowOff>
    </xdr:from>
    <xdr:to>
      <xdr:col>15</xdr:col>
      <xdr:colOff>93569</xdr:colOff>
      <xdr:row>35</xdr:row>
      <xdr:rowOff>103875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aherrera\Downloads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aherrera\Downloads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Normal="100" zoomScaleSheetLayoutView="8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320" t="s">
        <v>1</v>
      </c>
      <c r="C10" s="320"/>
      <c r="D10" s="320"/>
      <c r="E10" s="320"/>
      <c r="F10" s="320"/>
      <c r="G10" s="320"/>
      <c r="H10" s="320"/>
      <c r="I10" s="320"/>
      <c r="J10" s="320"/>
      <c r="K10" s="320"/>
      <c r="L10" s="320"/>
      <c r="M10" s="320"/>
      <c r="N10" s="320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36</v>
      </c>
      <c r="C14" s="13"/>
      <c r="D14" s="13"/>
      <c r="G14" s="59" t="s">
        <v>4</v>
      </c>
      <c r="H14" s="33"/>
      <c r="I14" s="59" t="s">
        <v>89</v>
      </c>
      <c r="L14" s="59" t="s">
        <v>90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60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64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69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65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41</v>
      </c>
      <c r="C21" s="37"/>
      <c r="D21" s="37"/>
      <c r="E21" s="70"/>
      <c r="G21" s="58" t="s">
        <v>5</v>
      </c>
      <c r="H21" s="58"/>
      <c r="I21" s="58" t="s">
        <v>62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32</v>
      </c>
      <c r="H25" s="10"/>
      <c r="I25" s="76" t="s">
        <v>32</v>
      </c>
      <c r="J25" s="54"/>
      <c r="K25" s="76" t="s">
        <v>32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42</v>
      </c>
      <c r="H26" s="10"/>
      <c r="I26" s="76" t="s">
        <v>42</v>
      </c>
      <c r="J26" s="54"/>
      <c r="K26" s="76" t="s">
        <v>42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43</v>
      </c>
      <c r="C29" s="37"/>
      <c r="D29" s="37"/>
      <c r="E29" s="57"/>
      <c r="G29" s="76" t="s">
        <v>61</v>
      </c>
      <c r="H29" s="71"/>
      <c r="I29" s="76" t="s">
        <v>44</v>
      </c>
      <c r="J29" s="72"/>
      <c r="K29" s="76" t="s">
        <v>45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8" sqref="B8:H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321"/>
      <c r="D7" s="321"/>
      <c r="E7" s="321"/>
      <c r="F7" s="321"/>
      <c r="G7" s="321"/>
      <c r="H7" s="321"/>
      <c r="I7" s="321"/>
      <c r="J7" s="12"/>
    </row>
    <row r="8" spans="1:13" x14ac:dyDescent="0.25">
      <c r="A8" s="8"/>
      <c r="B8" s="321" t="s">
        <v>130</v>
      </c>
      <c r="C8" s="321"/>
      <c r="D8" s="321"/>
      <c r="E8" s="321"/>
      <c r="F8" s="321"/>
      <c r="G8" s="321"/>
      <c r="H8" s="321"/>
      <c r="I8" s="9"/>
      <c r="J8" s="12"/>
    </row>
    <row r="9" spans="1:13" ht="15.75" customHeight="1" x14ac:dyDescent="0.25">
      <c r="A9" s="8"/>
      <c r="B9" s="321" t="s">
        <v>191</v>
      </c>
      <c r="C9" s="321"/>
      <c r="D9" s="321"/>
      <c r="E9" s="321"/>
      <c r="F9" s="321"/>
      <c r="G9" s="321"/>
      <c r="H9" s="321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33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3"/>
      <c r="H13" s="113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81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81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81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81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48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159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321" t="s">
        <v>131</v>
      </c>
      <c r="D7" s="321"/>
      <c r="E7" s="321"/>
      <c r="F7" s="321"/>
      <c r="G7" s="321"/>
      <c r="H7" s="321"/>
      <c r="I7" s="321"/>
      <c r="J7" s="100"/>
      <c r="K7" s="10"/>
    </row>
    <row r="8" spans="1:11" x14ac:dyDescent="0.25">
      <c r="A8" s="97"/>
      <c r="B8" s="9"/>
      <c r="C8" s="321" t="s">
        <v>192</v>
      </c>
      <c r="D8" s="321"/>
      <c r="E8" s="321"/>
      <c r="F8" s="321"/>
      <c r="G8" s="321"/>
      <c r="H8" s="321"/>
      <c r="I8" s="321"/>
      <c r="J8" s="100"/>
      <c r="K8" s="10"/>
    </row>
    <row r="9" spans="1:11" x14ac:dyDescent="0.25">
      <c r="A9" s="97"/>
      <c r="B9" s="9"/>
      <c r="C9" s="92"/>
      <c r="D9" s="92"/>
      <c r="E9" s="92"/>
      <c r="F9" s="92"/>
      <c r="G9" s="92"/>
      <c r="H9" s="92"/>
      <c r="I9" s="92"/>
      <c r="J9" s="100"/>
      <c r="K9" s="10"/>
    </row>
    <row r="10" spans="1:11" ht="28.9" customHeight="1" x14ac:dyDescent="0.25">
      <c r="A10" s="97"/>
      <c r="B10" s="10"/>
      <c r="C10" s="126" t="s">
        <v>5</v>
      </c>
      <c r="D10" s="126" t="s">
        <v>6</v>
      </c>
      <c r="E10" s="127" t="s">
        <v>7</v>
      </c>
      <c r="F10" s="126" t="s">
        <v>12</v>
      </c>
      <c r="G10" s="126" t="s">
        <v>13</v>
      </c>
      <c r="H10" s="126" t="s">
        <v>14</v>
      </c>
      <c r="I10" s="126" t="s">
        <v>15</v>
      </c>
      <c r="J10" s="100"/>
      <c r="K10" s="10"/>
    </row>
    <row r="11" spans="1:11" ht="12" customHeight="1" x14ac:dyDescent="0.25">
      <c r="A11" s="97"/>
      <c r="B11" s="10"/>
      <c r="C11" s="92"/>
      <c r="D11" s="92"/>
      <c r="E11" s="92"/>
      <c r="F11" s="92"/>
      <c r="G11" s="92"/>
      <c r="H11" s="92"/>
      <c r="I11" s="92"/>
      <c r="J11" s="100"/>
      <c r="K11" s="10"/>
    </row>
    <row r="12" spans="1:11" x14ac:dyDescent="0.25">
      <c r="A12" s="97"/>
      <c r="B12" s="14" t="s">
        <v>49</v>
      </c>
      <c r="C12" s="264">
        <v>5.7</v>
      </c>
      <c r="D12" s="264">
        <v>5.9</v>
      </c>
      <c r="E12" s="264">
        <v>1.6</v>
      </c>
      <c r="F12" s="264">
        <v>1.2</v>
      </c>
      <c r="G12" s="264">
        <v>1.8</v>
      </c>
      <c r="H12" s="264">
        <v>1.5</v>
      </c>
      <c r="I12" s="265">
        <v>1.8</v>
      </c>
      <c r="J12" s="100"/>
      <c r="K12" s="10"/>
    </row>
    <row r="13" spans="1:11" x14ac:dyDescent="0.25">
      <c r="A13" s="97"/>
      <c r="B13" s="10" t="s">
        <v>10</v>
      </c>
      <c r="C13" s="241">
        <v>6.1</v>
      </c>
      <c r="D13" s="241">
        <v>2.4</v>
      </c>
      <c r="E13" s="241">
        <v>5.5</v>
      </c>
      <c r="F13" s="241">
        <v>2.2230108663825687</v>
      </c>
      <c r="G13" s="241">
        <v>6.7824789306554889</v>
      </c>
      <c r="H13" s="241">
        <v>-1.3615734061125817</v>
      </c>
      <c r="I13" s="241">
        <v>12.162671288380444</v>
      </c>
      <c r="J13" s="100"/>
      <c r="K13" s="10"/>
    </row>
    <row r="14" spans="1:11" x14ac:dyDescent="0.25">
      <c r="A14" s="97"/>
      <c r="B14" s="14" t="s">
        <v>9</v>
      </c>
      <c r="C14" s="75">
        <v>1.8</v>
      </c>
      <c r="D14" s="75">
        <v>1.3</v>
      </c>
      <c r="E14" s="75">
        <v>-1.6</v>
      </c>
      <c r="F14" s="75">
        <v>-3.3430169723275611</v>
      </c>
      <c r="G14" s="75">
        <v>-0.68622612922814596</v>
      </c>
      <c r="H14" s="75">
        <v>-1.0246699111867628</v>
      </c>
      <c r="I14" s="75">
        <v>-2.3381188913543838</v>
      </c>
      <c r="J14" s="100"/>
      <c r="K14" s="10"/>
    </row>
    <row r="15" spans="1:11" x14ac:dyDescent="0.25">
      <c r="A15" s="97"/>
      <c r="B15" s="10" t="s">
        <v>8</v>
      </c>
      <c r="C15" s="241">
        <v>0.5</v>
      </c>
      <c r="D15" s="241">
        <v>-1.9</v>
      </c>
      <c r="E15" s="241">
        <v>-1</v>
      </c>
      <c r="F15" s="241">
        <v>-0.84060991237322469</v>
      </c>
      <c r="G15" s="241">
        <v>-1.1126052266333564</v>
      </c>
      <c r="H15" s="241">
        <v>2.0076360675744365</v>
      </c>
      <c r="I15" s="241">
        <v>-5.1917675112453825</v>
      </c>
      <c r="J15" s="100"/>
      <c r="K15" s="10"/>
    </row>
    <row r="16" spans="1:11" x14ac:dyDescent="0.25">
      <c r="A16" s="97"/>
      <c r="B16" s="10" t="s">
        <v>16</v>
      </c>
      <c r="C16" s="241">
        <v>5.8</v>
      </c>
      <c r="D16" s="241">
        <v>9.4</v>
      </c>
      <c r="E16" s="241">
        <v>1.5</v>
      </c>
      <c r="F16" s="241">
        <v>0.94597517968559863</v>
      </c>
      <c r="G16" s="241">
        <v>1.6693508836744586</v>
      </c>
      <c r="H16" s="241">
        <v>4.9140972938841898</v>
      </c>
      <c r="I16" s="241">
        <v>-1.3950546149697929</v>
      </c>
      <c r="J16" s="100"/>
      <c r="K16" s="10"/>
    </row>
    <row r="17" spans="1:13" x14ac:dyDescent="0.25">
      <c r="A17" s="97"/>
      <c r="B17" s="10" t="s">
        <v>42</v>
      </c>
      <c r="C17" s="241">
        <v>-0.2</v>
      </c>
      <c r="D17" s="241">
        <v>4.8</v>
      </c>
      <c r="E17" s="241">
        <v>2.2999999999999998</v>
      </c>
      <c r="F17" s="241">
        <v>1.5260441475408948</v>
      </c>
      <c r="G17" s="241">
        <v>2.6010534995372758</v>
      </c>
      <c r="H17" s="241">
        <v>2.4713681613436567</v>
      </c>
      <c r="I17" s="241">
        <v>2.0011710449211684</v>
      </c>
      <c r="J17" s="100"/>
      <c r="K17" s="10"/>
    </row>
    <row r="18" spans="1:13" x14ac:dyDescent="0.25">
      <c r="A18" s="97"/>
      <c r="B18" s="10" t="s">
        <v>17</v>
      </c>
      <c r="C18" s="241">
        <v>3.2</v>
      </c>
      <c r="D18" s="241">
        <v>3.2</v>
      </c>
      <c r="E18" s="241">
        <v>0</v>
      </c>
      <c r="F18" s="241">
        <v>-3.4302792398964943</v>
      </c>
      <c r="G18" s="241">
        <v>1.6576313875608539</v>
      </c>
      <c r="H18" s="241">
        <v>-2.9610644997217328</v>
      </c>
      <c r="I18" s="241">
        <v>2.2569679206775106</v>
      </c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97"/>
      <c r="B20" s="10"/>
      <c r="C20" s="322" t="s">
        <v>93</v>
      </c>
      <c r="D20" s="322"/>
      <c r="E20" s="322"/>
      <c r="F20" s="322"/>
      <c r="G20" s="322"/>
      <c r="H20" s="322"/>
      <c r="I20" s="322"/>
      <c r="J20" s="100"/>
      <c r="K20" s="10"/>
    </row>
    <row r="21" spans="1:13" ht="15.75" customHeight="1" x14ac:dyDescent="0.25">
      <c r="A21" s="97"/>
      <c r="B21" s="10"/>
      <c r="C21" s="322" t="s">
        <v>158</v>
      </c>
      <c r="D21" s="322"/>
      <c r="E21" s="322"/>
      <c r="F21" s="322"/>
      <c r="G21" s="322"/>
      <c r="H21" s="322"/>
      <c r="I21" s="322"/>
      <c r="J21" s="100"/>
      <c r="K21" s="10"/>
    </row>
    <row r="22" spans="1:13" ht="15.75" customHeight="1" x14ac:dyDescent="0.25">
      <c r="A22" s="97"/>
      <c r="B22" s="10"/>
      <c r="C22" s="181"/>
      <c r="D22" s="181"/>
      <c r="E22" s="181"/>
      <c r="F22" s="181"/>
      <c r="G22" s="181"/>
      <c r="H22" s="181"/>
      <c r="I22" s="181"/>
      <c r="J22" s="100"/>
      <c r="K22" s="10"/>
    </row>
    <row r="23" spans="1:13" x14ac:dyDescent="0.25">
      <c r="A23" s="97"/>
      <c r="B23" s="10"/>
      <c r="C23" s="92"/>
      <c r="D23" s="92"/>
      <c r="E23" s="92"/>
      <c r="F23" s="92"/>
      <c r="G23" s="92"/>
      <c r="H23" s="92"/>
      <c r="I23" s="92"/>
      <c r="J23" s="100"/>
      <c r="K23" s="10"/>
      <c r="M23" s="25"/>
    </row>
    <row r="24" spans="1:13" ht="12" customHeight="1" x14ac:dyDescent="0.25">
      <c r="A24" s="97"/>
      <c r="B24" s="10"/>
      <c r="C24" s="92"/>
      <c r="D24" s="92"/>
      <c r="E24" s="92"/>
      <c r="F24" s="92"/>
      <c r="G24" s="92"/>
      <c r="H24" s="92"/>
      <c r="I24" s="92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97"/>
      <c r="B38" s="323" t="s">
        <v>84</v>
      </c>
      <c r="C38" s="323"/>
      <c r="D38" s="323"/>
      <c r="E38" s="323"/>
      <c r="F38" s="323"/>
      <c r="G38" s="323"/>
      <c r="H38" s="323"/>
      <c r="I38" s="323"/>
      <c r="J38" s="100"/>
      <c r="K38" s="10"/>
    </row>
    <row r="39" spans="1:11" x14ac:dyDescent="0.25">
      <c r="A39" s="97"/>
      <c r="B39" s="64" t="s">
        <v>83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97"/>
      <c r="B40" s="64" t="s">
        <v>55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97"/>
      <c r="B41" s="64" t="s">
        <v>85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98"/>
      <c r="B42" s="22" t="s">
        <v>160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6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97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97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97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97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97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97"/>
      <c r="B7" s="9"/>
      <c r="C7" s="321" t="s">
        <v>131</v>
      </c>
      <c r="D7" s="321"/>
      <c r="E7" s="321"/>
      <c r="F7" s="321"/>
      <c r="G7" s="321"/>
      <c r="H7" s="321"/>
      <c r="I7" s="321"/>
      <c r="J7" s="100"/>
      <c r="K7" s="10"/>
    </row>
    <row r="8" spans="1:11" x14ac:dyDescent="0.25">
      <c r="A8" s="97"/>
      <c r="B8" s="9"/>
      <c r="C8" s="321" t="s">
        <v>193</v>
      </c>
      <c r="D8" s="321"/>
      <c r="E8" s="321"/>
      <c r="F8" s="321"/>
      <c r="G8" s="321"/>
      <c r="H8" s="321"/>
      <c r="I8" s="321"/>
      <c r="J8" s="100"/>
      <c r="K8" s="10"/>
    </row>
    <row r="9" spans="1:11" x14ac:dyDescent="0.25">
      <c r="A9" s="97"/>
      <c r="B9" s="9"/>
      <c r="C9" s="134"/>
      <c r="D9" s="134"/>
      <c r="E9" s="134"/>
      <c r="F9" s="134"/>
      <c r="G9" s="134"/>
      <c r="H9" s="134"/>
      <c r="I9" s="134"/>
      <c r="J9" s="100"/>
      <c r="K9" s="10"/>
    </row>
    <row r="10" spans="1:11" ht="31.5" x14ac:dyDescent="0.25">
      <c r="A10" s="97"/>
      <c r="B10" s="10"/>
      <c r="C10" s="10"/>
      <c r="D10" s="10"/>
      <c r="E10" s="10"/>
      <c r="F10" s="136" t="s">
        <v>5</v>
      </c>
      <c r="G10" s="136" t="s">
        <v>6</v>
      </c>
      <c r="H10" s="127" t="s">
        <v>7</v>
      </c>
      <c r="I10" s="10"/>
      <c r="J10" s="100"/>
      <c r="K10" s="10"/>
    </row>
    <row r="11" spans="1:11" x14ac:dyDescent="0.25">
      <c r="A11" s="97"/>
      <c r="B11" s="10"/>
      <c r="C11" s="10"/>
      <c r="D11" s="10"/>
      <c r="E11" s="10"/>
      <c r="F11" s="134"/>
      <c r="G11" s="134"/>
      <c r="H11" s="134"/>
      <c r="I11" s="10"/>
      <c r="J11" s="100"/>
      <c r="K11" s="10"/>
    </row>
    <row r="12" spans="1:11" x14ac:dyDescent="0.25">
      <c r="A12" s="97"/>
      <c r="B12" s="10"/>
      <c r="C12" s="10"/>
      <c r="D12" s="14" t="s">
        <v>49</v>
      </c>
      <c r="E12" s="10"/>
      <c r="F12" s="264">
        <v>5.7</v>
      </c>
      <c r="G12" s="264">
        <v>5.9</v>
      </c>
      <c r="H12" s="264">
        <v>1.6</v>
      </c>
      <c r="I12" s="10"/>
      <c r="J12" s="100"/>
      <c r="K12" s="10"/>
    </row>
    <row r="13" spans="1:11" x14ac:dyDescent="0.25">
      <c r="A13" s="97"/>
      <c r="B13" s="10"/>
      <c r="C13" s="10"/>
      <c r="D13" s="10" t="s">
        <v>10</v>
      </c>
      <c r="E13" s="10"/>
      <c r="F13" s="241">
        <v>6.1</v>
      </c>
      <c r="G13" s="241">
        <v>2.4</v>
      </c>
      <c r="H13" s="241">
        <v>5.5</v>
      </c>
      <c r="I13" s="10"/>
      <c r="J13" s="100"/>
      <c r="K13" s="10"/>
    </row>
    <row r="14" spans="1:11" x14ac:dyDescent="0.25">
      <c r="A14" s="97"/>
      <c r="B14" s="10"/>
      <c r="C14" s="10"/>
      <c r="D14" s="14" t="s">
        <v>9</v>
      </c>
      <c r="E14" s="10"/>
      <c r="F14" s="75">
        <v>1.8</v>
      </c>
      <c r="G14" s="75">
        <v>1.3</v>
      </c>
      <c r="H14" s="75">
        <v>-1.6</v>
      </c>
      <c r="I14" s="10"/>
      <c r="J14" s="100"/>
      <c r="K14" s="10"/>
    </row>
    <row r="15" spans="1:11" x14ac:dyDescent="0.25">
      <c r="A15" s="97"/>
      <c r="B15" s="10"/>
      <c r="C15" s="10"/>
      <c r="D15" s="10" t="s">
        <v>8</v>
      </c>
      <c r="E15" s="10"/>
      <c r="F15" s="241">
        <v>0.5</v>
      </c>
      <c r="G15" s="241">
        <v>-1.9</v>
      </c>
      <c r="H15" s="241">
        <v>-1</v>
      </c>
      <c r="I15" s="10"/>
      <c r="J15" s="100"/>
      <c r="K15" s="10"/>
    </row>
    <row r="16" spans="1:11" x14ac:dyDescent="0.25">
      <c r="A16" s="97"/>
      <c r="B16" s="10"/>
      <c r="C16" s="10"/>
      <c r="D16" s="10" t="s">
        <v>16</v>
      </c>
      <c r="E16" s="10"/>
      <c r="F16" s="241">
        <v>5.8</v>
      </c>
      <c r="G16" s="241">
        <v>9.4</v>
      </c>
      <c r="H16" s="241">
        <v>1.5</v>
      </c>
      <c r="I16" s="10"/>
      <c r="J16" s="100"/>
      <c r="K16" s="10"/>
    </row>
    <row r="17" spans="1:13" x14ac:dyDescent="0.25">
      <c r="A17" s="97"/>
      <c r="B17" s="10"/>
      <c r="C17" s="10"/>
      <c r="D17" s="10" t="s">
        <v>42</v>
      </c>
      <c r="E17" s="10"/>
      <c r="F17" s="241">
        <v>-0.2</v>
      </c>
      <c r="G17" s="241">
        <v>4.8</v>
      </c>
      <c r="H17" s="241">
        <v>2.2999999999999998</v>
      </c>
      <c r="I17" s="10"/>
      <c r="J17" s="100"/>
      <c r="K17" s="10"/>
    </row>
    <row r="18" spans="1:13" x14ac:dyDescent="0.25">
      <c r="A18" s="97"/>
      <c r="B18" s="10"/>
      <c r="C18" s="10"/>
      <c r="D18" s="10" t="s">
        <v>17</v>
      </c>
      <c r="E18" s="10"/>
      <c r="F18" s="241">
        <v>3.2</v>
      </c>
      <c r="G18" s="241">
        <v>3.2</v>
      </c>
      <c r="H18" s="241">
        <v>0</v>
      </c>
      <c r="I18" s="10"/>
      <c r="J18" s="100"/>
      <c r="K18" s="10"/>
    </row>
    <row r="19" spans="1:13" x14ac:dyDescent="0.25">
      <c r="A19" s="97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ht="15.75" customHeight="1" x14ac:dyDescent="0.25">
      <c r="A20" s="97"/>
      <c r="C20" s="154" t="s">
        <v>94</v>
      </c>
      <c r="D20" s="155"/>
      <c r="E20" s="155"/>
      <c r="G20" s="155"/>
      <c r="H20" s="155"/>
      <c r="I20" s="155"/>
      <c r="J20" s="100"/>
      <c r="K20" s="10"/>
    </row>
    <row r="21" spans="1:13" x14ac:dyDescent="0.25">
      <c r="A21" s="97"/>
      <c r="B21" s="10"/>
      <c r="C21" s="31"/>
      <c r="D21" s="31"/>
      <c r="E21" s="31"/>
      <c r="F21" s="156" t="s">
        <v>93</v>
      </c>
      <c r="G21" s="31"/>
      <c r="H21" s="31"/>
      <c r="I21" s="31"/>
      <c r="J21" s="100"/>
      <c r="K21" s="10"/>
    </row>
    <row r="22" spans="1:13" ht="15.75" customHeight="1" x14ac:dyDescent="0.25">
      <c r="A22" s="97"/>
      <c r="B22" s="10"/>
      <c r="C22" s="10"/>
      <c r="D22" s="10"/>
      <c r="E22" s="10"/>
      <c r="F22" s="156" t="s">
        <v>161</v>
      </c>
      <c r="G22" s="10"/>
      <c r="H22" s="10"/>
      <c r="I22" s="10"/>
      <c r="J22" s="100"/>
      <c r="K22" s="10"/>
    </row>
    <row r="23" spans="1:13" x14ac:dyDescent="0.25">
      <c r="A23" s="97"/>
      <c r="B23" s="10"/>
      <c r="C23" s="134"/>
      <c r="D23" s="134"/>
      <c r="E23" s="134"/>
      <c r="F23" s="134"/>
      <c r="G23" s="134"/>
      <c r="H23" s="134"/>
      <c r="I23" s="134"/>
      <c r="J23" s="100"/>
      <c r="K23" s="10"/>
      <c r="M23" s="25"/>
    </row>
    <row r="24" spans="1:13" ht="12" customHeight="1" x14ac:dyDescent="0.25">
      <c r="A24" s="97"/>
      <c r="B24" s="10"/>
      <c r="C24" s="134"/>
      <c r="D24" s="134"/>
      <c r="E24" s="134"/>
      <c r="F24" s="134"/>
      <c r="G24" s="134"/>
      <c r="H24" s="134"/>
      <c r="I24" s="134"/>
      <c r="J24" s="100"/>
      <c r="K24" s="10"/>
    </row>
    <row r="25" spans="1:13" x14ac:dyDescent="0.25">
      <c r="A25" s="97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97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97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97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97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97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97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97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3" x14ac:dyDescent="0.25">
      <c r="A33" s="97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3" x14ac:dyDescent="0.25">
      <c r="A34" s="97"/>
      <c r="B34" s="10"/>
      <c r="C34" s="16"/>
      <c r="D34" s="16"/>
      <c r="E34" s="16"/>
      <c r="F34" s="16"/>
      <c r="G34" s="16"/>
      <c r="H34" s="16"/>
      <c r="I34" s="16"/>
      <c r="J34" s="100"/>
      <c r="K34" s="10"/>
      <c r="M34" s="138"/>
    </row>
    <row r="35" spans="1:13" x14ac:dyDescent="0.25">
      <c r="A35" s="97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3" x14ac:dyDescent="0.25">
      <c r="A36" s="97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3" x14ac:dyDescent="0.25">
      <c r="A37" s="97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3" x14ac:dyDescent="0.25">
      <c r="A38" s="97"/>
      <c r="B38" s="144" t="s">
        <v>18</v>
      </c>
      <c r="C38" s="144"/>
      <c r="D38" s="144"/>
      <c r="E38" s="144"/>
      <c r="F38" s="144"/>
      <c r="G38" s="144"/>
      <c r="H38" s="144"/>
      <c r="I38" s="144"/>
      <c r="J38" s="157"/>
      <c r="K38" s="10"/>
    </row>
    <row r="39" spans="1:13" x14ac:dyDescent="0.25">
      <c r="A39" s="97"/>
      <c r="B39" s="64" t="s">
        <v>54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3" x14ac:dyDescent="0.25">
      <c r="A40" s="97"/>
      <c r="B40" s="64" t="s">
        <v>55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3" x14ac:dyDescent="0.25">
      <c r="A41" s="97"/>
      <c r="B41" s="64" t="s">
        <v>88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3" x14ac:dyDescent="0.25">
      <c r="A42" s="98"/>
      <c r="B42" s="22" t="str">
        <f>+'Industria variación anual %'!B42</f>
        <v>Fuente: Dane, MTMR. Mayo de 2016</v>
      </c>
      <c r="C42" s="93"/>
      <c r="D42" s="93"/>
      <c r="E42" s="93"/>
      <c r="F42" s="93"/>
      <c r="G42" s="93"/>
      <c r="H42" s="93"/>
      <c r="I42" s="93"/>
      <c r="J42" s="101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4"/>
      <c r="B1" s="95"/>
      <c r="C1" s="95"/>
      <c r="D1" s="95"/>
      <c r="E1" s="95"/>
      <c r="F1" s="95"/>
      <c r="G1" s="95"/>
      <c r="H1" s="95"/>
      <c r="I1" s="95"/>
      <c r="J1" s="99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00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00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00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00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00"/>
      <c r="K6" s="10"/>
    </row>
    <row r="7" spans="1:11" x14ac:dyDescent="0.25">
      <c r="A7" s="8"/>
      <c r="B7" s="9"/>
      <c r="C7" s="321" t="s">
        <v>131</v>
      </c>
      <c r="D7" s="321"/>
      <c r="E7" s="321"/>
      <c r="F7" s="321"/>
      <c r="G7" s="321"/>
      <c r="H7" s="321"/>
      <c r="I7" s="321"/>
      <c r="J7" s="100"/>
      <c r="K7" s="10"/>
    </row>
    <row r="8" spans="1:11" x14ac:dyDescent="0.25">
      <c r="A8" s="8"/>
      <c r="B8" s="9"/>
      <c r="C8" s="321" t="s">
        <v>162</v>
      </c>
      <c r="D8" s="321"/>
      <c r="E8" s="321"/>
      <c r="F8" s="321"/>
      <c r="G8" s="321"/>
      <c r="H8" s="321"/>
      <c r="I8" s="321"/>
      <c r="J8" s="100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100"/>
      <c r="K9" s="10"/>
    </row>
    <row r="10" spans="1:11" ht="32.450000000000003" customHeight="1" x14ac:dyDescent="0.25">
      <c r="A10" s="8"/>
      <c r="B10" s="10"/>
      <c r="C10" s="126" t="s">
        <v>5</v>
      </c>
      <c r="D10" s="126" t="s">
        <v>6</v>
      </c>
      <c r="E10" s="127" t="s">
        <v>7</v>
      </c>
      <c r="F10" s="126" t="s">
        <v>12</v>
      </c>
      <c r="G10" s="126" t="s">
        <v>13</v>
      </c>
      <c r="H10" s="126" t="s">
        <v>14</v>
      </c>
      <c r="I10" s="126" t="s">
        <v>15</v>
      </c>
      <c r="J10" s="100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100"/>
      <c r="K11" s="10"/>
    </row>
    <row r="12" spans="1:11" x14ac:dyDescent="0.25">
      <c r="A12" s="8"/>
      <c r="B12" s="14" t="s">
        <v>49</v>
      </c>
      <c r="C12" s="265">
        <v>2.3340932286723737</v>
      </c>
      <c r="D12" s="265">
        <v>2.9269286939145989</v>
      </c>
      <c r="E12" s="265">
        <v>1.0548052093118043</v>
      </c>
      <c r="F12" s="265">
        <v>0.8</v>
      </c>
      <c r="G12" s="265">
        <v>1.2</v>
      </c>
      <c r="H12" s="265">
        <v>1.7505900550268905</v>
      </c>
      <c r="I12" s="265">
        <v>0.13847971542051418</v>
      </c>
      <c r="J12" s="100"/>
      <c r="K12" s="10"/>
    </row>
    <row r="13" spans="1:11" x14ac:dyDescent="0.25">
      <c r="A13" s="8"/>
      <c r="B13" s="81" t="s">
        <v>10</v>
      </c>
      <c r="C13" s="241">
        <v>2.9</v>
      </c>
      <c r="D13" s="241">
        <v>3.2</v>
      </c>
      <c r="E13" s="241">
        <v>2.1</v>
      </c>
      <c r="F13" s="241">
        <v>-0.56619764847840592</v>
      </c>
      <c r="G13" s="241">
        <v>3.2134677834758207</v>
      </c>
      <c r="H13" s="241">
        <v>-0.83440928352320753</v>
      </c>
      <c r="I13" s="241">
        <v>4.9368147825950892</v>
      </c>
      <c r="J13" s="100"/>
      <c r="K13" s="10"/>
    </row>
    <row r="14" spans="1:11" x14ac:dyDescent="0.25">
      <c r="A14" s="8"/>
      <c r="B14" s="14" t="s">
        <v>9</v>
      </c>
      <c r="C14" s="75">
        <v>-2.6</v>
      </c>
      <c r="D14" s="75">
        <v>0.1</v>
      </c>
      <c r="E14" s="75">
        <v>-3.1</v>
      </c>
      <c r="F14" s="75">
        <v>-4.8236856398607557</v>
      </c>
      <c r="G14" s="75">
        <v>-2.3073796814046403</v>
      </c>
      <c r="H14" s="75">
        <v>-2.2197025628422011</v>
      </c>
      <c r="I14" s="75">
        <v>-4.415696995321241</v>
      </c>
      <c r="J14" s="100"/>
      <c r="K14" s="10"/>
    </row>
    <row r="15" spans="1:11" x14ac:dyDescent="0.25">
      <c r="A15" s="8"/>
      <c r="B15" s="81" t="s">
        <v>8</v>
      </c>
      <c r="C15" s="241">
        <v>2.8</v>
      </c>
      <c r="D15" s="241">
        <v>-0.6</v>
      </c>
      <c r="E15" s="241">
        <v>-1.5</v>
      </c>
      <c r="F15" s="241">
        <v>-4.1728030769784148</v>
      </c>
      <c r="G15" s="241">
        <v>-0.24652660892587885</v>
      </c>
      <c r="H15" s="241">
        <v>2.7814763525924047</v>
      </c>
      <c r="I15" s="241">
        <v>-6.984910480891326</v>
      </c>
      <c r="J15" s="100"/>
      <c r="K15" s="10"/>
    </row>
    <row r="16" spans="1:11" x14ac:dyDescent="0.25">
      <c r="A16" s="8"/>
      <c r="B16" s="81" t="s">
        <v>16</v>
      </c>
      <c r="C16" s="241">
        <v>4.5999999999999996</v>
      </c>
      <c r="D16" s="241">
        <v>8.4</v>
      </c>
      <c r="E16" s="241">
        <v>1.9</v>
      </c>
      <c r="F16" s="241">
        <v>1.7889759352258672</v>
      </c>
      <c r="G16" s="241">
        <v>1.9188765585965939</v>
      </c>
      <c r="H16" s="241">
        <v>5.0232772487077693</v>
      </c>
      <c r="I16" s="241">
        <v>-0.73056180776427393</v>
      </c>
      <c r="J16" s="100"/>
      <c r="K16" s="10"/>
    </row>
    <row r="17" spans="1:13" x14ac:dyDescent="0.25">
      <c r="A17" s="8"/>
      <c r="B17" s="81" t="s">
        <v>42</v>
      </c>
      <c r="C17" s="241">
        <v>1.7</v>
      </c>
      <c r="D17" s="241">
        <v>3.1</v>
      </c>
      <c r="E17" s="241">
        <v>1.5</v>
      </c>
      <c r="F17" s="241">
        <v>0.56883514027914472</v>
      </c>
      <c r="G17" s="241">
        <v>1.8777549926695336</v>
      </c>
      <c r="H17" s="241">
        <v>1.2548294350975597</v>
      </c>
      <c r="I17" s="241">
        <v>1.8136980124295876</v>
      </c>
      <c r="J17" s="100"/>
      <c r="K17" s="10"/>
    </row>
    <row r="18" spans="1:13" x14ac:dyDescent="0.25">
      <c r="A18" s="8"/>
      <c r="B18" s="81" t="s">
        <v>17</v>
      </c>
      <c r="C18" s="241">
        <v>0.3</v>
      </c>
      <c r="D18" s="241">
        <v>2.5</v>
      </c>
      <c r="E18" s="241">
        <v>-1.4</v>
      </c>
      <c r="F18" s="241">
        <v>-6.4218557174781203</v>
      </c>
      <c r="G18" s="241">
        <v>0.87045147129656275</v>
      </c>
      <c r="H18" s="241">
        <v>-10.37055329777974</v>
      </c>
      <c r="I18" s="241">
        <v>5.7841530891127979</v>
      </c>
      <c r="J18" s="100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00"/>
      <c r="K19" s="10"/>
    </row>
    <row r="20" spans="1:13" x14ac:dyDescent="0.25">
      <c r="A20" s="8"/>
      <c r="B20" s="10"/>
      <c r="C20" s="321"/>
      <c r="D20" s="321"/>
      <c r="E20" s="321"/>
      <c r="F20" s="321"/>
      <c r="G20" s="321"/>
      <c r="H20" s="321"/>
      <c r="I20" s="321"/>
      <c r="J20" s="100"/>
      <c r="K20" s="10"/>
    </row>
    <row r="21" spans="1:13" x14ac:dyDescent="0.25">
      <c r="A21" s="8"/>
      <c r="B21" s="10"/>
      <c r="C21" s="31"/>
      <c r="D21" s="31"/>
      <c r="E21" s="146" t="s">
        <v>95</v>
      </c>
      <c r="G21" s="31"/>
      <c r="H21" s="31"/>
      <c r="I21" s="31"/>
      <c r="J21" s="100"/>
      <c r="K21" s="10"/>
    </row>
    <row r="22" spans="1:13" ht="15.75" customHeight="1" x14ac:dyDescent="0.25">
      <c r="A22" s="8"/>
      <c r="B22" s="10"/>
      <c r="C22" s="10"/>
      <c r="D22" s="10"/>
      <c r="E22" s="145" t="s">
        <v>163</v>
      </c>
      <c r="G22" s="10"/>
      <c r="H22" s="10"/>
      <c r="I22" s="10"/>
      <c r="J22" s="100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100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100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100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100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100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100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100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100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00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00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00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00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00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00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00"/>
      <c r="K37" s="10"/>
    </row>
    <row r="38" spans="1:11" x14ac:dyDescent="0.25">
      <c r="A38" s="8"/>
      <c r="B38" s="90" t="s">
        <v>82</v>
      </c>
      <c r="C38" s="16"/>
      <c r="D38" s="16"/>
      <c r="E38" s="16"/>
      <c r="F38" s="16"/>
      <c r="G38" s="16"/>
      <c r="H38" s="16"/>
      <c r="I38" s="16"/>
      <c r="J38" s="100"/>
      <c r="K38" s="10"/>
    </row>
    <row r="39" spans="1:11" x14ac:dyDescent="0.25">
      <c r="A39" s="8"/>
      <c r="B39" s="90" t="s">
        <v>87</v>
      </c>
      <c r="C39" s="10"/>
      <c r="D39" s="10"/>
      <c r="E39" s="10"/>
      <c r="F39" s="10"/>
      <c r="G39" s="10"/>
      <c r="H39" s="10"/>
      <c r="I39" s="10"/>
      <c r="J39" s="100"/>
      <c r="K39" s="10"/>
    </row>
    <row r="40" spans="1:11" x14ac:dyDescent="0.25">
      <c r="A40" s="8"/>
      <c r="B40" s="90" t="s">
        <v>59</v>
      </c>
      <c r="C40" s="10"/>
      <c r="D40" s="10"/>
      <c r="E40" s="10"/>
      <c r="F40" s="10"/>
      <c r="G40" s="10"/>
      <c r="H40" s="10"/>
      <c r="I40" s="10"/>
      <c r="J40" s="100"/>
      <c r="K40" s="10"/>
    </row>
    <row r="41" spans="1:11" x14ac:dyDescent="0.25">
      <c r="A41" s="8"/>
      <c r="B41" s="90" t="s">
        <v>86</v>
      </c>
      <c r="C41" s="10"/>
      <c r="D41" s="10"/>
      <c r="E41" s="10"/>
      <c r="F41" s="10"/>
      <c r="G41" s="10"/>
      <c r="H41" s="10"/>
      <c r="I41" s="10"/>
      <c r="J41" s="100"/>
      <c r="K41" s="10"/>
    </row>
    <row r="42" spans="1:11" x14ac:dyDescent="0.25">
      <c r="A42" s="21"/>
      <c r="B42" s="22" t="str">
        <f>+'Industria variación anual %'!B42</f>
        <v>Fuente: Dane, MTMR. Mayo de 2016</v>
      </c>
      <c r="C42" s="27"/>
      <c r="D42" s="27"/>
      <c r="E42" s="27"/>
      <c r="F42" s="27"/>
      <c r="G42" s="27"/>
      <c r="H42" s="27"/>
      <c r="I42" s="27"/>
      <c r="J42" s="140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9" width="5.5703125" style="7" customWidth="1"/>
    <col min="20" max="20" width="2.28515625" style="7" customWidth="1"/>
    <col min="21" max="21" width="7.140625" style="7" customWidth="1"/>
    <col min="22" max="22" width="11.42578125" style="6" customWidth="1"/>
    <col min="23" max="23" width="10.85546875" style="6" customWidth="1"/>
    <col min="24" max="30" width="10.85546875" style="6"/>
    <col min="3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324" t="s">
        <v>133</v>
      </c>
      <c r="C7" s="324"/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324"/>
      <c r="T7" s="12"/>
    </row>
    <row r="8" spans="1:37" x14ac:dyDescent="0.25">
      <c r="A8" s="8"/>
      <c r="B8" s="321" t="s">
        <v>166</v>
      </c>
      <c r="C8" s="321"/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321"/>
      <c r="T8" s="12"/>
    </row>
    <row r="9" spans="1:37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325">
        <v>2015</v>
      </c>
      <c r="P10" s="325"/>
      <c r="Q10" s="325"/>
      <c r="R10" s="325"/>
      <c r="S10" s="240">
        <v>2016</v>
      </c>
      <c r="T10" s="12"/>
    </row>
    <row r="11" spans="1:37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U11" s="138"/>
      <c r="V11" s="138"/>
      <c r="W11" s="138"/>
      <c r="X11" s="138"/>
      <c r="Y11" s="138"/>
      <c r="Z11" s="138"/>
      <c r="AA11" s="138"/>
      <c r="AB11" s="138"/>
      <c r="AC11" s="138"/>
      <c r="AD11" s="138"/>
      <c r="AE11" s="138"/>
      <c r="AF11" s="138"/>
      <c r="AG11" s="138"/>
      <c r="AH11" s="138"/>
      <c r="AI11" s="138"/>
      <c r="AJ11" s="138"/>
      <c r="AK11" s="138"/>
    </row>
    <row r="12" spans="1:37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T12" s="12"/>
      <c r="U12" s="196"/>
      <c r="V12" s="196"/>
      <c r="W12" s="196"/>
      <c r="X12" s="196"/>
      <c r="Y12" s="196"/>
      <c r="Z12" s="196"/>
      <c r="AA12" s="196"/>
      <c r="AB12" s="196"/>
      <c r="AC12" s="196"/>
    </row>
    <row r="13" spans="1:37" x14ac:dyDescent="0.25">
      <c r="A13" s="8"/>
      <c r="B13" s="14" t="s">
        <v>49</v>
      </c>
      <c r="C13" s="83">
        <v>1.2363883953135035</v>
      </c>
      <c r="D13" s="83">
        <v>0.21494445682748164</v>
      </c>
      <c r="E13" s="83">
        <v>-0.54749374852759436</v>
      </c>
      <c r="F13" s="83">
        <v>-2.1040335271342303</v>
      </c>
      <c r="G13" s="83">
        <v>-5.8477926490506764</v>
      </c>
      <c r="H13" s="83">
        <v>0.46110526452349809</v>
      </c>
      <c r="I13" s="83">
        <v>-0.9739633233044831</v>
      </c>
      <c r="J13" s="83">
        <v>0.97311803019290988</v>
      </c>
      <c r="K13" s="83">
        <v>4.9246096229881076</v>
      </c>
      <c r="L13" s="83">
        <v>-0.23146450356102966</v>
      </c>
      <c r="M13" s="83">
        <v>1.3366812213663204</v>
      </c>
      <c r="N13" s="83">
        <v>0.39035471340682637</v>
      </c>
      <c r="O13" s="83">
        <v>-1.3315510236543648</v>
      </c>
      <c r="P13" s="83">
        <v>-0.95971058767487794</v>
      </c>
      <c r="Q13" s="83">
        <v>1.481642113402537</v>
      </c>
      <c r="R13" s="83">
        <v>3.1788083096661035</v>
      </c>
      <c r="S13" s="75">
        <v>5.7353795410136632</v>
      </c>
      <c r="T13" s="12"/>
      <c r="U13" s="138"/>
      <c r="V13" s="215"/>
      <c r="W13" s="214"/>
      <c r="X13" s="214"/>
      <c r="Y13" s="214"/>
      <c r="Z13" s="214"/>
      <c r="AA13" s="214"/>
      <c r="AB13" s="214"/>
      <c r="AC13" s="214"/>
      <c r="AD13" s="214"/>
      <c r="AE13" s="214"/>
      <c r="AF13" s="214"/>
      <c r="AG13" s="214"/>
      <c r="AH13" s="214"/>
      <c r="AI13" s="214"/>
    </row>
    <row r="14" spans="1:37" x14ac:dyDescent="0.25">
      <c r="A14" s="8"/>
      <c r="B14" s="10" t="s">
        <v>10</v>
      </c>
      <c r="C14" s="83">
        <v>1.1411936522505384</v>
      </c>
      <c r="D14" s="83">
        <v>-2.9169281533976132</v>
      </c>
      <c r="E14" s="83">
        <v>3.7100377341619417</v>
      </c>
      <c r="F14" s="83">
        <v>3.1852668201005629</v>
      </c>
      <c r="G14" s="83">
        <v>-0.31049936781710752</v>
      </c>
      <c r="H14" s="83">
        <v>3.1051312093127725</v>
      </c>
      <c r="I14" s="83">
        <v>4.6223616420236979</v>
      </c>
      <c r="J14" s="83">
        <v>3.5303744905901935</v>
      </c>
      <c r="K14" s="83">
        <v>3.5636869658322468</v>
      </c>
      <c r="L14" s="83">
        <v>2.8030167241106296</v>
      </c>
      <c r="M14" s="83">
        <v>2.915810263384544</v>
      </c>
      <c r="N14" s="83">
        <v>5.1919551945594833</v>
      </c>
      <c r="O14" s="83">
        <v>4.489305234619767</v>
      </c>
      <c r="P14" s="83">
        <v>1.5472473618707738</v>
      </c>
      <c r="Q14" s="83">
        <v>2.9858339838320758</v>
      </c>
      <c r="R14" s="83">
        <v>1.2302834063182333</v>
      </c>
      <c r="S14" s="75">
        <v>6.0894034459234136</v>
      </c>
      <c r="T14" s="12"/>
      <c r="U14" s="138"/>
    </row>
    <row r="15" spans="1:37" x14ac:dyDescent="0.25">
      <c r="A15" s="8"/>
      <c r="B15" s="14" t="s">
        <v>9</v>
      </c>
      <c r="C15" s="75">
        <v>-0.89507781955923349</v>
      </c>
      <c r="D15" s="75">
        <v>-2.3098502198405981</v>
      </c>
      <c r="E15" s="75">
        <v>-7.2652715426064276</v>
      </c>
      <c r="F15" s="75">
        <v>-2.6186407980951714</v>
      </c>
      <c r="G15" s="75">
        <v>-6.7137292259373282</v>
      </c>
      <c r="H15" s="75">
        <v>-0.15223187197075561</v>
      </c>
      <c r="I15" s="75">
        <v>0.31293658664284862</v>
      </c>
      <c r="J15" s="75">
        <v>-6.4078246870160598</v>
      </c>
      <c r="K15" s="75">
        <v>3.6368136774182318</v>
      </c>
      <c r="L15" s="75">
        <v>-1.669935756233869</v>
      </c>
      <c r="M15" s="75">
        <v>-2.1813610389642122</v>
      </c>
      <c r="N15" s="75">
        <v>1.4936235303989918</v>
      </c>
      <c r="O15" s="75">
        <v>-5.6107927468995484</v>
      </c>
      <c r="P15" s="75">
        <v>-5.0190996477947181</v>
      </c>
      <c r="Q15" s="75">
        <v>-5.3485924277612611</v>
      </c>
      <c r="R15" s="75">
        <v>-1.5312289325660657</v>
      </c>
      <c r="S15" s="75">
        <v>1.8071175897917442</v>
      </c>
      <c r="T15" s="12"/>
      <c r="U15" s="138"/>
      <c r="V15" s="26"/>
      <c r="W15" s="26"/>
      <c r="X15" s="26"/>
      <c r="Y15" s="26"/>
      <c r="Z15" s="26"/>
      <c r="AA15" s="26"/>
    </row>
    <row r="16" spans="1:37" x14ac:dyDescent="0.25">
      <c r="A16" s="8"/>
      <c r="B16" s="10" t="s">
        <v>8</v>
      </c>
      <c r="C16" s="83">
        <v>5.6743649079029401</v>
      </c>
      <c r="D16" s="83">
        <v>0.71587684333325186</v>
      </c>
      <c r="E16" s="83">
        <v>-0.49601208618187398</v>
      </c>
      <c r="F16" s="83">
        <v>0.97089055002066438</v>
      </c>
      <c r="G16" s="83">
        <v>-8.3678312739544189</v>
      </c>
      <c r="H16" s="83">
        <v>2.9120072537706099</v>
      </c>
      <c r="I16" s="83">
        <v>4.0627781606355384</v>
      </c>
      <c r="J16" s="83">
        <v>-0.29334964608024316</v>
      </c>
      <c r="K16" s="83">
        <v>7.2857382379697411</v>
      </c>
      <c r="L16" s="83">
        <v>-2.5201513725637725</v>
      </c>
      <c r="M16" s="83">
        <v>-1.9487405184768658</v>
      </c>
      <c r="N16" s="83">
        <v>1.4857958182201481</v>
      </c>
      <c r="O16" s="83">
        <v>5.031907678049552</v>
      </c>
      <c r="P16" s="83">
        <v>3.6907708132883021</v>
      </c>
      <c r="Q16" s="83">
        <v>3.2132887060905002</v>
      </c>
      <c r="R16" s="83">
        <v>3.8897272911452951</v>
      </c>
      <c r="S16" s="75">
        <v>0.45060358424486857</v>
      </c>
      <c r="T16" s="12"/>
      <c r="U16" s="138"/>
      <c r="V16" s="26"/>
      <c r="W16" s="26"/>
      <c r="X16" s="26"/>
      <c r="Y16" s="26"/>
      <c r="Z16" s="26"/>
      <c r="AA16" s="26"/>
    </row>
    <row r="17" spans="1:28" x14ac:dyDescent="0.25">
      <c r="A17" s="8"/>
      <c r="B17" s="10" t="s">
        <v>16</v>
      </c>
      <c r="C17" s="83">
        <v>8.3690581982190047</v>
      </c>
      <c r="D17" s="83">
        <v>4.6668040342998429</v>
      </c>
      <c r="E17" s="83">
        <v>1.9176655280307653</v>
      </c>
      <c r="F17" s="83">
        <v>-3.3781809350542091</v>
      </c>
      <c r="G17" s="83">
        <v>-3.3292923151770681</v>
      </c>
      <c r="H17" s="83">
        <v>8.2354396321652636</v>
      </c>
      <c r="I17" s="83">
        <v>11.171794220422161</v>
      </c>
      <c r="J17" s="83">
        <v>11.111937324974818</v>
      </c>
      <c r="K17" s="83">
        <v>11.176895070370051</v>
      </c>
      <c r="L17" s="83">
        <v>0.65014375022174331</v>
      </c>
      <c r="M17" s="83">
        <v>3.0599328511203394</v>
      </c>
      <c r="N17" s="83">
        <v>-2.5364067251835931</v>
      </c>
      <c r="O17" s="83">
        <v>3.9104060428047482</v>
      </c>
      <c r="P17" s="83">
        <v>4.862646678954019</v>
      </c>
      <c r="Q17" s="83">
        <v>3.6150980741357142</v>
      </c>
      <c r="R17" s="83">
        <v>4.1204745342992233</v>
      </c>
      <c r="S17" s="75">
        <v>5.8389614067575923</v>
      </c>
      <c r="T17" s="12"/>
      <c r="U17" s="138"/>
      <c r="V17" s="26"/>
      <c r="W17" s="26"/>
      <c r="X17" s="26"/>
      <c r="Y17" s="26"/>
      <c r="Z17" s="26"/>
      <c r="AA17" s="26"/>
    </row>
    <row r="18" spans="1:28" x14ac:dyDescent="0.25">
      <c r="A18" s="8"/>
      <c r="B18" s="10" t="s">
        <v>42</v>
      </c>
      <c r="C18" s="83">
        <v>3.3850969726574753</v>
      </c>
      <c r="D18" s="83">
        <v>4.4638120802523051</v>
      </c>
      <c r="E18" s="83">
        <v>9.9847087544540294</v>
      </c>
      <c r="F18" s="83">
        <v>11.288980894897293</v>
      </c>
      <c r="G18" s="83">
        <v>0.11660546711591557</v>
      </c>
      <c r="H18" s="83">
        <v>4.9140012929048904</v>
      </c>
      <c r="I18" s="83">
        <v>-5.840028903049765</v>
      </c>
      <c r="J18" s="83">
        <v>-5.5308396285342116</v>
      </c>
      <c r="K18" s="83">
        <v>2.1398993271646294</v>
      </c>
      <c r="L18" s="83">
        <v>-1.9329186580605118</v>
      </c>
      <c r="M18" s="83">
        <v>7.5142402855144841</v>
      </c>
      <c r="N18" s="83">
        <v>2.0666059891945254</v>
      </c>
      <c r="O18" s="83">
        <v>2.8045367847835401</v>
      </c>
      <c r="P18" s="83">
        <v>2.2702696541264888</v>
      </c>
      <c r="Q18" s="83">
        <v>2.4999772652251506</v>
      </c>
      <c r="R18" s="83">
        <v>2.0061599473674807</v>
      </c>
      <c r="S18" s="75">
        <v>-0.24233141358498411</v>
      </c>
      <c r="T18" s="12"/>
      <c r="U18" s="138"/>
      <c r="V18" s="26"/>
      <c r="W18" s="26"/>
      <c r="X18" s="26"/>
      <c r="Y18" s="26"/>
      <c r="Z18" s="26"/>
      <c r="AA18" s="26"/>
    </row>
    <row r="19" spans="1:28" x14ac:dyDescent="0.25">
      <c r="A19" s="8"/>
      <c r="B19" s="10" t="s">
        <v>17</v>
      </c>
      <c r="C19" s="83">
        <v>4.8198024361810532</v>
      </c>
      <c r="D19" s="83">
        <v>0.97702473806213774</v>
      </c>
      <c r="E19" s="83">
        <v>-0.30423332962576932</v>
      </c>
      <c r="F19" s="83">
        <v>0.47796911200899128</v>
      </c>
      <c r="G19" s="83">
        <v>-9.5425762043233284</v>
      </c>
      <c r="H19" s="83">
        <v>8.5225432597872306</v>
      </c>
      <c r="I19" s="83">
        <v>0.64614744786899436</v>
      </c>
      <c r="J19" s="83">
        <v>7.4344686267492355</v>
      </c>
      <c r="K19" s="83">
        <v>8.2456484715900622</v>
      </c>
      <c r="L19" s="83">
        <v>-0.80223798668977997</v>
      </c>
      <c r="M19" s="83">
        <v>5.4227212987804752</v>
      </c>
      <c r="N19" s="83">
        <v>0.87544277601800946</v>
      </c>
      <c r="O19" s="83">
        <v>-1.1185776720403995</v>
      </c>
      <c r="P19" s="83">
        <v>-3.6531965399594024</v>
      </c>
      <c r="Q19" s="83">
        <v>-0.70247672330373545</v>
      </c>
      <c r="R19" s="83">
        <v>2.4502433507864518</v>
      </c>
      <c r="S19" s="75">
        <v>3.1592695725677133</v>
      </c>
      <c r="T19" s="12"/>
      <c r="U19" s="138"/>
      <c r="V19" s="26"/>
      <c r="W19" s="26"/>
      <c r="X19" s="26"/>
      <c r="Y19" s="26"/>
      <c r="Z19" s="26"/>
      <c r="AA19" s="26"/>
    </row>
    <row r="20" spans="1:28" s="6" customFormat="1" ht="14.25" customHeight="1" x14ac:dyDescent="0.25">
      <c r="A20" s="8"/>
      <c r="B20" s="14"/>
      <c r="M20" s="17"/>
      <c r="N20" s="17"/>
      <c r="P20" s="17"/>
      <c r="Q20" s="17"/>
      <c r="R20" s="17"/>
      <c r="S20" s="17"/>
      <c r="T20" s="12"/>
      <c r="U20" s="138"/>
      <c r="V20" s="26"/>
      <c r="AA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14" t="s">
        <v>100</v>
      </c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138"/>
      <c r="V21" s="7"/>
      <c r="W21" s="249"/>
      <c r="X21" s="78"/>
      <c r="Y21" s="78"/>
      <c r="Z21" s="78"/>
      <c r="AA21" s="201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14" t="s">
        <v>164</v>
      </c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38"/>
      <c r="V22" s="7"/>
      <c r="W22" s="15"/>
      <c r="X22" s="51"/>
      <c r="Y22" s="51"/>
      <c r="Z22" s="78"/>
      <c r="AA22" s="20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38"/>
      <c r="V23" s="78"/>
      <c r="W23" s="51"/>
      <c r="X23" s="51" t="s">
        <v>49</v>
      </c>
      <c r="Y23" s="51" t="s">
        <v>9</v>
      </c>
      <c r="Z23" s="78"/>
      <c r="AA23" s="20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38"/>
      <c r="V24" s="118"/>
      <c r="W24" s="271">
        <v>2012</v>
      </c>
      <c r="X24" s="47">
        <v>1.2363883953135035</v>
      </c>
      <c r="Y24" s="52">
        <v>-0.89507781955923349</v>
      </c>
      <c r="Z24" s="118"/>
      <c r="AA24" s="20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38"/>
      <c r="V25" s="118"/>
      <c r="W25" s="271">
        <v>2013</v>
      </c>
      <c r="X25" s="47">
        <v>-5.8477926490506764</v>
      </c>
      <c r="Y25" s="52">
        <v>-6.7137292259373282</v>
      </c>
      <c r="Z25" s="118"/>
      <c r="AA25" s="20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38"/>
      <c r="V26" s="118"/>
      <c r="W26" s="271">
        <v>2014</v>
      </c>
      <c r="X26" s="47">
        <v>4.9246096229881076</v>
      </c>
      <c r="Y26" s="52">
        <v>3.6368136774182318</v>
      </c>
      <c r="Z26" s="118"/>
      <c r="AA26" s="20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38"/>
      <c r="V27" s="118"/>
      <c r="W27" s="271">
        <v>2015</v>
      </c>
      <c r="X27" s="47">
        <v>-1.3315510236543648</v>
      </c>
      <c r="Y27" s="52">
        <v>-5.6107927468995484</v>
      </c>
      <c r="Z27" s="118"/>
      <c r="AA27" s="20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38"/>
      <c r="V28" s="118"/>
      <c r="W28" s="271">
        <v>2016</v>
      </c>
      <c r="X28" s="47">
        <v>5.7353795410136632</v>
      </c>
      <c r="Y28" s="52">
        <v>1.8071175897917442</v>
      </c>
      <c r="Z28" s="118"/>
      <c r="AA28" s="20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38"/>
      <c r="V29" s="118"/>
      <c r="W29" s="118"/>
      <c r="X29" s="118"/>
      <c r="Y29" s="118"/>
      <c r="Z29" s="118"/>
      <c r="AA29" s="20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18"/>
      <c r="W30" s="118"/>
      <c r="X30" s="118"/>
      <c r="Y30" s="118"/>
      <c r="Z30" s="118"/>
      <c r="AA30" s="20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02"/>
      <c r="W31" s="52"/>
      <c r="X31" s="52"/>
      <c r="Y31" s="52"/>
      <c r="Z31" s="52"/>
      <c r="AA31" s="20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02"/>
      <c r="W32" s="52"/>
      <c r="X32" s="52"/>
      <c r="Y32" s="52"/>
      <c r="Z32" s="52"/>
      <c r="AA32" s="20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02"/>
      <c r="W33" s="202"/>
      <c r="X33" s="202"/>
      <c r="Y33" s="202"/>
      <c r="Z33" s="202"/>
      <c r="AA33" s="20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02"/>
      <c r="W34" s="202"/>
      <c r="X34" s="202"/>
      <c r="Y34" s="202"/>
      <c r="Z34" s="202"/>
      <c r="AA34" s="20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14" t="s">
        <v>96</v>
      </c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202"/>
      <c r="W35" s="202"/>
      <c r="X35" s="202"/>
      <c r="Y35" s="202"/>
      <c r="Z35" s="202"/>
      <c r="AA35" s="20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14" t="s">
        <v>165</v>
      </c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202"/>
      <c r="W36" s="202"/>
      <c r="X36" s="202"/>
      <c r="Y36" s="202"/>
      <c r="Z36" s="202"/>
      <c r="AA36" s="202"/>
      <c r="AB36" s="52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53"/>
      <c r="J37" s="16"/>
      <c r="K37" s="16"/>
      <c r="L37" s="16"/>
      <c r="M37" s="16"/>
      <c r="N37" s="16"/>
      <c r="O37" s="16"/>
      <c r="P37" s="17"/>
      <c r="Q37" s="17"/>
      <c r="R37" s="17"/>
      <c r="S37" s="17"/>
      <c r="T37" s="12"/>
      <c r="U37" s="7"/>
      <c r="V37" s="52"/>
      <c r="W37" s="20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20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20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20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T47" s="12"/>
      <c r="U47" s="10"/>
    </row>
    <row r="48" spans="1:28" x14ac:dyDescent="0.25">
      <c r="A48" s="8"/>
      <c r="B48" s="74" t="s">
        <v>97</v>
      </c>
      <c r="T48" s="12"/>
      <c r="U48" s="10"/>
    </row>
    <row r="49" spans="1:20" x14ac:dyDescent="0.25">
      <c r="A49" s="21"/>
      <c r="B49" s="22" t="str">
        <f>+'Industria variación anual %'!B42</f>
        <v>Fuente: Dane, MTMR. Mayo de 2016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6"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>
      <selection activeCell="B10" sqref="B10"/>
    </sheetView>
  </sheetViews>
  <sheetFormatPr baseColWidth="10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6.8554687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8" width="11.42578125" style="6"/>
    <col min="29" max="16384" width="11.4257812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324" t="s">
        <v>132</v>
      </c>
      <c r="C7" s="324"/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324"/>
      <c r="T7" s="12"/>
    </row>
    <row r="8" spans="1:28" x14ac:dyDescent="0.25">
      <c r="A8" s="8"/>
      <c r="B8" s="321" t="s">
        <v>166</v>
      </c>
      <c r="C8" s="321"/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321"/>
      <c r="T8" s="12"/>
    </row>
    <row r="9" spans="1:28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102"/>
      <c r="Q9" s="9"/>
      <c r="R9" s="9"/>
      <c r="S9" s="9"/>
      <c r="T9" s="12"/>
    </row>
    <row r="10" spans="1:28" ht="15.75" customHeight="1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325">
        <v>2015</v>
      </c>
      <c r="P10" s="325"/>
      <c r="Q10" s="325"/>
      <c r="R10" s="325"/>
      <c r="S10" s="240">
        <v>2016</v>
      </c>
      <c r="T10" s="12"/>
    </row>
    <row r="11" spans="1:28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W11" s="7"/>
      <c r="X11" s="7"/>
      <c r="Y11" s="7"/>
      <c r="Z11" s="7"/>
      <c r="AA11" s="7"/>
      <c r="AB11" s="7"/>
    </row>
    <row r="12" spans="1:28" ht="12" customHeight="1" x14ac:dyDescent="0.25">
      <c r="A12" s="8"/>
      <c r="B12" s="10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O12" s="316"/>
      <c r="P12" s="316"/>
      <c r="Q12" s="138"/>
      <c r="R12" s="138"/>
      <c r="S12" s="138"/>
      <c r="T12" s="12"/>
    </row>
    <row r="13" spans="1:28" x14ac:dyDescent="0.25">
      <c r="A13" s="8"/>
      <c r="B13" s="14" t="s">
        <v>49</v>
      </c>
      <c r="C13" s="83">
        <v>2.4766309069661485</v>
      </c>
      <c r="D13" s="83">
        <v>0.53214617176011725</v>
      </c>
      <c r="E13" s="83">
        <v>-0.97777372063927448</v>
      </c>
      <c r="F13" s="83">
        <v>-0.86289609629003339</v>
      </c>
      <c r="G13" s="83">
        <v>-6.3311365888554905</v>
      </c>
      <c r="H13" s="83">
        <v>1.3205355092326565</v>
      </c>
      <c r="I13" s="83">
        <v>-0.96647557934230743</v>
      </c>
      <c r="J13" s="83">
        <v>1.2650216833052674</v>
      </c>
      <c r="K13" s="83">
        <v>4.4377310818464855</v>
      </c>
      <c r="L13" s="83">
        <v>-1.3823904251961339</v>
      </c>
      <c r="M13" s="83">
        <v>1.7956225916885504</v>
      </c>
      <c r="N13" s="83">
        <v>2.2503131319662195E-2</v>
      </c>
      <c r="O13" s="83">
        <v>-1.214664500337248</v>
      </c>
      <c r="P13" s="83">
        <v>-0.24440377454177931</v>
      </c>
      <c r="Q13" s="83">
        <v>2.9057407189238216</v>
      </c>
      <c r="R13" s="83">
        <v>3.1953724383738003</v>
      </c>
      <c r="S13" s="75">
        <v>5.9361637303467552</v>
      </c>
      <c r="T13" s="12"/>
      <c r="U13" s="215"/>
      <c r="V13" s="214"/>
      <c r="W13" s="214"/>
    </row>
    <row r="14" spans="1:28" x14ac:dyDescent="0.25">
      <c r="A14" s="8"/>
      <c r="B14" s="10" t="s">
        <v>10</v>
      </c>
      <c r="C14" s="83">
        <v>-0.17830789670831848</v>
      </c>
      <c r="D14" s="83">
        <v>-3.0930031674075154</v>
      </c>
      <c r="E14" s="83">
        <v>9.0226596542897219E-2</v>
      </c>
      <c r="F14" s="83">
        <v>1.1285749837571135</v>
      </c>
      <c r="G14" s="83">
        <v>-0.71623246977390309</v>
      </c>
      <c r="H14" s="83">
        <v>5.4365779246639878</v>
      </c>
      <c r="I14" s="83">
        <v>3.0570544059824512</v>
      </c>
      <c r="J14" s="83">
        <v>4.7816217147624629</v>
      </c>
      <c r="K14" s="83">
        <v>2.932998569956613</v>
      </c>
      <c r="L14" s="83">
        <v>-1.0489032736654913</v>
      </c>
      <c r="M14" s="83">
        <v>3.8959780378604147</v>
      </c>
      <c r="N14" s="83">
        <v>4.649047817276486</v>
      </c>
      <c r="O14" s="83">
        <v>3.0270651372382051</v>
      </c>
      <c r="P14" s="83">
        <v>4.0333053271575769</v>
      </c>
      <c r="Q14" s="83">
        <v>4.432052285541821</v>
      </c>
      <c r="R14" s="83">
        <v>2.0108628444361898</v>
      </c>
      <c r="S14" s="75">
        <v>2.4148905177971747</v>
      </c>
      <c r="T14" s="12"/>
    </row>
    <row r="15" spans="1:28" x14ac:dyDescent="0.25">
      <c r="A15" s="8"/>
      <c r="B15" s="14" t="s">
        <v>9</v>
      </c>
      <c r="C15" s="75">
        <v>-0.96194398028211481</v>
      </c>
      <c r="D15" s="75">
        <v>-3.2547623609635679</v>
      </c>
      <c r="E15" s="75">
        <v>-6.143112255969811</v>
      </c>
      <c r="F15" s="75">
        <v>-4.9586580262125608</v>
      </c>
      <c r="G15" s="75">
        <v>-8.5999704429465851</v>
      </c>
      <c r="H15" s="75">
        <v>0.49831117734274244</v>
      </c>
      <c r="I15" s="75">
        <v>0.67329476792102128</v>
      </c>
      <c r="J15" s="75">
        <v>-3.0026109151245208</v>
      </c>
      <c r="K15" s="75">
        <v>4.5181249387721039</v>
      </c>
      <c r="L15" s="75">
        <v>-2.4940957642174908</v>
      </c>
      <c r="M15" s="75">
        <v>-2.2489320427991686</v>
      </c>
      <c r="N15" s="75">
        <v>0.91137742955346823</v>
      </c>
      <c r="O15" s="75">
        <v>-4.2568739395199202</v>
      </c>
      <c r="P15" s="75">
        <v>-1.6656246486023036</v>
      </c>
      <c r="Q15" s="75">
        <v>-0.34268553100906729</v>
      </c>
      <c r="R15" s="75">
        <v>1.2163968191030676</v>
      </c>
      <c r="S15" s="75">
        <v>1.2971701280002605</v>
      </c>
      <c r="T15" s="12"/>
    </row>
    <row r="16" spans="1:28" x14ac:dyDescent="0.25">
      <c r="A16" s="8"/>
      <c r="B16" s="10" t="s">
        <v>8</v>
      </c>
      <c r="C16" s="83">
        <v>4.1060504250115759</v>
      </c>
      <c r="D16" s="83">
        <v>1.1181462571642875</v>
      </c>
      <c r="E16" s="83">
        <v>-1.4287065804751586</v>
      </c>
      <c r="F16" s="83">
        <v>1.8933208809908786</v>
      </c>
      <c r="G16" s="83">
        <v>-6.1349884569376956</v>
      </c>
      <c r="H16" s="83">
        <v>2.584930383154127</v>
      </c>
      <c r="I16" s="83">
        <v>2.8436697348985129</v>
      </c>
      <c r="J16" s="83">
        <v>0.79476497895805132</v>
      </c>
      <c r="K16" s="83">
        <v>5.7328313158778732</v>
      </c>
      <c r="L16" s="83">
        <v>-1.94874850820973</v>
      </c>
      <c r="M16" s="83">
        <v>-1.6159971083519076</v>
      </c>
      <c r="N16" s="83">
        <v>2.0961374476075934</v>
      </c>
      <c r="O16" s="83">
        <v>5.8479015134445422</v>
      </c>
      <c r="P16" s="83">
        <v>3.1516657802857617</v>
      </c>
      <c r="Q16" s="83">
        <v>4.2761498121423491</v>
      </c>
      <c r="R16" s="83">
        <v>0.97164053912566217</v>
      </c>
      <c r="S16" s="75">
        <v>-1.8683884065292977</v>
      </c>
      <c r="T16" s="12"/>
    </row>
    <row r="17" spans="1:28" x14ac:dyDescent="0.25">
      <c r="A17" s="8"/>
      <c r="B17" s="10" t="s">
        <v>16</v>
      </c>
      <c r="C17" s="83">
        <v>9.006716189980569</v>
      </c>
      <c r="D17" s="83">
        <v>6.3845346553094595</v>
      </c>
      <c r="E17" s="83">
        <v>1.6660639078257988</v>
      </c>
      <c r="F17" s="83">
        <v>3.2783686532279255</v>
      </c>
      <c r="G17" s="83">
        <v>-2.620717127630956</v>
      </c>
      <c r="H17" s="83">
        <v>8.3484221167244854</v>
      </c>
      <c r="I17" s="83">
        <v>10.950303223746483</v>
      </c>
      <c r="J17" s="83">
        <v>5.0343325824385277</v>
      </c>
      <c r="K17" s="83">
        <v>7.468458525572208</v>
      </c>
      <c r="L17" s="83">
        <v>0.92386842097023081</v>
      </c>
      <c r="M17" s="83">
        <v>2.5306366900065713</v>
      </c>
      <c r="N17" s="83">
        <v>3.1211884482532426</v>
      </c>
      <c r="O17" s="83">
        <v>5.5212800592645328</v>
      </c>
      <c r="P17" s="83">
        <v>8.5998772974304352</v>
      </c>
      <c r="Q17" s="83">
        <v>8.4615720136129511</v>
      </c>
      <c r="R17" s="83">
        <v>7.4948976000161371</v>
      </c>
      <c r="S17" s="75">
        <v>9.4105931484116176</v>
      </c>
      <c r="T17" s="12"/>
    </row>
    <row r="18" spans="1:28" x14ac:dyDescent="0.25">
      <c r="A18" s="8"/>
      <c r="B18" s="10" t="s">
        <v>42</v>
      </c>
      <c r="C18" s="83">
        <v>0.10329730656439828</v>
      </c>
      <c r="D18" s="83">
        <v>4.9299265153357252</v>
      </c>
      <c r="E18" s="83">
        <v>3.0576564062673839</v>
      </c>
      <c r="F18" s="83">
        <v>8.4177712281901194</v>
      </c>
      <c r="G18" s="83">
        <v>0.23185987767624372</v>
      </c>
      <c r="H18" s="83">
        <v>4.2498685570129924</v>
      </c>
      <c r="I18" s="83">
        <v>-1.2174673003772618</v>
      </c>
      <c r="J18" s="83">
        <v>-3.2885774808593782</v>
      </c>
      <c r="K18" s="83">
        <v>-0.14563077647627987</v>
      </c>
      <c r="L18" s="83">
        <v>2.5464822142984289E-2</v>
      </c>
      <c r="M18" s="83">
        <v>5.7072317763525504</v>
      </c>
      <c r="N18" s="83">
        <v>1.5381559437566583</v>
      </c>
      <c r="O18" s="83">
        <v>2.2874034590837811</v>
      </c>
      <c r="P18" s="83">
        <v>9.3686792669922525E-2</v>
      </c>
      <c r="Q18" s="83">
        <v>5.1480533303603471</v>
      </c>
      <c r="R18" s="83">
        <v>2.3453748164102617</v>
      </c>
      <c r="S18" s="75">
        <v>4.8278528598564296</v>
      </c>
      <c r="T18" s="12"/>
      <c r="V18" s="26"/>
      <c r="W18" s="26"/>
      <c r="X18" s="26"/>
      <c r="Y18" s="26"/>
      <c r="Z18" s="26"/>
    </row>
    <row r="19" spans="1:28" x14ac:dyDescent="0.25">
      <c r="A19" s="8"/>
      <c r="B19" s="10" t="s">
        <v>17</v>
      </c>
      <c r="C19" s="83">
        <v>5.0691942840096704</v>
      </c>
      <c r="D19" s="83">
        <v>0.71434934250920179</v>
      </c>
      <c r="E19" s="83">
        <v>-1.9078082718838485</v>
      </c>
      <c r="F19" s="83">
        <v>-2.0520164421488074</v>
      </c>
      <c r="G19" s="83">
        <v>-7.7667196561548852</v>
      </c>
      <c r="H19" s="83">
        <v>7.361911282528566</v>
      </c>
      <c r="I19" s="83">
        <v>-3.4525978367700327</v>
      </c>
      <c r="J19" s="83">
        <v>6.0416300507129428</v>
      </c>
      <c r="K19" s="83">
        <v>9.0560686961006951</v>
      </c>
      <c r="L19" s="83">
        <v>-1.0570882776254176</v>
      </c>
      <c r="M19" s="83">
        <v>6.304525672193706</v>
      </c>
      <c r="N19" s="83">
        <v>-1.4504363805522003</v>
      </c>
      <c r="O19" s="83">
        <v>-4.0552724721097499</v>
      </c>
      <c r="P19" s="83">
        <v>-4.7344037587706556</v>
      </c>
      <c r="Q19" s="83">
        <v>3.937605543797873</v>
      </c>
      <c r="R19" s="83">
        <v>7.011182803028726</v>
      </c>
      <c r="S19" s="75">
        <v>3.1944989694393522</v>
      </c>
      <c r="T19" s="12"/>
      <c r="V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26"/>
    </row>
    <row r="21" spans="1:28" s="6" customFormat="1" ht="14.25" customHeight="1" x14ac:dyDescent="0.25">
      <c r="A21" s="8"/>
      <c r="B21" s="14"/>
      <c r="O21" s="16"/>
      <c r="P21" s="16"/>
      <c r="Q21" s="17"/>
      <c r="R21" s="17"/>
      <c r="S21" s="17"/>
      <c r="T21" s="12"/>
      <c r="U21" s="7"/>
      <c r="V21" s="7"/>
      <c r="W21" s="249"/>
      <c r="X21" s="78"/>
      <c r="Y21" s="78"/>
      <c r="Z21" s="78"/>
      <c r="AA21" s="51"/>
      <c r="AB21" s="51"/>
    </row>
    <row r="22" spans="1:28" s="6" customFormat="1" ht="14.25" customHeight="1" x14ac:dyDescent="0.25">
      <c r="A22" s="8"/>
      <c r="B22" s="14"/>
      <c r="I22" s="114" t="s">
        <v>98</v>
      </c>
      <c r="O22" s="16"/>
      <c r="P22" s="16"/>
      <c r="Q22" s="17"/>
      <c r="R22" s="17"/>
      <c r="S22" s="17"/>
      <c r="T22" s="12"/>
      <c r="U22" s="7"/>
      <c r="V22" s="7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I23" s="114" t="s">
        <v>167</v>
      </c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78"/>
      <c r="W23" s="51"/>
      <c r="X23" s="51" t="s">
        <v>49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118"/>
      <c r="W24" s="271">
        <v>2012</v>
      </c>
      <c r="X24" s="52">
        <v>2.4766309069661485</v>
      </c>
      <c r="Y24" s="52">
        <v>-0.96194398028211481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118"/>
      <c r="W25" s="271">
        <v>2013</v>
      </c>
      <c r="X25" s="52">
        <v>-6.3311365888554905</v>
      </c>
      <c r="Y25" s="52">
        <v>-8.5999704429465851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118"/>
      <c r="W26" s="271">
        <v>2014</v>
      </c>
      <c r="X26" s="52">
        <v>4.4377310818464855</v>
      </c>
      <c r="Y26" s="52">
        <v>4.5181249387721039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118"/>
      <c r="W27" s="271">
        <v>2015</v>
      </c>
      <c r="X27" s="52">
        <v>-1.214664500337248</v>
      </c>
      <c r="Y27" s="52">
        <v>-4.2568739395199202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118"/>
      <c r="W28" s="271">
        <v>2016</v>
      </c>
      <c r="X28" s="52">
        <v>5.9361637303467552</v>
      </c>
      <c r="Y28" s="52">
        <v>1.2971701280002605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118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118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20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202"/>
      <c r="W32" s="202"/>
      <c r="X32" s="202"/>
      <c r="Y32" s="202"/>
      <c r="Z32" s="20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02"/>
      <c r="W33" s="202"/>
      <c r="X33" s="202"/>
      <c r="Y33" s="202"/>
      <c r="Z33" s="20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02"/>
      <c r="W34" s="202"/>
      <c r="X34" s="202"/>
      <c r="Y34" s="202"/>
      <c r="Z34" s="202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202"/>
      <c r="W35" s="202"/>
      <c r="X35" s="202"/>
      <c r="Y35" s="202"/>
      <c r="Z35" s="20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I36" s="114" t="s">
        <v>99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118"/>
      <c r="W36" s="20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I37" s="114" t="s">
        <v>168</v>
      </c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118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I38" s="153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118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118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  <c r="V40" s="118"/>
      <c r="W40" s="5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  <c r="V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  <c r="V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7"/>
      <c r="W43" s="191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9"/>
      <c r="T44" s="12"/>
      <c r="U44" s="7"/>
      <c r="V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+'Industria variación anual %'!B42</f>
        <v>Fuente: Dane, MTMR. Mayo de 2016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7" width="10.85546875" style="6"/>
    <col min="28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9" x14ac:dyDescent="0.25">
      <c r="A7" s="8"/>
      <c r="B7" s="324" t="s">
        <v>134</v>
      </c>
      <c r="C7" s="324"/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324"/>
      <c r="T7" s="12"/>
    </row>
    <row r="8" spans="1:29" x14ac:dyDescent="0.25">
      <c r="A8" s="8"/>
      <c r="B8" s="321" t="s">
        <v>166</v>
      </c>
      <c r="C8" s="321"/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321"/>
      <c r="T8" s="12"/>
    </row>
    <row r="9" spans="1:29" x14ac:dyDescent="0.25">
      <c r="A9" s="8"/>
      <c r="B9" s="9"/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9"/>
      <c r="R9" s="9"/>
      <c r="S9" s="9"/>
      <c r="T9" s="12"/>
    </row>
    <row r="10" spans="1:29" ht="15.75" customHeight="1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325">
        <v>2015</v>
      </c>
      <c r="P10" s="325"/>
      <c r="Q10" s="325"/>
      <c r="R10" s="325"/>
      <c r="S10" s="240">
        <v>2016</v>
      </c>
      <c r="T10" s="12"/>
      <c r="U10" s="196"/>
      <c r="V10" s="196"/>
      <c r="W10" s="196"/>
      <c r="X10" s="196"/>
      <c r="Y10" s="196"/>
      <c r="Z10" s="196"/>
      <c r="AA10" s="196"/>
      <c r="AB10" s="196"/>
      <c r="AC10" s="196"/>
    </row>
    <row r="11" spans="1:29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</row>
    <row r="12" spans="1:29" ht="12" customHeight="1" x14ac:dyDescent="0.25">
      <c r="A12" s="8"/>
      <c r="B12" s="10"/>
      <c r="C12" s="316"/>
      <c r="D12" s="316"/>
      <c r="E12" s="316"/>
      <c r="F12" s="316"/>
      <c r="G12" s="316"/>
      <c r="H12" s="316"/>
      <c r="I12" s="316"/>
      <c r="J12" s="316"/>
      <c r="K12" s="316"/>
      <c r="L12" s="316"/>
      <c r="M12" s="316"/>
      <c r="N12" s="316"/>
      <c r="O12" s="316"/>
      <c r="P12" s="316"/>
      <c r="Q12" s="118"/>
      <c r="R12" s="118"/>
      <c r="S12" s="138"/>
      <c r="T12" s="12"/>
    </row>
    <row r="13" spans="1:29" x14ac:dyDescent="0.25">
      <c r="A13" s="8"/>
      <c r="B13" s="14" t="s">
        <v>49</v>
      </c>
      <c r="C13" s="83">
        <v>1.4842929243092717</v>
      </c>
      <c r="D13" s="83">
        <v>0.9377920486564495</v>
      </c>
      <c r="E13" s="83">
        <v>0.64368768829028422</v>
      </c>
      <c r="F13" s="83">
        <v>-0.26465749557127438</v>
      </c>
      <c r="G13" s="83">
        <v>-2.0695250535766041</v>
      </c>
      <c r="H13" s="83">
        <v>-1.9596831355101263</v>
      </c>
      <c r="I13" s="83">
        <v>-2.4028349889400391</v>
      </c>
      <c r="J13" s="83">
        <v>-2.0676905838721948</v>
      </c>
      <c r="K13" s="83">
        <v>-1.1563221404880974</v>
      </c>
      <c r="L13" s="83">
        <v>-0.4061756045646403</v>
      </c>
      <c r="M13" s="83">
        <v>0.20573798232199625</v>
      </c>
      <c r="N13" s="83">
        <v>0.30105969765705787</v>
      </c>
      <c r="O13" s="83">
        <v>1.3611834772065956</v>
      </c>
      <c r="P13" s="83">
        <v>1.2910187425431818</v>
      </c>
      <c r="Q13" s="83">
        <v>0.57263431226954875</v>
      </c>
      <c r="R13" s="83">
        <v>0.78661013642775668</v>
      </c>
      <c r="S13" s="75">
        <v>1.582675404426781</v>
      </c>
      <c r="T13" s="12"/>
      <c r="V13" s="7"/>
      <c r="W13" s="7"/>
      <c r="X13" s="7"/>
      <c r="Y13" s="7"/>
      <c r="Z13" s="7"/>
      <c r="AA13" s="7"/>
    </row>
    <row r="14" spans="1:29" x14ac:dyDescent="0.25">
      <c r="A14" s="8"/>
      <c r="B14" s="10" t="s">
        <v>10</v>
      </c>
      <c r="C14" s="83">
        <v>1.6219891381906271</v>
      </c>
      <c r="D14" s="83">
        <v>2.3930733483677358</v>
      </c>
      <c r="E14" s="83">
        <v>4.1056112555427404</v>
      </c>
      <c r="F14" s="83">
        <v>3.6093765437711589</v>
      </c>
      <c r="G14" s="83">
        <v>2.7518261079676254</v>
      </c>
      <c r="H14" s="83">
        <v>1.9275581193525237</v>
      </c>
      <c r="I14" s="83">
        <v>-0.56404936868893474</v>
      </c>
      <c r="J14" s="83">
        <v>-1.9330455984169381</v>
      </c>
      <c r="K14" s="83">
        <v>-2.3695440383334265</v>
      </c>
      <c r="L14" s="83">
        <v>-3.3105582411714352</v>
      </c>
      <c r="M14" s="83">
        <v>-2.1114574336635217</v>
      </c>
      <c r="N14" s="83">
        <v>0.29841568444259892</v>
      </c>
      <c r="O14" s="83">
        <v>0.575680378438026</v>
      </c>
      <c r="P14" s="83">
        <v>-0.38245805842291869</v>
      </c>
      <c r="Q14" s="83">
        <v>0.54161122732174771</v>
      </c>
      <c r="R14" s="83">
        <v>2.8905013898933296</v>
      </c>
      <c r="S14" s="75">
        <v>5.4702864927106409</v>
      </c>
      <c r="T14" s="12"/>
    </row>
    <row r="15" spans="1:29" x14ac:dyDescent="0.25">
      <c r="A15" s="8"/>
      <c r="B15" s="14" t="s">
        <v>9</v>
      </c>
      <c r="C15" s="75">
        <v>0.11236483853436141</v>
      </c>
      <c r="D15" s="75">
        <v>-0.26087347189667298</v>
      </c>
      <c r="E15" s="75">
        <v>-0.75758989854212189</v>
      </c>
      <c r="F15" s="75">
        <v>-0.66628654648528141</v>
      </c>
      <c r="G15" s="75">
        <v>-1.9136626321825787</v>
      </c>
      <c r="H15" s="75">
        <v>-3.0738762848485237</v>
      </c>
      <c r="I15" s="75">
        <v>-2.7625889676110802</v>
      </c>
      <c r="J15" s="75">
        <v>-3.2886939024132857</v>
      </c>
      <c r="K15" s="75">
        <v>-2.8620922939825988</v>
      </c>
      <c r="L15" s="75">
        <v>-2.3453681189469364</v>
      </c>
      <c r="M15" s="75">
        <v>-2.3057458720485897</v>
      </c>
      <c r="N15" s="75">
        <v>-2.2127063407761085</v>
      </c>
      <c r="O15" s="75">
        <v>-3.4961201095976406</v>
      </c>
      <c r="P15" s="75">
        <v>-3.5406350565125138</v>
      </c>
      <c r="Q15" s="75">
        <v>-3.8520119559960335</v>
      </c>
      <c r="R15" s="75">
        <v>-3.5148353614725636</v>
      </c>
      <c r="S15" s="75">
        <v>-1.5641194344761686</v>
      </c>
      <c r="T15" s="12"/>
    </row>
    <row r="16" spans="1:29" x14ac:dyDescent="0.25">
      <c r="A16" s="8"/>
      <c r="B16" s="10" t="s">
        <v>8</v>
      </c>
      <c r="C16" s="83">
        <v>2.6368295660783359</v>
      </c>
      <c r="D16" s="83">
        <v>1.0953137862210305</v>
      </c>
      <c r="E16" s="83">
        <v>-1.6952698360456764</v>
      </c>
      <c r="F16" s="83">
        <v>-4.1351008632060875</v>
      </c>
      <c r="G16" s="83">
        <v>-5.0309822205327981</v>
      </c>
      <c r="H16" s="83">
        <v>-2.9338443611874432</v>
      </c>
      <c r="I16" s="83">
        <v>-2.5916451365104343</v>
      </c>
      <c r="J16" s="83">
        <v>-2.3449505256789127</v>
      </c>
      <c r="K16" s="83">
        <v>-2.0142666632624207</v>
      </c>
      <c r="L16" s="83">
        <v>-1.7205946808463657</v>
      </c>
      <c r="M16" s="83">
        <v>-0.63058690364237169</v>
      </c>
      <c r="N16" s="83">
        <v>0.90979573240721479</v>
      </c>
      <c r="O16" s="83">
        <v>-0.62414038805685967</v>
      </c>
      <c r="P16" s="83">
        <v>-1.1380425468712208</v>
      </c>
      <c r="Q16" s="83">
        <v>-1.9873616765185176</v>
      </c>
      <c r="R16" s="83">
        <v>-1.8746556915766766</v>
      </c>
      <c r="S16" s="75">
        <v>-1.0285269076604764</v>
      </c>
      <c r="T16" s="12"/>
    </row>
    <row r="17" spans="1:28" x14ac:dyDescent="0.25">
      <c r="A17" s="8"/>
      <c r="B17" s="10" t="s">
        <v>16</v>
      </c>
      <c r="C17" s="83">
        <v>4.2982866445658408</v>
      </c>
      <c r="D17" s="83">
        <v>0.94862296408271263</v>
      </c>
      <c r="E17" s="83">
        <v>-1.2987367816640782</v>
      </c>
      <c r="F17" s="83">
        <v>-3.3226719244621394</v>
      </c>
      <c r="G17" s="83">
        <v>-4.9527934781371403</v>
      </c>
      <c r="H17" s="83">
        <v>-1.9458317459956187</v>
      </c>
      <c r="I17" s="83">
        <v>0.23121575561628749</v>
      </c>
      <c r="J17" s="83">
        <v>2.0874675659697806</v>
      </c>
      <c r="K17" s="83">
        <v>4.9983463307275322</v>
      </c>
      <c r="L17" s="83">
        <v>5.63070236151475</v>
      </c>
      <c r="M17" s="83">
        <v>7.1371607169972595</v>
      </c>
      <c r="N17" s="83">
        <v>6.8396504222418608</v>
      </c>
      <c r="O17" s="83">
        <v>5.5838025483294862</v>
      </c>
      <c r="P17" s="83">
        <v>4.6823342332458662</v>
      </c>
      <c r="Q17" s="83">
        <v>1.3758955309138177</v>
      </c>
      <c r="R17" s="83">
        <v>0.12285068880457661</v>
      </c>
      <c r="S17" s="75">
        <v>1.5244237353626122</v>
      </c>
      <c r="T17" s="12"/>
    </row>
    <row r="18" spans="1:28" x14ac:dyDescent="0.25">
      <c r="A18" s="8"/>
      <c r="B18" s="10" t="s">
        <v>42</v>
      </c>
      <c r="C18" s="83">
        <v>1.6943524033040891</v>
      </c>
      <c r="D18" s="83">
        <v>1.0065402951415114</v>
      </c>
      <c r="E18" s="83">
        <v>0.9258846194084791</v>
      </c>
      <c r="F18" s="83">
        <v>0.58114902457879758</v>
      </c>
      <c r="G18" s="83">
        <v>-1.6363846430865969</v>
      </c>
      <c r="H18" s="83">
        <v>-1.559530740481907</v>
      </c>
      <c r="I18" s="83">
        <v>-2.1376593349523798</v>
      </c>
      <c r="J18" s="83">
        <v>-1.8369842389572066</v>
      </c>
      <c r="K18" s="83">
        <v>0.39584203609328572</v>
      </c>
      <c r="L18" s="83">
        <v>0.59531864535540269</v>
      </c>
      <c r="M18" s="83">
        <v>0.55733153825920922</v>
      </c>
      <c r="N18" s="83">
        <v>0.7421089951658022</v>
      </c>
      <c r="O18" s="83">
        <v>0.41787277595202177</v>
      </c>
      <c r="P18" s="83">
        <v>0.63446538603404434</v>
      </c>
      <c r="Q18" s="83">
        <v>1.5045478065445428</v>
      </c>
      <c r="R18" s="83">
        <v>1.5456124402201565</v>
      </c>
      <c r="S18" s="75">
        <v>2.2779179949291795</v>
      </c>
      <c r="T18" s="12"/>
    </row>
    <row r="19" spans="1:28" x14ac:dyDescent="0.25">
      <c r="A19" s="8"/>
      <c r="B19" s="10" t="s">
        <v>17</v>
      </c>
      <c r="C19" s="83">
        <v>1.8262680901910855</v>
      </c>
      <c r="D19" s="83">
        <v>2.0716184184629949</v>
      </c>
      <c r="E19" s="83">
        <v>0.61360869048658895</v>
      </c>
      <c r="F19" s="83">
        <v>1.2419320890679764</v>
      </c>
      <c r="G19" s="83">
        <v>-0.77730297347411437</v>
      </c>
      <c r="H19" s="83">
        <v>-3.001616034775012</v>
      </c>
      <c r="I19" s="83">
        <v>-3.9383945743458937</v>
      </c>
      <c r="J19" s="83">
        <v>-2.6904896373281861</v>
      </c>
      <c r="K19" s="83">
        <v>-2.9070758740620262</v>
      </c>
      <c r="L19" s="83">
        <v>-1.4188115859511519</v>
      </c>
      <c r="M19" s="83">
        <v>-1.229949161959043</v>
      </c>
      <c r="N19" s="83">
        <v>-0.48975928521063361</v>
      </c>
      <c r="O19" s="83">
        <v>-1.6990323478703884</v>
      </c>
      <c r="P19" s="83">
        <v>-2.5094430014241942</v>
      </c>
      <c r="Q19" s="83">
        <v>-1.4301426851937804</v>
      </c>
      <c r="R19" s="83">
        <v>-1.7843767089990359</v>
      </c>
      <c r="S19" s="75">
        <v>4.8549044871060154E-2</v>
      </c>
      <c r="T19" s="12"/>
      <c r="V19" s="26"/>
      <c r="Z19" s="26"/>
      <c r="AA19" s="26"/>
      <c r="AB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7"/>
      <c r="T20" s="12"/>
      <c r="U20" s="7"/>
      <c r="V20" s="26"/>
      <c r="Z20" s="26"/>
      <c r="AA20" s="26"/>
      <c r="AB20" s="26"/>
    </row>
    <row r="21" spans="1:28" s="6" customFormat="1" ht="14.25" customHeight="1" x14ac:dyDescent="0.25">
      <c r="A21" s="8"/>
      <c r="B21" s="14"/>
      <c r="C21" s="16"/>
      <c r="D21" s="16"/>
      <c r="E21" s="123"/>
      <c r="F21" s="16"/>
      <c r="G21" s="16"/>
      <c r="H21" s="16"/>
      <c r="I21" s="141" t="s">
        <v>106</v>
      </c>
      <c r="J21" s="16"/>
      <c r="K21" s="16"/>
      <c r="L21" s="16"/>
      <c r="M21" s="16"/>
      <c r="N21" s="16"/>
      <c r="O21" s="16"/>
      <c r="P21" s="16"/>
      <c r="Q21" s="17"/>
      <c r="R21" s="17"/>
      <c r="S21" s="17"/>
      <c r="T21" s="12"/>
      <c r="U21" s="7"/>
      <c r="V21" s="26"/>
      <c r="W21" s="15"/>
      <c r="X21" s="51"/>
      <c r="Y21" s="51"/>
      <c r="Z21" s="51"/>
      <c r="AA21" s="201"/>
      <c r="AB21" s="201"/>
    </row>
    <row r="22" spans="1:28" s="6" customFormat="1" ht="14.25" customHeight="1" x14ac:dyDescent="0.25">
      <c r="A22" s="8"/>
      <c r="B22" s="14"/>
      <c r="C22" s="16"/>
      <c r="D22" s="16"/>
      <c r="E22" s="123"/>
      <c r="F22" s="16"/>
      <c r="G22" s="16"/>
      <c r="H22" s="16"/>
      <c r="I22" s="141" t="s">
        <v>167</v>
      </c>
      <c r="J22" s="16"/>
      <c r="K22" s="16"/>
      <c r="L22" s="16"/>
      <c r="M22" s="16"/>
      <c r="N22" s="16"/>
      <c r="O22" s="16"/>
      <c r="P22" s="16"/>
      <c r="Q22" s="17"/>
      <c r="R22" s="17"/>
      <c r="S22" s="17"/>
      <c r="T22" s="12"/>
      <c r="U22" s="7"/>
      <c r="V22" s="7"/>
      <c r="W22" s="15"/>
      <c r="X22" s="51"/>
      <c r="Y22" s="51"/>
      <c r="Z22" s="51"/>
      <c r="AA22" s="201"/>
      <c r="AB22" s="20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78"/>
      <c r="W23" s="51"/>
      <c r="X23" s="51" t="s">
        <v>49</v>
      </c>
      <c r="Y23" s="51" t="s">
        <v>9</v>
      </c>
      <c r="Z23" s="51"/>
      <c r="AA23" s="201"/>
      <c r="AB23" s="20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118"/>
      <c r="W24" s="271">
        <v>2012</v>
      </c>
      <c r="X24" s="52">
        <v>1.4842929243092717</v>
      </c>
      <c r="Y24" s="52">
        <v>0.11236483853436141</v>
      </c>
      <c r="Z24" s="52"/>
      <c r="AA24" s="202"/>
      <c r="AB24" s="20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118"/>
      <c r="W25" s="271">
        <v>2013</v>
      </c>
      <c r="X25" s="52">
        <v>-2.0695250535766041</v>
      </c>
      <c r="Y25" s="52">
        <v>-1.9136626321825787</v>
      </c>
      <c r="Z25" s="52"/>
      <c r="AA25" s="202"/>
      <c r="AB25" s="20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118"/>
      <c r="W26" s="271">
        <v>2014</v>
      </c>
      <c r="X26" s="52">
        <v>-1.1563221404880974</v>
      </c>
      <c r="Y26" s="52">
        <v>-2.8620922939825988</v>
      </c>
      <c r="Z26" s="52"/>
      <c r="AA26" s="202"/>
      <c r="AB26" s="20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118"/>
      <c r="W27" s="271">
        <v>2015</v>
      </c>
      <c r="X27" s="52">
        <v>1.3611834772065956</v>
      </c>
      <c r="Y27" s="52">
        <v>-3.4961201095976406</v>
      </c>
      <c r="Z27" s="52"/>
      <c r="AA27" s="202"/>
      <c r="AB27" s="20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118"/>
      <c r="W28" s="271">
        <v>2016</v>
      </c>
      <c r="X28" s="52">
        <v>1.582675404426781</v>
      </c>
      <c r="Y28" s="52">
        <v>-1.5641194344761686</v>
      </c>
      <c r="Z28" s="52"/>
      <c r="AA28" s="202"/>
      <c r="AB28" s="20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118"/>
      <c r="W29" s="52"/>
      <c r="X29" s="52"/>
      <c r="Y29" s="52"/>
      <c r="Z29" s="52"/>
      <c r="AA29" s="202"/>
      <c r="AB29" s="20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202"/>
      <c r="W30" s="52"/>
      <c r="X30" s="52"/>
      <c r="Y30" s="52"/>
      <c r="Z30" s="202"/>
      <c r="AA30" s="202"/>
      <c r="AB30" s="20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202"/>
      <c r="W31" s="202"/>
      <c r="X31" s="202"/>
      <c r="Y31" s="202"/>
      <c r="Z31" s="202"/>
      <c r="AA31" s="202"/>
      <c r="AB31" s="20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02"/>
      <c r="W33" s="202"/>
      <c r="X33" s="202"/>
      <c r="Y33" s="202"/>
      <c r="Z33" s="202"/>
      <c r="AA33" s="20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02"/>
      <c r="W34" s="202"/>
      <c r="X34" s="202"/>
      <c r="Y34" s="202"/>
      <c r="Z34" s="202"/>
      <c r="AA34" s="20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41" t="s">
        <v>128</v>
      </c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52"/>
      <c r="W35" s="202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3"/>
      <c r="I36" s="141" t="s">
        <v>169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23"/>
      <c r="I37" s="123"/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23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26"/>
      <c r="W43" s="15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+'Industria variación anual %'!B42</f>
        <v>Fuente: Dane, MTMR. Mayo de 2016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B7:S7"/>
    <mergeCell ref="B8:S8"/>
    <mergeCell ref="C10:F10"/>
    <mergeCell ref="G10:J10"/>
    <mergeCell ref="K10:N10"/>
    <mergeCell ref="O10:R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11.42578125" style="160" customWidth="1"/>
    <col min="13" max="13" width="10.85546875" style="160" customWidth="1"/>
    <col min="14" max="15" width="10.85546875" style="160"/>
    <col min="16" max="16384" width="10.85546875" style="7"/>
  </cols>
  <sheetData>
    <row r="1" spans="1:16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19"/>
    </row>
    <row r="2" spans="1:16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19"/>
    </row>
    <row r="3" spans="1:16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19"/>
    </row>
    <row r="4" spans="1:16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6" x14ac:dyDescent="0.25">
      <c r="A7" s="8"/>
      <c r="B7" s="324" t="s">
        <v>100</v>
      </c>
      <c r="C7" s="324"/>
      <c r="D7" s="324"/>
      <c r="E7" s="324"/>
      <c r="F7" s="324"/>
      <c r="G7" s="324"/>
      <c r="H7" s="324"/>
      <c r="I7" s="324"/>
      <c r="J7" s="12"/>
    </row>
    <row r="8" spans="1:16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321"/>
      <c r="J8" s="12"/>
    </row>
    <row r="9" spans="1:16" x14ac:dyDescent="0.25">
      <c r="A9" s="8"/>
      <c r="B9" s="9"/>
      <c r="C9" s="13"/>
      <c r="D9" s="13"/>
      <c r="E9" s="13"/>
      <c r="F9" s="13"/>
      <c r="G9" s="13"/>
      <c r="H9" s="187"/>
      <c r="I9" s="9"/>
      <c r="J9" s="12"/>
      <c r="K9" s="26"/>
      <c r="L9" s="26"/>
      <c r="M9" s="26"/>
      <c r="N9" s="26"/>
      <c r="O9" s="26"/>
      <c r="P9" s="26"/>
    </row>
    <row r="10" spans="1:16" ht="15.75" customHeight="1" x14ac:dyDescent="0.25">
      <c r="A10" s="8"/>
      <c r="B10" s="10"/>
      <c r="C10" s="10"/>
      <c r="F10" s="328" t="s">
        <v>0</v>
      </c>
      <c r="G10" s="328"/>
      <c r="H10" s="328"/>
      <c r="I10" s="128" t="s">
        <v>35</v>
      </c>
      <c r="J10" s="12"/>
      <c r="K10" s="26"/>
      <c r="L10" s="26"/>
      <c r="M10" s="26"/>
      <c r="N10" s="26"/>
      <c r="O10" s="26"/>
      <c r="P10" s="26"/>
    </row>
    <row r="11" spans="1:16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18"/>
      <c r="L11" s="218"/>
      <c r="M11" s="218"/>
      <c r="N11" s="218"/>
      <c r="O11" s="218"/>
      <c r="P11" s="26"/>
    </row>
    <row r="12" spans="1:16" ht="12" customHeight="1" x14ac:dyDescent="0.25">
      <c r="A12" s="8"/>
      <c r="B12" s="10"/>
      <c r="C12" s="80"/>
      <c r="D12" s="10"/>
      <c r="E12" s="10"/>
      <c r="F12" s="80"/>
      <c r="G12" s="13"/>
      <c r="H12" s="187"/>
      <c r="J12" s="12"/>
      <c r="K12" s="218"/>
      <c r="L12" s="218"/>
      <c r="M12" s="218"/>
      <c r="N12" s="218"/>
      <c r="O12" s="218"/>
      <c r="P12" s="26"/>
    </row>
    <row r="13" spans="1:16" x14ac:dyDescent="0.25">
      <c r="A13" s="8"/>
      <c r="B13" s="14" t="s">
        <v>26</v>
      </c>
      <c r="D13" s="10"/>
      <c r="E13" s="10"/>
      <c r="F13" s="75">
        <v>3.6368136774182318</v>
      </c>
      <c r="G13" s="75">
        <v>-5.6107927468995484</v>
      </c>
      <c r="H13" s="75">
        <v>1.8071175897917442</v>
      </c>
      <c r="I13" s="75">
        <v>1.8071175897917551</v>
      </c>
      <c r="J13" s="12"/>
      <c r="K13" s="218"/>
      <c r="L13" s="222"/>
      <c r="M13" s="218"/>
      <c r="N13" s="218"/>
      <c r="O13" s="218"/>
      <c r="P13" s="26"/>
    </row>
    <row r="14" spans="1:16" x14ac:dyDescent="0.25">
      <c r="A14" s="8"/>
      <c r="B14" s="204" t="s">
        <v>206</v>
      </c>
      <c r="D14" s="10"/>
      <c r="E14" s="10"/>
      <c r="F14" s="83">
        <v>-5.4354660071247167</v>
      </c>
      <c r="G14" s="83">
        <v>2.648700874239367</v>
      </c>
      <c r="H14" s="75">
        <v>11.244967567363219</v>
      </c>
      <c r="I14" s="129">
        <v>1.2650015057148789</v>
      </c>
      <c r="J14" s="12"/>
      <c r="K14" s="234"/>
      <c r="L14" s="222"/>
      <c r="M14" s="225"/>
      <c r="N14" s="225"/>
      <c r="O14" s="225"/>
      <c r="P14" s="26"/>
    </row>
    <row r="15" spans="1:16" x14ac:dyDescent="0.25">
      <c r="A15" s="8"/>
      <c r="B15" s="204" t="s">
        <v>154</v>
      </c>
      <c r="D15" s="10"/>
      <c r="E15" s="10"/>
      <c r="F15" s="83">
        <v>-2.0030959568746027</v>
      </c>
      <c r="G15" s="83">
        <v>-1.8870988232673795</v>
      </c>
      <c r="H15" s="75">
        <v>8.1536943467009735</v>
      </c>
      <c r="I15" s="129">
        <v>0.66654263613582176</v>
      </c>
      <c r="J15" s="12"/>
      <c r="K15" s="234"/>
      <c r="L15" s="225"/>
      <c r="M15" s="225" t="s">
        <v>47</v>
      </c>
      <c r="N15" s="225" t="s">
        <v>35</v>
      </c>
      <c r="O15" s="225"/>
      <c r="P15" s="26"/>
    </row>
    <row r="16" spans="1:16" x14ac:dyDescent="0.25">
      <c r="A16" s="8"/>
      <c r="B16" s="204" t="s">
        <v>203</v>
      </c>
      <c r="D16" s="10"/>
      <c r="E16" s="10"/>
      <c r="F16" s="83">
        <v>7.1375294722763272</v>
      </c>
      <c r="G16" s="83">
        <v>-9.5504771457935789</v>
      </c>
      <c r="H16" s="75">
        <v>3.0538612326012355</v>
      </c>
      <c r="I16" s="129">
        <v>0.31137793124704288</v>
      </c>
      <c r="J16" s="12"/>
      <c r="K16" s="234"/>
      <c r="L16" s="225" t="s">
        <v>102</v>
      </c>
      <c r="M16" s="238">
        <v>-7.5438130843064499</v>
      </c>
      <c r="N16" s="238">
        <v>-0.3484013864013204</v>
      </c>
      <c r="O16" s="225"/>
      <c r="P16" s="26"/>
    </row>
    <row r="17" spans="1:19" x14ac:dyDescent="0.25">
      <c r="A17" s="8"/>
      <c r="B17" s="204" t="s">
        <v>213</v>
      </c>
      <c r="D17" s="10"/>
      <c r="E17" s="10"/>
      <c r="F17" s="83">
        <v>-0.37025794841527215</v>
      </c>
      <c r="G17" s="83">
        <v>8.1583484382804272E-2</v>
      </c>
      <c r="H17" s="75">
        <v>2.3699576847252928</v>
      </c>
      <c r="I17" s="129">
        <v>0.28977159723667761</v>
      </c>
      <c r="J17" s="12"/>
      <c r="K17" s="234"/>
      <c r="L17" s="225" t="s">
        <v>101</v>
      </c>
      <c r="M17" s="238">
        <v>-7.8313567501351429</v>
      </c>
      <c r="N17" s="238">
        <v>-0.32449057657035257</v>
      </c>
      <c r="O17" s="225"/>
      <c r="P17" s="26"/>
    </row>
    <row r="18" spans="1:19" x14ac:dyDescent="0.25">
      <c r="A18" s="8"/>
      <c r="B18" s="204" t="s">
        <v>21</v>
      </c>
      <c r="D18" s="10"/>
      <c r="E18" s="10"/>
      <c r="F18" s="83">
        <v>-10.872909744004332</v>
      </c>
      <c r="G18" s="83">
        <v>-12.865637278582824</v>
      </c>
      <c r="H18" s="75">
        <v>3.2894754350059685</v>
      </c>
      <c r="I18" s="129">
        <v>0.20963911537665242</v>
      </c>
      <c r="J18" s="12"/>
      <c r="K18" s="234"/>
      <c r="L18" s="225" t="s">
        <v>199</v>
      </c>
      <c r="M18" s="238">
        <v>-3.1036369353253264</v>
      </c>
      <c r="N18" s="238">
        <v>-0.27834387272051153</v>
      </c>
      <c r="O18" s="225"/>
      <c r="P18" s="26"/>
    </row>
    <row r="19" spans="1:19" x14ac:dyDescent="0.25">
      <c r="A19" s="8"/>
      <c r="B19" s="204" t="s">
        <v>195</v>
      </c>
      <c r="D19" s="10"/>
      <c r="E19" s="10"/>
      <c r="F19" s="83">
        <v>8.2094072833736931</v>
      </c>
      <c r="G19" s="83">
        <v>-0.23396400005991325</v>
      </c>
      <c r="H19" s="75">
        <v>5.2317876494888793</v>
      </c>
      <c r="I19" s="129">
        <v>0.18619966298221238</v>
      </c>
      <c r="J19" s="12"/>
      <c r="K19" s="234"/>
      <c r="L19" s="225" t="s">
        <v>2</v>
      </c>
      <c r="M19" s="238">
        <v>-1.8080491098057649</v>
      </c>
      <c r="N19" s="238">
        <v>-0.10061096742053578</v>
      </c>
      <c r="O19" s="225"/>
      <c r="P19" s="26"/>
    </row>
    <row r="20" spans="1:19" x14ac:dyDescent="0.25">
      <c r="A20" s="8"/>
      <c r="B20" s="204" t="s">
        <v>155</v>
      </c>
      <c r="D20" s="10"/>
      <c r="E20" s="10"/>
      <c r="F20" s="83">
        <v>-7.0192587451224284</v>
      </c>
      <c r="G20" s="83">
        <v>9.5719643184878294</v>
      </c>
      <c r="H20" s="75">
        <v>1.5359213265791567</v>
      </c>
      <c r="I20" s="129">
        <v>5.8039340066282918E-2</v>
      </c>
      <c r="J20" s="12"/>
      <c r="K20" s="234"/>
      <c r="L20" s="225" t="s">
        <v>200</v>
      </c>
      <c r="M20" s="238">
        <v>-2.8958100976172858</v>
      </c>
      <c r="N20" s="238">
        <v>-4.8774911018900712E-2</v>
      </c>
      <c r="O20" s="225"/>
      <c r="P20" s="26"/>
    </row>
    <row r="21" spans="1:19" x14ac:dyDescent="0.25">
      <c r="A21" s="8"/>
      <c r="B21" s="204" t="s">
        <v>194</v>
      </c>
      <c r="D21" s="10"/>
      <c r="E21" s="10"/>
      <c r="F21" s="83">
        <v>5.8103038452465228</v>
      </c>
      <c r="G21" s="83">
        <v>23.119258461948576</v>
      </c>
      <c r="H21" s="75">
        <v>-0.24502222390449901</v>
      </c>
      <c r="I21" s="129">
        <v>-3.1359695650130887E-2</v>
      </c>
      <c r="J21" s="12"/>
      <c r="K21" s="234"/>
      <c r="L21" s="225" t="s">
        <v>201</v>
      </c>
      <c r="M21" s="238">
        <v>-0.71237069949579279</v>
      </c>
      <c r="N21" s="238">
        <v>-4.7472789186058295E-2</v>
      </c>
      <c r="O21" s="225"/>
      <c r="P21" s="26"/>
    </row>
    <row r="22" spans="1:19" x14ac:dyDescent="0.25">
      <c r="A22" s="8"/>
      <c r="B22" s="204" t="s">
        <v>197</v>
      </c>
      <c r="D22" s="10"/>
      <c r="E22" s="10"/>
      <c r="F22" s="83">
        <v>25.280675235993314</v>
      </c>
      <c r="G22" s="83">
        <v>-39.863569675254915</v>
      </c>
      <c r="H22" s="75">
        <v>-0.71237069949579279</v>
      </c>
      <c r="I22" s="129">
        <v>-4.7472789186058295E-2</v>
      </c>
      <c r="J22" s="12"/>
      <c r="K22" s="234"/>
      <c r="L22" s="225" t="s">
        <v>194</v>
      </c>
      <c r="M22" s="238">
        <v>-0.24502222390449901</v>
      </c>
      <c r="N22" s="238">
        <v>-3.1359695650130887E-2</v>
      </c>
      <c r="O22" s="225"/>
      <c r="P22" s="26"/>
    </row>
    <row r="23" spans="1:19" ht="15.75" customHeight="1" x14ac:dyDescent="0.25">
      <c r="A23" s="8"/>
      <c r="B23" s="204" t="s">
        <v>214</v>
      </c>
      <c r="D23" s="10"/>
      <c r="E23" s="10"/>
      <c r="F23" s="83">
        <v>8.421031227517588</v>
      </c>
      <c r="G23" s="83">
        <v>2.8796695210992596</v>
      </c>
      <c r="H23" s="75">
        <v>-2.8958100976172858</v>
      </c>
      <c r="I23" s="129">
        <v>-4.8774911018900712E-2</v>
      </c>
      <c r="J23" s="12"/>
      <c r="K23" s="234"/>
      <c r="L23" s="225" t="s">
        <v>202</v>
      </c>
      <c r="M23" s="238">
        <v>1.5359213265791567</v>
      </c>
      <c r="N23" s="238">
        <v>5.8039340066282918E-2</v>
      </c>
      <c r="O23" s="225"/>
      <c r="P23" s="26"/>
    </row>
    <row r="24" spans="1:19" x14ac:dyDescent="0.25">
      <c r="A24" s="8"/>
      <c r="B24" s="204" t="s">
        <v>2</v>
      </c>
      <c r="D24" s="10"/>
      <c r="E24" s="10"/>
      <c r="F24" s="83">
        <v>3.5463955466745745</v>
      </c>
      <c r="G24" s="83">
        <v>5.6591989134231966</v>
      </c>
      <c r="H24" s="75">
        <v>-1.8080491098057649</v>
      </c>
      <c r="I24" s="129">
        <v>-0.10061096742053578</v>
      </c>
      <c r="J24" s="12"/>
      <c r="K24" s="234"/>
      <c r="L24" s="234" t="s">
        <v>195</v>
      </c>
      <c r="M24" s="238">
        <v>5.2317876494888793</v>
      </c>
      <c r="N24" s="238">
        <v>0.18619966298221238</v>
      </c>
      <c r="O24" s="225"/>
      <c r="P24" s="26"/>
      <c r="Q24" s="26"/>
      <c r="S24" s="272"/>
    </row>
    <row r="25" spans="1:19" x14ac:dyDescent="0.25">
      <c r="A25" s="8"/>
      <c r="B25" s="204" t="s">
        <v>196</v>
      </c>
      <c r="D25" s="10"/>
      <c r="E25" s="10"/>
      <c r="F25" s="83">
        <v>1.5274923227970021</v>
      </c>
      <c r="G25" s="83">
        <v>-13.054577173294234</v>
      </c>
      <c r="H25" s="75">
        <v>-3.1036369353253264</v>
      </c>
      <c r="I25" s="129">
        <v>-0.27834387272051153</v>
      </c>
      <c r="J25" s="12"/>
      <c r="K25" s="234"/>
      <c r="L25" s="225" t="s">
        <v>21</v>
      </c>
      <c r="M25" s="238">
        <v>3.2894754350059685</v>
      </c>
      <c r="N25" s="238">
        <v>0.20963911537665242</v>
      </c>
      <c r="O25" s="225"/>
      <c r="P25" s="26"/>
      <c r="Q25" s="26"/>
    </row>
    <row r="26" spans="1:19" x14ac:dyDescent="0.25">
      <c r="A26" s="8"/>
      <c r="B26" s="204" t="s">
        <v>198</v>
      </c>
      <c r="D26" s="10"/>
      <c r="E26" s="10"/>
      <c r="F26" s="83">
        <v>-3.6640664273725747</v>
      </c>
      <c r="G26" s="83">
        <v>-10.086130959631362</v>
      </c>
      <c r="H26" s="75">
        <v>-7.8313567501351429</v>
      </c>
      <c r="I26" s="129">
        <v>-0.32449057657035257</v>
      </c>
      <c r="J26" s="12"/>
      <c r="K26" s="234"/>
      <c r="L26" s="225" t="s">
        <v>91</v>
      </c>
      <c r="M26" s="238">
        <v>2.3699576847252928</v>
      </c>
      <c r="N26" s="238">
        <v>0.28977159723667761</v>
      </c>
      <c r="O26" s="225"/>
      <c r="P26" s="26"/>
      <c r="Q26" s="26"/>
    </row>
    <row r="27" spans="1:19" x14ac:dyDescent="0.25">
      <c r="A27" s="8"/>
      <c r="B27" s="204" t="s">
        <v>102</v>
      </c>
      <c r="D27" s="10"/>
      <c r="E27" s="10"/>
      <c r="F27" s="83">
        <v>40.715006296870001</v>
      </c>
      <c r="G27" s="83">
        <v>-16.477828643681221</v>
      </c>
      <c r="H27" s="75">
        <v>-7.5438130843064499</v>
      </c>
      <c r="I27" s="129">
        <v>-0.3484013864013204</v>
      </c>
      <c r="J27" s="12"/>
      <c r="K27" s="234"/>
      <c r="L27" s="225" t="s">
        <v>203</v>
      </c>
      <c r="M27" s="238">
        <v>3.0538612326012355</v>
      </c>
      <c r="N27" s="238">
        <v>0.31137793124704288</v>
      </c>
      <c r="O27" s="225"/>
      <c r="P27" s="26"/>
      <c r="Q27" s="26"/>
    </row>
    <row r="28" spans="1:19" x14ac:dyDescent="0.25">
      <c r="A28" s="8"/>
      <c r="C28" s="115"/>
      <c r="D28" s="115"/>
      <c r="E28" s="115"/>
      <c r="F28" s="115"/>
      <c r="G28" s="115"/>
      <c r="H28" s="115"/>
      <c r="I28" s="115"/>
      <c r="J28" s="12"/>
      <c r="K28" s="234"/>
      <c r="L28" s="225" t="s">
        <v>205</v>
      </c>
      <c r="M28" s="238">
        <v>8.1536943467009735</v>
      </c>
      <c r="N28" s="238">
        <v>0.66654263613582176</v>
      </c>
      <c r="O28" s="225"/>
      <c r="P28" s="26"/>
      <c r="Q28" s="26"/>
    </row>
    <row r="29" spans="1:19" x14ac:dyDescent="0.25">
      <c r="A29" s="8"/>
      <c r="B29" s="326" t="s">
        <v>103</v>
      </c>
      <c r="C29" s="326"/>
      <c r="D29" s="326"/>
      <c r="E29" s="326"/>
      <c r="F29" s="326"/>
      <c r="G29" s="326"/>
      <c r="H29" s="326"/>
      <c r="I29" s="326"/>
      <c r="J29" s="12"/>
      <c r="K29" s="234"/>
      <c r="L29" s="225" t="s">
        <v>204</v>
      </c>
      <c r="M29" s="238">
        <v>11.244967567363219</v>
      </c>
      <c r="N29" s="238">
        <v>1.2650015057148789</v>
      </c>
      <c r="O29" s="225"/>
      <c r="P29" s="26"/>
      <c r="Q29" s="26"/>
    </row>
    <row r="30" spans="1:19" x14ac:dyDescent="0.25">
      <c r="A30" s="8"/>
      <c r="B30" s="163"/>
      <c r="C30" s="163"/>
      <c r="D30" s="163"/>
      <c r="E30" s="163"/>
      <c r="F30" s="163"/>
      <c r="G30" s="163"/>
      <c r="H30" s="189"/>
      <c r="I30" s="163"/>
      <c r="J30" s="12"/>
      <c r="K30" s="234"/>
      <c r="L30" s="225" t="s">
        <v>26</v>
      </c>
      <c r="M30" s="238">
        <v>1.8</v>
      </c>
      <c r="N30" s="238">
        <v>1.8</v>
      </c>
      <c r="O30" s="225"/>
      <c r="P30" s="26"/>
      <c r="Q30" s="26"/>
      <c r="R30" s="109"/>
      <c r="S30" s="109"/>
    </row>
    <row r="31" spans="1:19" ht="17.25" customHeight="1" x14ac:dyDescent="0.25">
      <c r="A31" s="8"/>
      <c r="B31" s="162" t="s">
        <v>171</v>
      </c>
      <c r="C31" s="16"/>
      <c r="D31" s="327" t="s">
        <v>172</v>
      </c>
      <c r="E31" s="327"/>
      <c r="F31" s="327"/>
      <c r="G31" s="327"/>
      <c r="H31" s="327"/>
      <c r="I31" s="327"/>
      <c r="J31" s="12"/>
      <c r="K31" s="231"/>
      <c r="L31" s="222"/>
      <c r="M31" s="230"/>
      <c r="N31" s="230"/>
      <c r="O31" s="222"/>
      <c r="P31" s="26"/>
      <c r="Q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18"/>
      <c r="L32" s="222"/>
      <c r="M32" s="273"/>
      <c r="N32" s="254"/>
      <c r="O32" s="254"/>
      <c r="P32" s="26"/>
      <c r="Q32" s="26"/>
    </row>
    <row r="33" spans="1:17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7"/>
      <c r="M33" s="200"/>
      <c r="N33" s="201"/>
      <c r="O33" s="201"/>
      <c r="P33" s="26"/>
      <c r="Q33" s="26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78"/>
      <c r="M34" s="201"/>
      <c r="N34" s="201"/>
      <c r="O34" s="201"/>
      <c r="P34" s="26"/>
      <c r="Q34" s="26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118"/>
      <c r="M35" s="202"/>
      <c r="N35" s="202"/>
      <c r="O35" s="202"/>
      <c r="P35" s="26"/>
      <c r="Q35" s="26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L36" s="7"/>
      <c r="M36" s="26"/>
      <c r="N36" s="26"/>
      <c r="O36" s="202"/>
      <c r="P36" s="26"/>
      <c r="Q36" s="26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6"/>
      <c r="L37" s="202"/>
      <c r="M37" s="202"/>
      <c r="N37" s="202"/>
      <c r="O37" s="202"/>
      <c r="P37" s="26"/>
      <c r="Q37" s="26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161"/>
      <c r="M38" s="161"/>
      <c r="N38" s="161"/>
      <c r="O38" s="161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161"/>
      <c r="M39" s="161"/>
      <c r="N39" s="161"/>
      <c r="O39" s="161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61"/>
      <c r="M40" s="161"/>
      <c r="N40" s="161"/>
      <c r="O40" s="161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61"/>
      <c r="M41" s="161"/>
      <c r="N41" s="161"/>
      <c r="O41" s="161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61"/>
      <c r="M42" s="161"/>
      <c r="N42" s="161"/>
      <c r="O42" s="161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61"/>
      <c r="M43" s="161"/>
      <c r="N43" s="161"/>
      <c r="O43" s="161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61"/>
      <c r="M44" s="161"/>
      <c r="N44" s="161"/>
      <c r="O44" s="161"/>
    </row>
    <row r="45" spans="1:17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161"/>
      <c r="M45" s="161"/>
      <c r="N45" s="161"/>
      <c r="O45" s="161"/>
    </row>
    <row r="46" spans="1:17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61"/>
      <c r="M46" s="161"/>
      <c r="N46" s="161"/>
      <c r="O46" s="161"/>
    </row>
    <row r="47" spans="1:17" s="6" customFormat="1" x14ac:dyDescent="0.25">
      <c r="A47" s="8"/>
      <c r="J47" s="12"/>
      <c r="L47" s="161"/>
      <c r="M47" s="161"/>
      <c r="N47" s="161"/>
      <c r="O47" s="161"/>
    </row>
    <row r="48" spans="1:17" ht="20.25" customHeight="1" x14ac:dyDescent="0.25">
      <c r="A48" s="21"/>
      <c r="B48" s="22" t="str">
        <f>+'Industria variación anual %'!B42</f>
        <v>Fuente: Dane, MTMR. Mayo de 2016</v>
      </c>
      <c r="C48" s="23"/>
      <c r="D48" s="23"/>
      <c r="E48" s="23"/>
      <c r="F48" s="23"/>
      <c r="G48" s="23"/>
      <c r="H48" s="23"/>
      <c r="I48" s="23"/>
      <c r="J48" s="24"/>
      <c r="K48" s="123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6:N29">
    <sortCondition ref="N16:N29"/>
  </sortState>
  <mergeCells count="5">
    <mergeCell ref="B7:I7"/>
    <mergeCell ref="B8:I8"/>
    <mergeCell ref="B29:I29"/>
    <mergeCell ref="D31:I31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3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4" style="7" customWidth="1"/>
    <col min="10" max="10" width="1.85546875" style="7" customWidth="1"/>
    <col min="11" max="11" width="9.7109375" style="7" customWidth="1"/>
    <col min="12" max="12" width="11.42578125" style="164" customWidth="1"/>
    <col min="13" max="13" width="10.85546875" style="164" customWidth="1"/>
    <col min="14" max="16" width="10.85546875" style="164"/>
    <col min="17" max="24" width="10.85546875" style="6"/>
    <col min="25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L4" s="26"/>
      <c r="M4" s="26"/>
      <c r="N4" s="26"/>
      <c r="O4" s="26"/>
      <c r="P4" s="26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</row>
    <row r="7" spans="1:17" x14ac:dyDescent="0.25">
      <c r="A7" s="8"/>
      <c r="B7" s="324" t="s">
        <v>104</v>
      </c>
      <c r="C7" s="324"/>
      <c r="D7" s="324"/>
      <c r="E7" s="324"/>
      <c r="F7" s="324"/>
      <c r="G7" s="324"/>
      <c r="H7" s="324"/>
      <c r="I7" s="324"/>
      <c r="J7" s="12"/>
      <c r="L7" s="26"/>
      <c r="M7" s="26"/>
      <c r="N7" s="26"/>
      <c r="O7" s="26"/>
      <c r="P7" s="26"/>
    </row>
    <row r="8" spans="1:17" x14ac:dyDescent="0.25">
      <c r="A8" s="8"/>
      <c r="B8" s="321" t="s">
        <v>215</v>
      </c>
      <c r="C8" s="321"/>
      <c r="D8" s="321"/>
      <c r="E8" s="321"/>
      <c r="F8" s="321"/>
      <c r="G8" s="321"/>
      <c r="H8" s="321"/>
      <c r="I8" s="321"/>
      <c r="J8" s="12"/>
      <c r="K8" s="26"/>
      <c r="L8" s="203"/>
      <c r="M8" s="203"/>
      <c r="N8" s="203"/>
      <c r="O8" s="203"/>
      <c r="P8" s="26"/>
    </row>
    <row r="9" spans="1:17" x14ac:dyDescent="0.25">
      <c r="A9" s="8"/>
      <c r="B9" s="9"/>
      <c r="C9" s="60"/>
      <c r="D9" s="60"/>
      <c r="E9" s="60"/>
      <c r="F9" s="60"/>
      <c r="G9" s="60"/>
      <c r="H9" s="187"/>
      <c r="I9" s="9"/>
      <c r="J9" s="12"/>
      <c r="K9" s="26"/>
      <c r="L9" s="203"/>
      <c r="M9" s="203"/>
      <c r="N9" s="203"/>
      <c r="O9" s="203"/>
      <c r="P9" s="26"/>
      <c r="Q9" s="7"/>
    </row>
    <row r="10" spans="1:17" ht="15.75" customHeight="1" x14ac:dyDescent="0.25">
      <c r="A10" s="8"/>
      <c r="B10" s="10"/>
      <c r="C10" s="10"/>
      <c r="E10" s="10"/>
      <c r="F10" s="328" t="s">
        <v>0</v>
      </c>
      <c r="G10" s="328"/>
      <c r="H10" s="328"/>
      <c r="I10" s="128" t="s">
        <v>35</v>
      </c>
      <c r="J10" s="12"/>
      <c r="K10" s="218"/>
      <c r="L10" s="228"/>
      <c r="M10" s="228"/>
      <c r="N10" s="228"/>
      <c r="O10" s="228"/>
      <c r="P10" s="26"/>
      <c r="Q10" s="7"/>
    </row>
    <row r="11" spans="1:17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22"/>
      <c r="L11" s="20"/>
      <c r="M11" s="20"/>
      <c r="N11" s="20"/>
      <c r="O11" s="20"/>
      <c r="P11" s="26"/>
      <c r="Q11" s="7"/>
    </row>
    <row r="12" spans="1:17" x14ac:dyDescent="0.25">
      <c r="A12" s="8"/>
      <c r="D12" s="10"/>
      <c r="E12" s="10"/>
      <c r="J12" s="12"/>
      <c r="K12" s="222"/>
      <c r="L12" s="227"/>
      <c r="M12" s="227" t="s">
        <v>47</v>
      </c>
      <c r="N12" s="227" t="s">
        <v>35</v>
      </c>
      <c r="O12" s="227"/>
      <c r="P12" s="242"/>
      <c r="Q12" s="137"/>
    </row>
    <row r="13" spans="1:17" x14ac:dyDescent="0.25">
      <c r="A13" s="8"/>
      <c r="B13" s="167" t="s">
        <v>26</v>
      </c>
      <c r="D13" s="10"/>
      <c r="E13" s="10"/>
      <c r="F13" s="75">
        <v>4.5</v>
      </c>
      <c r="G13" s="75">
        <v>-4.2568739395199202</v>
      </c>
      <c r="H13" s="75">
        <v>1.2971701280002605</v>
      </c>
      <c r="I13" s="75">
        <v>1.2971701280002577</v>
      </c>
      <c r="J13" s="12"/>
      <c r="K13" s="222"/>
      <c r="L13" s="233" t="s">
        <v>207</v>
      </c>
      <c r="M13" s="245">
        <v>-8.9407909338322753</v>
      </c>
      <c r="N13" s="245">
        <v>-0.73128414648355866</v>
      </c>
      <c r="O13" s="227"/>
      <c r="P13" s="243"/>
      <c r="Q13" s="137"/>
    </row>
    <row r="14" spans="1:17" x14ac:dyDescent="0.25">
      <c r="A14" s="8"/>
      <c r="B14" s="205" t="s">
        <v>2</v>
      </c>
      <c r="D14" s="10"/>
      <c r="E14" s="10"/>
      <c r="F14" s="83">
        <v>-0.26250022084479951</v>
      </c>
      <c r="G14" s="83">
        <v>3.6919004350517923</v>
      </c>
      <c r="H14" s="82">
        <v>22.047153594621506</v>
      </c>
      <c r="I14" s="244">
        <v>0.8925486506717869</v>
      </c>
      <c r="J14" s="12"/>
      <c r="K14" s="222"/>
      <c r="L14" s="233" t="s">
        <v>102</v>
      </c>
      <c r="M14" s="245">
        <v>-10.829406300556727</v>
      </c>
      <c r="N14" s="245">
        <v>-0.49897976839998204</v>
      </c>
      <c r="O14" s="227"/>
      <c r="P14" s="243"/>
      <c r="Q14" s="137"/>
    </row>
    <row r="15" spans="1:17" x14ac:dyDescent="0.25">
      <c r="A15" s="8"/>
      <c r="B15" s="204" t="s">
        <v>91</v>
      </c>
      <c r="D15" s="10"/>
      <c r="E15" s="10"/>
      <c r="F15" s="83">
        <v>0.58475693249077665</v>
      </c>
      <c r="G15" s="83">
        <v>-2.827142625071474</v>
      </c>
      <c r="H15" s="82">
        <v>5.6191850223084003</v>
      </c>
      <c r="I15" s="129">
        <v>0.69208677541838048</v>
      </c>
      <c r="J15" s="12"/>
      <c r="K15" s="222"/>
      <c r="L15" s="233" t="s">
        <v>208</v>
      </c>
      <c r="M15" s="245">
        <v>-6.7037366186189757</v>
      </c>
      <c r="N15" s="245">
        <v>-0.46142637786989948</v>
      </c>
      <c r="O15" s="227"/>
      <c r="P15" s="243"/>
      <c r="Q15" s="137"/>
    </row>
    <row r="16" spans="1:17" x14ac:dyDescent="0.25">
      <c r="A16" s="8"/>
      <c r="B16" s="204" t="s">
        <v>194</v>
      </c>
      <c r="D16" s="10"/>
      <c r="E16" s="10"/>
      <c r="F16" s="83">
        <v>8.6459456746886616</v>
      </c>
      <c r="G16" s="83">
        <v>7.0886202793654576</v>
      </c>
      <c r="H16" s="82">
        <v>4.9394207779427006</v>
      </c>
      <c r="I16" s="244">
        <v>0.62114623584688455</v>
      </c>
      <c r="J16" s="12"/>
      <c r="K16" s="222"/>
      <c r="L16" s="233" t="s">
        <v>210</v>
      </c>
      <c r="M16" s="245">
        <v>-1.741623879179599</v>
      </c>
      <c r="N16" s="245">
        <v>-0.20630795459784024</v>
      </c>
      <c r="O16" s="227"/>
      <c r="P16" s="243"/>
      <c r="Q16" s="137"/>
    </row>
    <row r="17" spans="1:18" x14ac:dyDescent="0.25">
      <c r="A17" s="8"/>
      <c r="B17" s="205" t="s">
        <v>205</v>
      </c>
      <c r="D17" s="10"/>
      <c r="E17" s="10"/>
      <c r="F17" s="83">
        <v>0.16387319860176319</v>
      </c>
      <c r="G17" s="83">
        <v>-0.58886083370643405</v>
      </c>
      <c r="H17" s="82">
        <v>4.7895204376207801</v>
      </c>
      <c r="I17" s="244">
        <v>0.38230815214093644</v>
      </c>
      <c r="J17" s="12"/>
      <c r="K17" s="222"/>
      <c r="L17" s="233" t="s">
        <v>200</v>
      </c>
      <c r="M17" s="245">
        <v>-3.2545512031069563</v>
      </c>
      <c r="N17" s="245">
        <v>-5.7605589236811028E-2</v>
      </c>
      <c r="O17" s="227"/>
      <c r="P17" s="243"/>
      <c r="Q17" s="137"/>
    </row>
    <row r="18" spans="1:18" x14ac:dyDescent="0.25">
      <c r="A18" s="8"/>
      <c r="B18" s="205" t="s">
        <v>203</v>
      </c>
      <c r="D18" s="10"/>
      <c r="E18" s="10"/>
      <c r="F18" s="83">
        <v>9.2881229585346006</v>
      </c>
      <c r="G18" s="83">
        <v>-5.6440761891517042</v>
      </c>
      <c r="H18" s="82">
        <v>3.0417585225104347</v>
      </c>
      <c r="I18" s="244">
        <v>0.3759848714111208</v>
      </c>
      <c r="J18" s="12"/>
      <c r="K18" s="222"/>
      <c r="L18" s="233" t="s">
        <v>209</v>
      </c>
      <c r="M18" s="245">
        <v>-0.79365918360146281</v>
      </c>
      <c r="N18" s="245">
        <v>-3.1881014930952037E-2</v>
      </c>
      <c r="O18" s="227"/>
      <c r="P18" s="243"/>
      <c r="Q18" s="137"/>
    </row>
    <row r="19" spans="1:18" x14ac:dyDescent="0.25">
      <c r="A19" s="8"/>
      <c r="B19" s="204" t="s">
        <v>21</v>
      </c>
      <c r="D19" s="10"/>
      <c r="E19" s="10"/>
      <c r="F19" s="83">
        <v>4.395418810213684</v>
      </c>
      <c r="G19" s="83">
        <v>-17.210416907780996</v>
      </c>
      <c r="H19" s="82">
        <v>3.7693535843711174</v>
      </c>
      <c r="I19" s="244">
        <v>0.27435075095753919</v>
      </c>
      <c r="J19" s="12"/>
      <c r="K19" s="222"/>
      <c r="L19" s="233" t="s">
        <v>195</v>
      </c>
      <c r="M19" s="245">
        <v>-1.1876720176111633</v>
      </c>
      <c r="N19" s="245">
        <v>-2.8701163506520258E-2</v>
      </c>
      <c r="O19" s="227"/>
      <c r="P19" s="243"/>
      <c r="Q19" s="137"/>
    </row>
    <row r="20" spans="1:18" x14ac:dyDescent="0.25">
      <c r="A20" s="8"/>
      <c r="B20" s="205" t="s">
        <v>202</v>
      </c>
      <c r="D20" s="10"/>
      <c r="E20" s="10"/>
      <c r="F20" s="83">
        <v>-8.2286749785118189</v>
      </c>
      <c r="G20" s="83">
        <v>2.5849446561456233</v>
      </c>
      <c r="H20" s="82">
        <v>2.0146900550385425</v>
      </c>
      <c r="I20" s="129">
        <v>7.4930706579158554E-2</v>
      </c>
      <c r="J20" s="12"/>
      <c r="K20" s="222"/>
      <c r="L20" s="233" t="s">
        <v>202</v>
      </c>
      <c r="M20" s="245">
        <v>2.0146900550385425</v>
      </c>
      <c r="N20" s="245">
        <v>7.4930706579158554E-2</v>
      </c>
      <c r="O20" s="227"/>
      <c r="P20" s="243"/>
      <c r="Q20" s="137"/>
      <c r="R20" s="121"/>
    </row>
    <row r="21" spans="1:18" x14ac:dyDescent="0.25">
      <c r="A21" s="8"/>
      <c r="B21" s="204" t="s">
        <v>195</v>
      </c>
      <c r="D21" s="10"/>
      <c r="E21" s="10"/>
      <c r="F21" s="83">
        <v>3.9325664025613492</v>
      </c>
      <c r="G21" s="83">
        <v>-0.60106987817863455</v>
      </c>
      <c r="H21" s="82">
        <v>-1.1876720176111633</v>
      </c>
      <c r="I21" s="244">
        <v>-2.8701163506520258E-2</v>
      </c>
      <c r="J21" s="12"/>
      <c r="K21" s="222"/>
      <c r="L21" s="233" t="s">
        <v>21</v>
      </c>
      <c r="M21" s="245">
        <v>3.7693535843711174</v>
      </c>
      <c r="N21" s="245">
        <v>0.27435075095753919</v>
      </c>
      <c r="O21" s="227"/>
      <c r="P21" s="243"/>
      <c r="Q21" s="137"/>
      <c r="R21" s="121"/>
    </row>
    <row r="22" spans="1:18" x14ac:dyDescent="0.25">
      <c r="A22" s="8"/>
      <c r="B22" s="204" t="s">
        <v>209</v>
      </c>
      <c r="D22" s="10"/>
      <c r="E22" s="10"/>
      <c r="F22" s="83">
        <v>-3.9166289351178563</v>
      </c>
      <c r="G22" s="83">
        <v>-10.993816931923078</v>
      </c>
      <c r="H22" s="82">
        <v>-0.79365918360146281</v>
      </c>
      <c r="I22" s="244">
        <v>-3.1881014930952037E-2</v>
      </c>
      <c r="J22" s="12"/>
      <c r="K22" s="222"/>
      <c r="L22" s="233" t="s">
        <v>203</v>
      </c>
      <c r="M22" s="245">
        <v>3.0417585225104347</v>
      </c>
      <c r="N22" s="245">
        <v>0.3759848714111208</v>
      </c>
      <c r="O22" s="227"/>
      <c r="P22" s="217"/>
      <c r="Q22" s="137"/>
      <c r="R22" s="121"/>
    </row>
    <row r="23" spans="1:18" x14ac:dyDescent="0.25">
      <c r="A23" s="8"/>
      <c r="B23" s="205" t="s">
        <v>200</v>
      </c>
      <c r="D23" s="10"/>
      <c r="E23" s="10"/>
      <c r="F23" s="83">
        <v>5.2788406786172573</v>
      </c>
      <c r="G23" s="83">
        <v>11.66198454401804</v>
      </c>
      <c r="H23" s="82">
        <v>-3.2545512031069563</v>
      </c>
      <c r="I23" s="244">
        <v>-5.7605589236811028E-2</v>
      </c>
      <c r="J23" s="12"/>
      <c r="K23" s="222"/>
      <c r="L23" s="233" t="s">
        <v>205</v>
      </c>
      <c r="M23" s="245">
        <v>4.7895204376207801</v>
      </c>
      <c r="N23" s="245">
        <v>0.38230815214093644</v>
      </c>
      <c r="O23" s="227"/>
      <c r="P23" s="217"/>
      <c r="Q23" s="137"/>
      <c r="R23" s="121"/>
    </row>
    <row r="24" spans="1:18" x14ac:dyDescent="0.25">
      <c r="A24" s="8"/>
      <c r="B24" s="204" t="s">
        <v>206</v>
      </c>
      <c r="D24" s="10"/>
      <c r="E24" s="10"/>
      <c r="F24" s="83">
        <v>-4.3465532206875821</v>
      </c>
      <c r="G24" s="83">
        <v>10.075323137368827</v>
      </c>
      <c r="H24" s="82">
        <v>-1.741623879179599</v>
      </c>
      <c r="I24" s="244">
        <v>-0.20630795459784024</v>
      </c>
      <c r="J24" s="12"/>
      <c r="K24" s="222"/>
      <c r="L24" s="233" t="s">
        <v>194</v>
      </c>
      <c r="M24" s="245">
        <v>4.9394207779427006</v>
      </c>
      <c r="N24" s="245">
        <v>0.62114623584688455</v>
      </c>
      <c r="O24" s="227"/>
      <c r="P24" s="243"/>
      <c r="Q24" s="137"/>
      <c r="R24" s="121"/>
    </row>
    <row r="25" spans="1:18" x14ac:dyDescent="0.25">
      <c r="A25" s="8"/>
      <c r="B25" s="204" t="s">
        <v>208</v>
      </c>
      <c r="D25" s="10"/>
      <c r="E25" s="10"/>
      <c r="F25" s="83">
        <v>25.660916989595293</v>
      </c>
      <c r="G25" s="83">
        <v>-20.216074597998869</v>
      </c>
      <c r="H25" s="82">
        <v>-6.7037366186189757</v>
      </c>
      <c r="I25" s="244">
        <v>-0.46142637786989948</v>
      </c>
      <c r="J25" s="12"/>
      <c r="K25" s="222"/>
      <c r="L25" s="233" t="s">
        <v>91</v>
      </c>
      <c r="M25" s="245">
        <v>5.6191850223084003</v>
      </c>
      <c r="N25" s="245">
        <v>0.69208677541838048</v>
      </c>
      <c r="O25" s="227"/>
      <c r="P25" s="243"/>
      <c r="Q25" s="137"/>
      <c r="R25" s="121"/>
    </row>
    <row r="26" spans="1:18" x14ac:dyDescent="0.25">
      <c r="A26" s="8"/>
      <c r="B26" s="204" t="s">
        <v>102</v>
      </c>
      <c r="D26" s="10"/>
      <c r="E26" s="10"/>
      <c r="F26" s="83">
        <v>32.827861837532737</v>
      </c>
      <c r="G26" s="83">
        <v>-13.280124047707744</v>
      </c>
      <c r="H26" s="82">
        <v>-10.829406300556727</v>
      </c>
      <c r="I26" s="129">
        <v>-0.49897976839998204</v>
      </c>
      <c r="J26" s="12"/>
      <c r="K26" s="222"/>
      <c r="L26" s="233" t="s">
        <v>2</v>
      </c>
      <c r="M26" s="245">
        <v>22.047153594621506</v>
      </c>
      <c r="N26" s="245">
        <v>0.8925486506717869</v>
      </c>
      <c r="O26" s="227"/>
      <c r="P26" s="217"/>
      <c r="Q26" s="137"/>
      <c r="R26" s="121"/>
    </row>
    <row r="27" spans="1:18" x14ac:dyDescent="0.25">
      <c r="A27" s="8"/>
      <c r="B27" s="205" t="s">
        <v>207</v>
      </c>
      <c r="D27" s="10"/>
      <c r="E27" s="10"/>
      <c r="F27" s="83">
        <v>-2.3796476571366441</v>
      </c>
      <c r="G27" s="83">
        <v>-12.486328696402865</v>
      </c>
      <c r="H27" s="82">
        <v>-8.9407909338322753</v>
      </c>
      <c r="I27" s="129">
        <v>-0.73128414648355866</v>
      </c>
      <c r="J27" s="12"/>
      <c r="K27" s="222"/>
      <c r="L27" s="233" t="s">
        <v>26</v>
      </c>
      <c r="M27" s="245">
        <v>1.3</v>
      </c>
      <c r="N27" s="245">
        <v>1.3</v>
      </c>
      <c r="O27" s="227"/>
      <c r="P27" s="243"/>
      <c r="Q27" s="211"/>
      <c r="R27" s="212"/>
    </row>
    <row r="28" spans="1:18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222"/>
      <c r="L28" s="20"/>
      <c r="M28" s="275"/>
      <c r="N28" s="275"/>
      <c r="O28" s="20"/>
      <c r="P28" s="242"/>
      <c r="Q28" s="137"/>
      <c r="R28" s="121"/>
    </row>
    <row r="29" spans="1:18" x14ac:dyDescent="0.25">
      <c r="A29" s="8"/>
      <c r="B29" s="329" t="s">
        <v>105</v>
      </c>
      <c r="C29" s="329"/>
      <c r="D29" s="329"/>
      <c r="E29" s="329"/>
      <c r="F29" s="329"/>
      <c r="G29" s="329"/>
      <c r="H29" s="329"/>
      <c r="I29" s="329"/>
      <c r="J29" s="12"/>
      <c r="K29" s="222"/>
      <c r="L29" s="20"/>
      <c r="M29" s="274"/>
      <c r="N29" s="274"/>
      <c r="O29" s="20"/>
      <c r="P29" s="242"/>
      <c r="Q29" s="137"/>
    </row>
    <row r="30" spans="1:18" ht="18.75" customHeight="1" x14ac:dyDescent="0.25">
      <c r="A30" s="8"/>
      <c r="B30" s="6"/>
      <c r="C30" s="16"/>
      <c r="D30" s="329"/>
      <c r="E30" s="329"/>
      <c r="F30" s="329"/>
      <c r="G30" s="329"/>
      <c r="H30" s="329"/>
      <c r="I30" s="329"/>
      <c r="J30" s="12"/>
      <c r="K30" s="6"/>
      <c r="L30" s="123"/>
      <c r="M30" s="123"/>
      <c r="N30" s="123"/>
      <c r="O30" s="203"/>
      <c r="P30" s="26"/>
      <c r="Q30" s="7"/>
    </row>
    <row r="31" spans="1:18" s="6" customFormat="1" ht="15.75" customHeight="1" x14ac:dyDescent="0.25">
      <c r="A31" s="8"/>
      <c r="B31" s="146" t="s">
        <v>158</v>
      </c>
      <c r="C31" s="16"/>
      <c r="D31" s="329" t="s">
        <v>173</v>
      </c>
      <c r="E31" s="329"/>
      <c r="F31" s="329"/>
      <c r="G31" s="329"/>
      <c r="H31" s="329"/>
      <c r="I31" s="329"/>
      <c r="J31" s="12"/>
      <c r="K31" s="26"/>
      <c r="L31" s="26"/>
      <c r="M31" s="109"/>
      <c r="N31" s="196"/>
      <c r="O31" s="26"/>
      <c r="P31" s="26"/>
      <c r="Q31" s="7"/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L32" s="26"/>
      <c r="M32" s="26"/>
      <c r="N32" s="26"/>
      <c r="O32" s="201"/>
      <c r="P32" s="201"/>
      <c r="Q32" s="51"/>
      <c r="R32" s="51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00"/>
      <c r="N33" s="201"/>
      <c r="O33" s="201"/>
      <c r="P33" s="201"/>
      <c r="Q33" s="5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200"/>
      <c r="N34" s="201"/>
      <c r="O34" s="201"/>
      <c r="P34" s="201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65"/>
      <c r="M35" s="165"/>
      <c r="N35" s="165"/>
      <c r="O35" s="166"/>
      <c r="P35" s="166"/>
      <c r="Q35" s="52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66"/>
      <c r="M36" s="166"/>
      <c r="N36" s="166"/>
      <c r="O36" s="166"/>
      <c r="P36" s="166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66"/>
      <c r="M37" s="166"/>
      <c r="N37" s="166"/>
      <c r="O37" s="166"/>
      <c r="P37" s="166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66"/>
      <c r="M38" s="166"/>
      <c r="N38" s="166"/>
      <c r="O38" s="166"/>
      <c r="P38" s="166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66"/>
      <c r="M39" s="166"/>
      <c r="N39" s="166"/>
      <c r="O39" s="166"/>
      <c r="P39" s="166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66"/>
      <c r="M40" s="166"/>
      <c r="N40" s="166"/>
      <c r="O40" s="166"/>
      <c r="P40" s="166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66"/>
      <c r="M41" s="166"/>
      <c r="N41" s="166"/>
      <c r="O41" s="166"/>
      <c r="P41" s="166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166"/>
      <c r="M42" s="166"/>
      <c r="N42" s="166"/>
      <c r="O42" s="166"/>
      <c r="P42" s="166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166"/>
      <c r="M43" s="166"/>
      <c r="N43" s="166"/>
      <c r="O43" s="166"/>
      <c r="P43" s="166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166"/>
      <c r="M44" s="166"/>
      <c r="N44" s="166"/>
      <c r="O44" s="166"/>
      <c r="P44" s="166"/>
      <c r="Q44" s="52"/>
      <c r="R44" s="52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166"/>
      <c r="M45" s="166"/>
      <c r="N45" s="166"/>
      <c r="O45" s="166"/>
      <c r="P45" s="166"/>
      <c r="Q45" s="52"/>
      <c r="R45" s="52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166"/>
      <c r="M46" s="166"/>
      <c r="N46" s="166"/>
      <c r="O46" s="166"/>
      <c r="P46" s="166"/>
      <c r="Q46" s="52"/>
      <c r="R46" s="52"/>
    </row>
    <row r="47" spans="1:18" s="6" customFormat="1" ht="13.5" customHeight="1" x14ac:dyDescent="0.25">
      <c r="A47" s="8"/>
      <c r="J47" s="12"/>
      <c r="K47" s="7"/>
      <c r="L47" s="166"/>
      <c r="M47" s="166"/>
      <c r="N47" s="166"/>
      <c r="O47" s="166"/>
      <c r="P47" s="166"/>
      <c r="Q47" s="52"/>
      <c r="R47" s="52"/>
    </row>
    <row r="48" spans="1:18" x14ac:dyDescent="0.25">
      <c r="A48" s="21"/>
      <c r="B48" s="22" t="str">
        <f>+'Industria variación anual %'!B42</f>
        <v>Fuente: Dane, MTMR. Mayo de 2016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6">
    <sortCondition ref="N13:N26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75"/>
  <sheetViews>
    <sheetView showGridLines="0" zoomScaleNormal="100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7"/>
    <col min="12" max="12" width="11.42578125" style="6" customWidth="1"/>
    <col min="13" max="13" width="10.85546875" style="6" customWidth="1"/>
    <col min="14" max="22" width="10.85546875" style="6"/>
    <col min="23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324" t="s">
        <v>110</v>
      </c>
      <c r="C7" s="324"/>
      <c r="D7" s="324"/>
      <c r="E7" s="324"/>
      <c r="F7" s="324"/>
      <c r="G7" s="324"/>
      <c r="H7" s="324"/>
      <c r="I7" s="324"/>
      <c r="J7" s="12"/>
    </row>
    <row r="8" spans="1:17" x14ac:dyDescent="0.25">
      <c r="A8" s="8"/>
      <c r="B8" s="321" t="s">
        <v>211</v>
      </c>
      <c r="C8" s="321"/>
      <c r="D8" s="321"/>
      <c r="E8" s="321"/>
      <c r="F8" s="321"/>
      <c r="G8" s="321"/>
      <c r="H8" s="321"/>
      <c r="I8" s="321"/>
      <c r="J8" s="12"/>
    </row>
    <row r="9" spans="1:17" x14ac:dyDescent="0.25">
      <c r="A9" s="8"/>
      <c r="B9" s="9"/>
      <c r="C9" s="60"/>
      <c r="D9" s="60"/>
      <c r="E9" s="60"/>
      <c r="F9" s="60"/>
      <c r="G9" s="60"/>
      <c r="H9" s="187"/>
      <c r="I9" s="9"/>
      <c r="J9" s="12"/>
      <c r="K9" s="26"/>
      <c r="L9" s="26"/>
      <c r="M9" s="26"/>
      <c r="N9" s="26"/>
      <c r="O9" s="26"/>
      <c r="P9" s="26"/>
      <c r="Q9" s="26"/>
    </row>
    <row r="10" spans="1:17" ht="15.75" customHeight="1" x14ac:dyDescent="0.25">
      <c r="A10" s="8"/>
      <c r="B10" s="10"/>
      <c r="C10" s="10"/>
      <c r="E10" s="31"/>
      <c r="F10" s="328" t="s">
        <v>0</v>
      </c>
      <c r="G10" s="328"/>
      <c r="H10" s="328"/>
      <c r="I10" s="128" t="s">
        <v>35</v>
      </c>
      <c r="J10" s="12"/>
      <c r="K10" s="26"/>
      <c r="L10" s="123"/>
      <c r="M10" s="123"/>
      <c r="N10" s="123"/>
      <c r="O10" s="123"/>
      <c r="P10" s="26"/>
      <c r="Q10" s="26"/>
    </row>
    <row r="11" spans="1:17" x14ac:dyDescent="0.25">
      <c r="A11" s="8"/>
      <c r="B11" s="10"/>
      <c r="C11" s="105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218"/>
      <c r="L11" s="227"/>
      <c r="M11" s="227"/>
      <c r="N11" s="227"/>
      <c r="O11" s="227"/>
      <c r="P11" s="26"/>
      <c r="Q11" s="26"/>
    </row>
    <row r="12" spans="1:17" ht="12" customHeight="1" x14ac:dyDescent="0.25">
      <c r="A12" s="8"/>
      <c r="B12" s="10"/>
      <c r="C12" s="80"/>
      <c r="D12" s="10"/>
      <c r="E12" s="10"/>
      <c r="F12" s="80"/>
      <c r="G12" s="60"/>
      <c r="H12" s="187"/>
      <c r="J12" s="12"/>
      <c r="K12" s="225"/>
      <c r="L12" s="227"/>
      <c r="M12" s="227"/>
      <c r="N12" s="227"/>
      <c r="O12" s="227"/>
      <c r="Q12" s="26"/>
    </row>
    <row r="13" spans="1:17" x14ac:dyDescent="0.25">
      <c r="A13" s="8"/>
      <c r="B13" s="168" t="s">
        <v>26</v>
      </c>
      <c r="D13" s="10"/>
      <c r="E13" s="10"/>
      <c r="F13" s="75">
        <v>-2.8620922939825988</v>
      </c>
      <c r="G13" s="75">
        <v>-3.4961201095976406</v>
      </c>
      <c r="H13" s="75">
        <v>-1.5641194344761686</v>
      </c>
      <c r="I13" s="75">
        <v>-1.5641194344761653</v>
      </c>
      <c r="J13" s="12"/>
      <c r="K13" s="234"/>
      <c r="L13" s="227"/>
      <c r="M13" s="227" t="s">
        <v>47</v>
      </c>
      <c r="N13" s="227" t="s">
        <v>35</v>
      </c>
      <c r="O13" s="277"/>
      <c r="P13" s="120"/>
      <c r="Q13" s="26"/>
    </row>
    <row r="14" spans="1:17" x14ac:dyDescent="0.25">
      <c r="A14" s="8"/>
      <c r="B14" s="205" t="s">
        <v>209</v>
      </c>
      <c r="D14" s="10"/>
      <c r="E14" s="10"/>
      <c r="F14" s="83">
        <v>-4.2000263560596096</v>
      </c>
      <c r="G14" s="83">
        <v>-3.9583883096490666</v>
      </c>
      <c r="H14" s="82">
        <v>-10.39284214505706</v>
      </c>
      <c r="I14" s="129">
        <v>-0.80376116832541755</v>
      </c>
      <c r="J14" s="12"/>
      <c r="K14" s="234"/>
      <c r="L14" s="278" t="s">
        <v>91</v>
      </c>
      <c r="M14" s="276">
        <v>4.3420390447670627</v>
      </c>
      <c r="N14" s="276">
        <v>0.54199963732877232</v>
      </c>
      <c r="O14" s="277"/>
      <c r="P14" s="120"/>
      <c r="Q14" s="26"/>
    </row>
    <row r="15" spans="1:17" x14ac:dyDescent="0.25">
      <c r="A15" s="8"/>
      <c r="B15" s="204" t="s">
        <v>102</v>
      </c>
      <c r="D15" s="10"/>
      <c r="E15" s="10"/>
      <c r="F15" s="83">
        <v>-7.8885688289580145</v>
      </c>
      <c r="G15" s="83">
        <v>-3.469296461471572</v>
      </c>
      <c r="H15" s="82">
        <v>-9.2720080834165941</v>
      </c>
      <c r="I15" s="129">
        <v>-0.67439240136280099</v>
      </c>
      <c r="J15" s="12"/>
      <c r="K15" s="234"/>
      <c r="L15" s="278" t="s">
        <v>203</v>
      </c>
      <c r="M15" s="276">
        <v>2.5760984435951428</v>
      </c>
      <c r="N15" s="276">
        <v>0.50223016527460884</v>
      </c>
      <c r="O15" s="277"/>
      <c r="P15" s="120"/>
      <c r="Q15" s="26"/>
    </row>
    <row r="16" spans="1:17" x14ac:dyDescent="0.25">
      <c r="A16" s="8"/>
      <c r="B16" s="205" t="s">
        <v>207</v>
      </c>
      <c r="D16" s="10"/>
      <c r="E16" s="10"/>
      <c r="F16" s="83">
        <v>-4.9110472760090431</v>
      </c>
      <c r="G16" s="83">
        <v>-6.2264439649262044</v>
      </c>
      <c r="H16" s="82">
        <v>-5.896787630477732</v>
      </c>
      <c r="I16" s="129">
        <v>-0.55738199988492332</v>
      </c>
      <c r="J16" s="12"/>
      <c r="K16" s="234"/>
      <c r="L16" s="278" t="s">
        <v>200</v>
      </c>
      <c r="M16" s="276">
        <v>7.037113702797626</v>
      </c>
      <c r="N16" s="276">
        <v>0.35596664173346432</v>
      </c>
      <c r="O16" s="277"/>
      <c r="P16" s="120"/>
      <c r="Q16" s="26"/>
    </row>
    <row r="17" spans="1:18" x14ac:dyDescent="0.25">
      <c r="A17" s="8"/>
      <c r="B17" s="204" t="s">
        <v>208</v>
      </c>
      <c r="D17" s="10"/>
      <c r="E17" s="10"/>
      <c r="F17" s="83">
        <v>-14.353413151131448</v>
      </c>
      <c r="G17" s="83">
        <v>-21.578839510509994</v>
      </c>
      <c r="H17" s="82">
        <v>-19.984992776373687</v>
      </c>
      <c r="I17" s="129">
        <v>-0.50955180768063435</v>
      </c>
      <c r="J17" s="12"/>
      <c r="K17" s="234"/>
      <c r="L17" s="278" t="s">
        <v>2</v>
      </c>
      <c r="M17" s="276">
        <v>22.429427173972755</v>
      </c>
      <c r="N17" s="276">
        <v>0.31632792599520765</v>
      </c>
      <c r="O17" s="277"/>
      <c r="P17" s="120"/>
      <c r="Q17" s="26"/>
    </row>
    <row r="18" spans="1:18" x14ac:dyDescent="0.25">
      <c r="A18" s="8"/>
      <c r="B18" s="205" t="s">
        <v>21</v>
      </c>
      <c r="D18" s="10"/>
      <c r="E18" s="10"/>
      <c r="F18" s="83">
        <v>-8.0127086161831471</v>
      </c>
      <c r="G18" s="83">
        <v>-10.327478428151721</v>
      </c>
      <c r="H18" s="82">
        <v>-5.4541688360401679</v>
      </c>
      <c r="I18" s="129">
        <v>-0.31462279343103966</v>
      </c>
      <c r="J18" s="12"/>
      <c r="K18" s="234"/>
      <c r="L18" s="278" t="s">
        <v>195</v>
      </c>
      <c r="M18" s="276">
        <v>-0.20135770262569963</v>
      </c>
      <c r="N18" s="276">
        <v>-4.7328147574131159E-3</v>
      </c>
      <c r="O18" s="277"/>
      <c r="P18" s="120"/>
      <c r="Q18" s="26"/>
    </row>
    <row r="19" spans="1:18" x14ac:dyDescent="0.25">
      <c r="A19" s="8"/>
      <c r="B19" s="204" t="s">
        <v>206</v>
      </c>
      <c r="D19" s="10"/>
      <c r="E19" s="10"/>
      <c r="F19" s="83">
        <v>-2.4128587687396958</v>
      </c>
      <c r="G19" s="83">
        <v>-11.678079293810711</v>
      </c>
      <c r="H19" s="82">
        <v>-2.5090686944115248</v>
      </c>
      <c r="I19" s="129">
        <v>-0.23917067746656354</v>
      </c>
      <c r="J19" s="12"/>
      <c r="K19" s="234"/>
      <c r="L19" s="278" t="s">
        <v>205</v>
      </c>
      <c r="M19" s="276">
        <v>-0.11012091813988434</v>
      </c>
      <c r="N19" s="276">
        <v>-6.5424203999532356E-3</v>
      </c>
      <c r="O19" s="277"/>
      <c r="P19" s="120"/>
      <c r="Q19" s="26"/>
    </row>
    <row r="20" spans="1:18" x14ac:dyDescent="0.25">
      <c r="A20" s="8"/>
      <c r="B20" s="204" t="s">
        <v>202</v>
      </c>
      <c r="D20" s="10"/>
      <c r="E20" s="10"/>
      <c r="F20" s="83">
        <v>-12.880243048783896</v>
      </c>
      <c r="G20" s="83">
        <v>2.2588695301132304</v>
      </c>
      <c r="H20" s="82">
        <v>-4.1427242418003374</v>
      </c>
      <c r="I20" s="129">
        <v>-0.12443701952956777</v>
      </c>
      <c r="J20" s="12"/>
      <c r="K20" s="234"/>
      <c r="L20" s="278" t="s">
        <v>194</v>
      </c>
      <c r="M20" s="276">
        <v>-0.5794263813603493</v>
      </c>
      <c r="N20" s="276">
        <v>-4.605070196990492E-2</v>
      </c>
      <c r="O20" s="277"/>
      <c r="P20" s="120"/>
      <c r="Q20" s="26"/>
    </row>
    <row r="21" spans="1:18" x14ac:dyDescent="0.25">
      <c r="A21" s="8"/>
      <c r="B21" s="204" t="s">
        <v>194</v>
      </c>
      <c r="D21" s="10"/>
      <c r="E21" s="10"/>
      <c r="F21" s="83">
        <v>5.3478967907757635</v>
      </c>
      <c r="G21" s="83">
        <v>2.1887610793430667</v>
      </c>
      <c r="H21" s="82">
        <v>-0.5794263813603493</v>
      </c>
      <c r="I21" s="129">
        <v>-4.605070196990492E-2</v>
      </c>
      <c r="J21" s="12"/>
      <c r="K21" s="234"/>
      <c r="L21" s="278" t="s">
        <v>202</v>
      </c>
      <c r="M21" s="276">
        <v>-4.1427242418003374</v>
      </c>
      <c r="N21" s="276">
        <v>-0.12443701952956777</v>
      </c>
      <c r="O21" s="277"/>
      <c r="P21" s="120"/>
      <c r="Q21" s="26"/>
    </row>
    <row r="22" spans="1:18" ht="15.75" customHeight="1" x14ac:dyDescent="0.25">
      <c r="A22" s="8"/>
      <c r="B22" s="204" t="s">
        <v>205</v>
      </c>
      <c r="D22" s="10"/>
      <c r="E22" s="10"/>
      <c r="F22" s="83">
        <v>6.9512267873426623</v>
      </c>
      <c r="G22" s="83">
        <v>3.3076456355577903</v>
      </c>
      <c r="H22" s="82">
        <v>-0.11012091813988434</v>
      </c>
      <c r="I22" s="129">
        <v>-6.5424203999532356E-3</v>
      </c>
      <c r="J22" s="12"/>
      <c r="K22" s="234"/>
      <c r="L22" s="278" t="s">
        <v>206</v>
      </c>
      <c r="M22" s="276">
        <v>-2.5090686944115248</v>
      </c>
      <c r="N22" s="276">
        <v>-0.23917067746656354</v>
      </c>
      <c r="O22" s="277"/>
      <c r="P22" s="120"/>
      <c r="Q22" s="26"/>
    </row>
    <row r="23" spans="1:18" x14ac:dyDescent="0.25">
      <c r="A23" s="8"/>
      <c r="B23" s="205" t="s">
        <v>195</v>
      </c>
      <c r="D23" s="10"/>
      <c r="E23" s="10"/>
      <c r="F23" s="83">
        <v>-6.3716584479626022</v>
      </c>
      <c r="G23" s="83">
        <v>3.2491954314208442</v>
      </c>
      <c r="H23" s="82">
        <v>-0.20135770262569963</v>
      </c>
      <c r="I23" s="129">
        <v>-4.7328147574131159E-3</v>
      </c>
      <c r="J23" s="12"/>
      <c r="K23" s="234"/>
      <c r="L23" s="278" t="s">
        <v>21</v>
      </c>
      <c r="M23" s="276">
        <v>-5.4541688360401679</v>
      </c>
      <c r="N23" s="276">
        <v>-0.31462279343103966</v>
      </c>
      <c r="O23" s="277"/>
      <c r="P23" s="120"/>
      <c r="Q23" s="26"/>
    </row>
    <row r="24" spans="1:18" x14ac:dyDescent="0.25">
      <c r="A24" s="8"/>
      <c r="B24" s="204" t="s">
        <v>2</v>
      </c>
      <c r="D24" s="10"/>
      <c r="E24" s="10"/>
      <c r="F24" s="83">
        <v>-3.4983547711636191</v>
      </c>
      <c r="G24" s="83">
        <v>-15.393437795446445</v>
      </c>
      <c r="H24" s="82">
        <v>22.429427173972755</v>
      </c>
      <c r="I24" s="129">
        <v>0.31632792599520765</v>
      </c>
      <c r="J24" s="12"/>
      <c r="K24" s="234"/>
      <c r="L24" s="278" t="s">
        <v>208</v>
      </c>
      <c r="M24" s="276">
        <v>-19.984992776373687</v>
      </c>
      <c r="N24" s="276">
        <v>-0.50955180768063435</v>
      </c>
      <c r="O24" s="277"/>
      <c r="P24" s="120"/>
      <c r="Q24" s="26"/>
    </row>
    <row r="25" spans="1:18" x14ac:dyDescent="0.25">
      <c r="A25" s="8"/>
      <c r="B25" s="205" t="s">
        <v>200</v>
      </c>
      <c r="D25" s="10"/>
      <c r="E25" s="10"/>
      <c r="F25" s="83">
        <v>8.1664035824567094</v>
      </c>
      <c r="G25" s="83">
        <v>4.9942422409657894</v>
      </c>
      <c r="H25" s="82">
        <v>7.037113702797626</v>
      </c>
      <c r="I25" s="129">
        <v>0.35596664173346432</v>
      </c>
      <c r="J25" s="12"/>
      <c r="K25" s="234"/>
      <c r="L25" s="278" t="s">
        <v>212</v>
      </c>
      <c r="M25" s="276">
        <v>-5.896787630477732</v>
      </c>
      <c r="N25" s="276">
        <v>-0.55738199988492332</v>
      </c>
      <c r="O25" s="277"/>
      <c r="P25" s="120"/>
      <c r="Q25" s="26"/>
    </row>
    <row r="26" spans="1:18" x14ac:dyDescent="0.25">
      <c r="A26" s="8"/>
      <c r="B26" s="205" t="s">
        <v>203</v>
      </c>
      <c r="D26" s="10"/>
      <c r="E26" s="10"/>
      <c r="F26" s="83">
        <v>-3.8572856445793775</v>
      </c>
      <c r="G26" s="83">
        <v>-2.5719738050262322</v>
      </c>
      <c r="H26" s="82">
        <v>2.5760984435951428</v>
      </c>
      <c r="I26" s="129">
        <v>0.50223016527460884</v>
      </c>
      <c r="J26" s="12"/>
      <c r="K26" s="234"/>
      <c r="L26" s="278" t="s">
        <v>102</v>
      </c>
      <c r="M26" s="276">
        <v>-9.2720080834165941</v>
      </c>
      <c r="N26" s="276">
        <v>-0.67439240136280099</v>
      </c>
      <c r="O26" s="277"/>
      <c r="P26" s="120"/>
      <c r="Q26" s="26"/>
    </row>
    <row r="27" spans="1:18" x14ac:dyDescent="0.25">
      <c r="A27" s="8"/>
      <c r="B27" s="204" t="s">
        <v>91</v>
      </c>
      <c r="D27" s="10"/>
      <c r="E27" s="10"/>
      <c r="F27" s="83">
        <v>1.3072384274001507</v>
      </c>
      <c r="G27" s="83">
        <v>1.9702174452958587</v>
      </c>
      <c r="H27" s="82">
        <v>4.3420390447670627</v>
      </c>
      <c r="I27" s="129">
        <v>0.54199963732877232</v>
      </c>
      <c r="J27" s="12"/>
      <c r="K27" s="234"/>
      <c r="L27" s="278" t="s">
        <v>209</v>
      </c>
      <c r="M27" s="276">
        <v>-10.39284214505706</v>
      </c>
      <c r="N27" s="276">
        <v>-0.80376116832541755</v>
      </c>
      <c r="O27" s="277"/>
      <c r="P27" s="120"/>
      <c r="Q27" s="26"/>
    </row>
    <row r="28" spans="1:18" x14ac:dyDescent="0.25">
      <c r="A28" s="8"/>
      <c r="B28" s="115"/>
      <c r="D28" s="117"/>
      <c r="E28" s="117"/>
      <c r="F28" s="117"/>
      <c r="G28" s="117"/>
      <c r="H28" s="117"/>
      <c r="I28" s="117"/>
      <c r="J28" s="12"/>
      <c r="K28" s="234"/>
      <c r="L28" s="227" t="s">
        <v>26</v>
      </c>
      <c r="M28" s="245">
        <v>-1.6</v>
      </c>
      <c r="N28" s="245">
        <v>-1.6</v>
      </c>
      <c r="O28" s="277"/>
      <c r="Q28" s="109"/>
      <c r="R28" s="109"/>
    </row>
    <row r="29" spans="1:18" x14ac:dyDescent="0.25">
      <c r="A29" s="8"/>
      <c r="B29" s="117"/>
      <c r="D29" s="117"/>
      <c r="E29" s="117"/>
      <c r="F29" s="117"/>
      <c r="G29" s="117"/>
      <c r="H29" s="117"/>
      <c r="I29" s="117"/>
      <c r="J29" s="12"/>
      <c r="K29" s="234"/>
      <c r="L29" s="227"/>
      <c r="M29" s="245"/>
      <c r="N29" s="226"/>
      <c r="O29" s="277"/>
      <c r="P29" s="120"/>
      <c r="Q29" s="26"/>
    </row>
    <row r="30" spans="1:18" x14ac:dyDescent="0.25">
      <c r="A30" s="8"/>
      <c r="B30" s="329" t="s">
        <v>106</v>
      </c>
      <c r="C30" s="329"/>
      <c r="D30" s="329"/>
      <c r="E30" s="329"/>
      <c r="F30" s="329"/>
      <c r="G30" s="329"/>
      <c r="H30" s="329"/>
      <c r="I30" s="329"/>
      <c r="J30" s="12"/>
      <c r="K30" s="234"/>
      <c r="L30" s="227"/>
      <c r="M30" s="245"/>
      <c r="N30" s="245"/>
      <c r="O30" s="277"/>
      <c r="P30" s="120"/>
      <c r="Q30" s="26"/>
    </row>
    <row r="31" spans="1:18" x14ac:dyDescent="0.25">
      <c r="A31" s="8"/>
      <c r="B31" s="6"/>
      <c r="C31" s="16"/>
      <c r="D31" s="330"/>
      <c r="E31" s="330"/>
      <c r="F31" s="330"/>
      <c r="G31" s="330"/>
      <c r="H31" s="330"/>
      <c r="I31" s="330"/>
      <c r="J31" s="12"/>
      <c r="K31" s="6"/>
      <c r="Q31" s="26"/>
    </row>
    <row r="32" spans="1:18" s="6" customFormat="1" ht="15.75" customHeight="1" x14ac:dyDescent="0.25">
      <c r="A32" s="8"/>
      <c r="B32" s="104" t="s">
        <v>158</v>
      </c>
      <c r="C32" s="16"/>
      <c r="D32" s="331" t="s">
        <v>173</v>
      </c>
      <c r="E32" s="331"/>
      <c r="F32" s="331"/>
      <c r="G32" s="331"/>
      <c r="H32" s="331"/>
      <c r="I32" s="331"/>
      <c r="J32" s="12"/>
      <c r="Q32" s="26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M33" s="15"/>
      <c r="N33" s="51"/>
      <c r="O33" s="51"/>
      <c r="P33" s="51"/>
      <c r="Q33" s="20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200"/>
      <c r="N34" s="201"/>
      <c r="O34" s="201"/>
      <c r="P34" s="201"/>
      <c r="Q34" s="20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78"/>
      <c r="M35" s="78"/>
      <c r="N35" s="78"/>
      <c r="O35" s="78"/>
      <c r="P35" s="78"/>
      <c r="Q35" s="51"/>
      <c r="R35" s="51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18"/>
      <c r="M36" s="118"/>
      <c r="N36" s="118"/>
      <c r="O36" s="118"/>
      <c r="P36" s="118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2"/>
      <c r="M37" s="52"/>
      <c r="N37" s="52"/>
      <c r="O37" s="52"/>
      <c r="P37" s="52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2"/>
      <c r="M38" s="52"/>
      <c r="N38" s="52"/>
      <c r="O38" s="52"/>
      <c r="P38" s="52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2"/>
      <c r="M39" s="52"/>
      <c r="N39" s="52"/>
      <c r="O39" s="52"/>
      <c r="P39" s="52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2"/>
      <c r="M40" s="52"/>
      <c r="N40" s="52"/>
      <c r="O40" s="52"/>
      <c r="P40" s="52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2"/>
      <c r="M41" s="52"/>
      <c r="N41" s="52"/>
      <c r="O41" s="52"/>
      <c r="P41" s="52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2"/>
      <c r="M42" s="52"/>
      <c r="N42" s="52"/>
      <c r="O42" s="52"/>
      <c r="P42" s="52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2"/>
      <c r="M43" s="52"/>
      <c r="N43" s="52"/>
      <c r="O43" s="52"/>
      <c r="P43" s="52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2"/>
      <c r="M44" s="52"/>
      <c r="N44" s="52"/>
      <c r="O44" s="52"/>
      <c r="P44" s="52"/>
      <c r="Q44" s="52"/>
      <c r="R44" s="52"/>
    </row>
    <row r="45" spans="1:18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52"/>
      <c r="M45" s="52"/>
      <c r="N45" s="52"/>
      <c r="O45" s="52"/>
      <c r="P45" s="52"/>
      <c r="Q45" s="52"/>
      <c r="R45" s="52"/>
    </row>
    <row r="46" spans="1:18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2"/>
      <c r="M46" s="52"/>
      <c r="N46" s="52"/>
      <c r="O46" s="52"/>
      <c r="P46" s="52"/>
      <c r="Q46" s="52"/>
      <c r="R46" s="52"/>
    </row>
    <row r="47" spans="1:18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52"/>
      <c r="M47" s="52"/>
      <c r="N47" s="52"/>
      <c r="O47" s="52"/>
      <c r="P47" s="52"/>
      <c r="Q47" s="52"/>
      <c r="R47" s="52"/>
    </row>
    <row r="48" spans="1:18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7"/>
      <c r="L48" s="52"/>
      <c r="M48" s="52"/>
      <c r="N48" s="52"/>
      <c r="O48" s="52"/>
      <c r="P48" s="52"/>
      <c r="Q48" s="52"/>
      <c r="R48" s="52"/>
    </row>
    <row r="49" spans="1:18" s="6" customFormat="1" x14ac:dyDescent="0.25">
      <c r="A49" s="8"/>
      <c r="J49" s="12"/>
      <c r="K49" s="7"/>
      <c r="L49" s="52"/>
      <c r="M49" s="52"/>
      <c r="N49" s="52"/>
      <c r="O49" s="52"/>
      <c r="P49" s="52"/>
      <c r="Q49" s="52"/>
      <c r="R49" s="52"/>
    </row>
    <row r="50" spans="1:18" x14ac:dyDescent="0.25">
      <c r="A50" s="21"/>
      <c r="B50" s="22" t="str">
        <f>+'Industria variación anual %'!B42</f>
        <v>Fuente: Dane, MTMR. Mayo de 2016</v>
      </c>
      <c r="C50" s="23"/>
      <c r="D50" s="23"/>
      <c r="E50" s="23"/>
      <c r="F50" s="23"/>
      <c r="G50" s="23"/>
      <c r="H50" s="23"/>
      <c r="I50" s="23"/>
      <c r="J50" s="24"/>
      <c r="K50" s="1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7">
    <sortCondition descending="1" ref="N14:N27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38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18" width="10.85546875" style="6"/>
    <col min="19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5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5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5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5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324" t="s">
        <v>135</v>
      </c>
      <c r="C8" s="324"/>
      <c r="D8" s="324"/>
      <c r="E8" s="324"/>
      <c r="F8" s="324"/>
      <c r="G8" s="324"/>
      <c r="H8" s="324"/>
      <c r="I8" s="324"/>
      <c r="J8" s="324"/>
      <c r="K8" s="12"/>
      <c r="L8" s="195"/>
      <c r="M8" s="26"/>
      <c r="N8" s="26"/>
      <c r="O8" s="26"/>
      <c r="P8" s="26"/>
      <c r="Q8" s="26"/>
      <c r="R8" s="26"/>
    </row>
    <row r="9" spans="1:18" x14ac:dyDescent="0.25">
      <c r="A9" s="8"/>
      <c r="B9" s="321" t="s">
        <v>170</v>
      </c>
      <c r="C9" s="321"/>
      <c r="D9" s="321"/>
      <c r="E9" s="321"/>
      <c r="F9" s="321"/>
      <c r="G9" s="321"/>
      <c r="H9" s="321"/>
      <c r="I9" s="321"/>
      <c r="J9" s="321"/>
      <c r="K9" s="12"/>
      <c r="L9" s="195"/>
      <c r="M9" s="26"/>
      <c r="N9" s="26"/>
      <c r="O9" s="26"/>
      <c r="P9" s="26"/>
      <c r="Q9" s="26"/>
      <c r="R9" s="26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4"/>
      <c r="J10" s="9"/>
      <c r="K10" s="12"/>
      <c r="L10" s="195"/>
      <c r="M10" s="26"/>
      <c r="N10" s="26"/>
      <c r="O10" s="26"/>
      <c r="P10" s="26"/>
      <c r="Q10" s="26"/>
      <c r="R10" s="26"/>
    </row>
    <row r="11" spans="1:18" x14ac:dyDescent="0.25">
      <c r="A11" s="8"/>
      <c r="B11" s="10"/>
      <c r="D11" s="279"/>
      <c r="E11" s="334" t="s">
        <v>0</v>
      </c>
      <c r="F11" s="334"/>
      <c r="G11" s="334"/>
      <c r="H11" s="334"/>
      <c r="I11" s="130" t="s">
        <v>35</v>
      </c>
      <c r="J11" s="68"/>
      <c r="K11" s="12"/>
      <c r="L11" s="195"/>
    </row>
    <row r="12" spans="1:18" x14ac:dyDescent="0.25">
      <c r="A12" s="8"/>
      <c r="B12" s="10"/>
      <c r="C12" s="10"/>
      <c r="D12" s="10"/>
      <c r="E12" s="86">
        <v>2013</v>
      </c>
      <c r="F12" s="86">
        <v>2014</v>
      </c>
      <c r="G12" s="86">
        <v>2015</v>
      </c>
      <c r="H12" s="86">
        <v>2016</v>
      </c>
      <c r="I12" s="86">
        <v>2016</v>
      </c>
      <c r="J12" s="84"/>
      <c r="K12" s="12"/>
      <c r="L12" s="195"/>
      <c r="M12" s="26"/>
      <c r="N12" s="26"/>
      <c r="O12" s="26"/>
      <c r="P12" s="26"/>
      <c r="Q12" s="26"/>
      <c r="R12" s="26"/>
    </row>
    <row r="13" spans="1:18" x14ac:dyDescent="0.25">
      <c r="A13" s="8"/>
      <c r="B13" s="10"/>
      <c r="C13" s="10"/>
      <c r="D13" s="10"/>
      <c r="E13" s="10"/>
      <c r="F13" s="10"/>
      <c r="G13" s="10"/>
      <c r="H13" s="10"/>
      <c r="I13" s="84"/>
      <c r="J13" s="84"/>
      <c r="K13" s="12"/>
      <c r="L13" s="195"/>
      <c r="M13" s="26"/>
      <c r="N13" s="196"/>
      <c r="O13" s="196"/>
      <c r="P13" s="26"/>
      <c r="Q13" s="26"/>
      <c r="R13" s="26"/>
    </row>
    <row r="14" spans="1:18" ht="21" customHeight="1" x14ac:dyDescent="0.25">
      <c r="A14" s="8"/>
      <c r="B14" s="356" t="s">
        <v>53</v>
      </c>
      <c r="C14" s="356"/>
      <c r="D14" s="10"/>
      <c r="E14" s="75">
        <v>-1.9136626321825787</v>
      </c>
      <c r="F14" s="75">
        <v>-2.8620922939825988</v>
      </c>
      <c r="G14" s="75">
        <v>-3.4961201095976406</v>
      </c>
      <c r="H14" s="75">
        <v>-1.5641194344761686</v>
      </c>
      <c r="I14" s="75">
        <v>-1.5641194344761686</v>
      </c>
      <c r="J14" s="87"/>
      <c r="K14" s="12"/>
      <c r="L14" s="261"/>
      <c r="M14" s="7"/>
      <c r="N14" s="138"/>
      <c r="O14" s="138"/>
      <c r="P14" s="7"/>
      <c r="Q14" s="7"/>
      <c r="R14" s="7"/>
    </row>
    <row r="15" spans="1:18" x14ac:dyDescent="0.25">
      <c r="A15" s="8"/>
      <c r="B15" s="353" t="s">
        <v>237</v>
      </c>
      <c r="C15" s="206" t="s">
        <v>57</v>
      </c>
      <c r="D15" s="10"/>
      <c r="E15" s="246">
        <v>-1.4788117903132303</v>
      </c>
      <c r="F15" s="246">
        <v>-2.8959682325583174</v>
      </c>
      <c r="G15" s="246">
        <v>-2.9260110087976017</v>
      </c>
      <c r="H15" s="75">
        <v>-1.0246699111867628</v>
      </c>
      <c r="I15" s="262">
        <v>-0.7</v>
      </c>
      <c r="J15" s="88"/>
      <c r="K15" s="12"/>
      <c r="L15" s="138"/>
      <c r="M15" s="247"/>
      <c r="N15" s="232"/>
      <c r="O15" s="232"/>
      <c r="P15" s="225"/>
      <c r="Q15" s="225"/>
      <c r="R15" s="225"/>
    </row>
    <row r="16" spans="1:18" x14ac:dyDescent="0.25">
      <c r="A16" s="8"/>
      <c r="B16" s="354"/>
      <c r="C16" s="355" t="s">
        <v>58</v>
      </c>
      <c r="D16" s="10"/>
      <c r="E16" s="246">
        <v>-2.5227328530252606</v>
      </c>
      <c r="F16" s="246">
        <v>-2.8141361027042393</v>
      </c>
      <c r="G16" s="246">
        <v>-4.3025107596272818</v>
      </c>
      <c r="H16" s="75">
        <v>-2.3381188913543838</v>
      </c>
      <c r="I16" s="262">
        <v>-0.9</v>
      </c>
      <c r="J16" s="88"/>
      <c r="K16" s="12"/>
      <c r="L16" s="261"/>
      <c r="M16" s="138"/>
      <c r="N16" s="232"/>
      <c r="O16" s="232"/>
      <c r="P16" s="225"/>
      <c r="Q16" s="225"/>
      <c r="R16" s="225"/>
    </row>
    <row r="17" spans="1:18" x14ac:dyDescent="0.25">
      <c r="A17" s="8"/>
      <c r="B17" s="357" t="s">
        <v>240</v>
      </c>
      <c r="C17" s="206" t="s">
        <v>239</v>
      </c>
      <c r="D17" s="10"/>
      <c r="E17" s="246">
        <v>-1.5362247052193112</v>
      </c>
      <c r="F17" s="246">
        <v>-2.1881347470168748</v>
      </c>
      <c r="G17" s="246">
        <v>-4.0584337054565367</v>
      </c>
      <c r="H17" s="75">
        <v>-3.3430169723275611</v>
      </c>
      <c r="I17" s="262">
        <v>-0.9</v>
      </c>
      <c r="J17" s="88"/>
      <c r="K17" s="12"/>
      <c r="L17" s="261"/>
      <c r="M17" s="247"/>
      <c r="N17" s="232"/>
      <c r="O17" s="280">
        <v>2015</v>
      </c>
      <c r="P17" s="280">
        <v>2016</v>
      </c>
      <c r="Q17" s="225" t="s">
        <v>176</v>
      </c>
      <c r="R17" s="225"/>
    </row>
    <row r="18" spans="1:18" x14ac:dyDescent="0.25">
      <c r="A18" s="8"/>
      <c r="B18" s="358"/>
      <c r="C18" s="355" t="s">
        <v>238</v>
      </c>
      <c r="D18" s="10"/>
      <c r="E18" s="246">
        <v>-2.0985702721508517</v>
      </c>
      <c r="F18" s="246">
        <v>-3.1941620381301163</v>
      </c>
      <c r="G18" s="246">
        <v>-3.2161798615195352</v>
      </c>
      <c r="H18" s="75">
        <v>-0.68622612922814596</v>
      </c>
      <c r="I18" s="262">
        <v>-0.7</v>
      </c>
      <c r="J18" s="19"/>
      <c r="K18" s="12"/>
      <c r="L18" s="261"/>
      <c r="M18" s="247"/>
      <c r="N18" s="232" t="s">
        <v>57</v>
      </c>
      <c r="O18" s="232">
        <v>-2.9260110087976017</v>
      </c>
      <c r="P18" s="232">
        <v>-1.0246699111867628</v>
      </c>
      <c r="Q18" s="232">
        <v>-0.7</v>
      </c>
      <c r="R18" s="225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6"/>
      <c r="J19" s="19"/>
      <c r="K19" s="12"/>
      <c r="L19" s="195"/>
      <c r="M19" s="222"/>
      <c r="N19" s="232" t="s">
        <v>58</v>
      </c>
      <c r="O19" s="232">
        <v>-4.3025107596272818</v>
      </c>
      <c r="P19" s="232">
        <v>-2.3381188913543838</v>
      </c>
      <c r="Q19" s="232">
        <v>-0.9</v>
      </c>
      <c r="R19" s="225"/>
    </row>
    <row r="20" spans="1:18" x14ac:dyDescent="0.25">
      <c r="A20" s="8"/>
      <c r="B20" s="333" t="s">
        <v>7</v>
      </c>
      <c r="C20" s="333"/>
      <c r="D20" s="333"/>
      <c r="E20" s="333"/>
      <c r="F20" s="333"/>
      <c r="G20" s="333"/>
      <c r="H20" s="333"/>
      <c r="I20" s="333"/>
      <c r="J20" s="333"/>
      <c r="K20" s="12"/>
      <c r="L20" s="195"/>
      <c r="M20" s="222"/>
      <c r="N20" s="232" t="s">
        <v>12</v>
      </c>
      <c r="O20" s="232">
        <v>-4.0584337054565367</v>
      </c>
      <c r="P20" s="232">
        <v>-3.3430169723275611</v>
      </c>
      <c r="Q20" s="232">
        <v>-0.9</v>
      </c>
      <c r="R20" s="225"/>
    </row>
    <row r="21" spans="1:18" x14ac:dyDescent="0.25">
      <c r="A21" s="8"/>
      <c r="B21" s="332" t="s">
        <v>174</v>
      </c>
      <c r="C21" s="332"/>
      <c r="D21" s="332"/>
      <c r="E21" s="332" t="s">
        <v>175</v>
      </c>
      <c r="F21" s="332"/>
      <c r="G21" s="332"/>
      <c r="H21" s="332"/>
      <c r="I21" s="332"/>
      <c r="J21" s="332"/>
      <c r="K21" s="12"/>
      <c r="L21" s="195"/>
      <c r="M21" s="222"/>
      <c r="N21" s="232" t="s">
        <v>13</v>
      </c>
      <c r="O21" s="232">
        <v>-3.2161798615195352</v>
      </c>
      <c r="P21" s="232">
        <v>-0.68622612922814596</v>
      </c>
      <c r="Q21" s="232">
        <v>-0.7</v>
      </c>
      <c r="R21" s="225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195"/>
      <c r="M22" s="222"/>
      <c r="N22" s="232" t="s">
        <v>53</v>
      </c>
      <c r="O22" s="232">
        <v>-3.4961201095976406</v>
      </c>
      <c r="P22" s="232">
        <v>-1.5641194344761686</v>
      </c>
      <c r="Q22" s="232">
        <v>-1.5641194344761686</v>
      </c>
      <c r="R22" s="225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195"/>
      <c r="M23" s="222"/>
      <c r="N23" s="225"/>
      <c r="O23" s="225"/>
      <c r="P23" s="225"/>
      <c r="Q23" s="225"/>
      <c r="R23" s="225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195"/>
      <c r="M24" s="222"/>
      <c r="N24" s="222"/>
      <c r="O24" s="222"/>
      <c r="P24" s="222"/>
      <c r="Q24" s="222"/>
      <c r="R24" s="222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195"/>
      <c r="M25" s="26"/>
      <c r="N25" s="26"/>
      <c r="O25" s="26"/>
      <c r="P25" s="26"/>
      <c r="Q25" s="26"/>
      <c r="R25" s="26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195"/>
      <c r="M26" s="26"/>
      <c r="N26" s="109"/>
      <c r="O26" s="26"/>
      <c r="P26" s="26"/>
      <c r="Q26" s="26"/>
      <c r="R26" s="26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195"/>
      <c r="M27" s="26"/>
      <c r="N27" s="26"/>
      <c r="O27" s="26"/>
      <c r="P27" s="26"/>
      <c r="Q27" s="26"/>
      <c r="R27" s="26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195"/>
      <c r="M28" s="26"/>
      <c r="N28" s="26"/>
      <c r="O28" s="26"/>
      <c r="P28" s="26"/>
      <c r="Q28" s="26"/>
      <c r="R28" s="26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195"/>
      <c r="M29" s="26"/>
      <c r="N29" s="26"/>
      <c r="O29" s="26"/>
      <c r="P29" s="26"/>
      <c r="Q29" s="26"/>
      <c r="R29" s="26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195"/>
      <c r="M30" s="26"/>
      <c r="N30" s="26"/>
      <c r="O30" s="26"/>
      <c r="P30" s="26"/>
      <c r="Q30" s="26"/>
      <c r="R30" s="26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7"/>
      <c r="K31" s="12"/>
      <c r="L31" s="195"/>
      <c r="M31" s="26"/>
      <c r="N31" s="26"/>
      <c r="O31" s="26"/>
      <c r="P31" s="26"/>
      <c r="Q31" s="26"/>
      <c r="R31" s="26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7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7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7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7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7"/>
      <c r="K36" s="12"/>
      <c r="L36" s="8"/>
    </row>
    <row r="37" spans="1:12" x14ac:dyDescent="0.25">
      <c r="A37" s="21"/>
      <c r="B37" s="22" t="str">
        <f>+'Industria variación anual %'!B42</f>
        <v>Fuente: Dane, MTMR. Mayo de 2016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9"/>
      <c r="B38" s="89"/>
      <c r="C38" s="89"/>
      <c r="D38" s="89"/>
      <c r="E38" s="89"/>
      <c r="F38" s="89"/>
      <c r="G38" s="89"/>
      <c r="H38" s="89"/>
      <c r="I38" s="89"/>
      <c r="J38" s="89"/>
      <c r="K38" s="89"/>
    </row>
  </sheetData>
  <mergeCells count="9">
    <mergeCell ref="B9:J9"/>
    <mergeCell ref="B8:J8"/>
    <mergeCell ref="B21:D21"/>
    <mergeCell ref="E21:J21"/>
    <mergeCell ref="B20:J20"/>
    <mergeCell ref="E11:H11"/>
    <mergeCell ref="B17:B18"/>
    <mergeCell ref="B15:B16"/>
    <mergeCell ref="B14:C14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0"/>
  <sheetViews>
    <sheetView zoomScaleNormal="100" zoomScaleSheetLayoutView="7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61.85546875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6" customWidth="1"/>
    <col min="11" max="11" width="11.42578125" style="123" customWidth="1"/>
    <col min="12" max="12" width="10.85546875" style="123" customWidth="1"/>
    <col min="13" max="13" width="10.85546875" style="123"/>
    <col min="14" max="14" width="10.85546875" style="169"/>
    <col min="15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109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109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109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ht="18" customHeight="1" x14ac:dyDescent="0.25">
      <c r="A5" s="8"/>
      <c r="B5" s="9"/>
      <c r="C5" s="9"/>
      <c r="D5" s="9"/>
      <c r="E5" s="9"/>
      <c r="F5" s="9"/>
      <c r="G5" s="9"/>
      <c r="H5" s="9"/>
      <c r="I5" s="12"/>
      <c r="J5" s="7"/>
      <c r="K5" s="10"/>
      <c r="L5" s="10"/>
      <c r="M5" s="10"/>
      <c r="N5" s="7"/>
      <c r="O5" s="7"/>
      <c r="P5" s="7"/>
      <c r="Q5" s="7"/>
    </row>
    <row r="6" spans="1:17" ht="18.75" customHeight="1" x14ac:dyDescent="0.25">
      <c r="A6" s="8"/>
      <c r="B6" s="9"/>
      <c r="C6" s="9"/>
      <c r="D6" s="9"/>
      <c r="E6" s="9"/>
      <c r="F6" s="9"/>
      <c r="G6" s="9"/>
      <c r="H6" s="9"/>
      <c r="I6" s="12"/>
      <c r="J6" s="7"/>
      <c r="K6" s="10"/>
      <c r="L6" s="10"/>
      <c r="M6" s="10"/>
      <c r="N6" s="7"/>
      <c r="O6" s="7"/>
      <c r="P6" s="7"/>
      <c r="Q6" s="7"/>
    </row>
    <row r="7" spans="1:17" x14ac:dyDescent="0.25">
      <c r="A7" s="8"/>
      <c r="B7" s="324" t="s">
        <v>107</v>
      </c>
      <c r="C7" s="324"/>
      <c r="D7" s="324"/>
      <c r="E7" s="324"/>
      <c r="F7" s="324"/>
      <c r="G7" s="324"/>
      <c r="H7" s="324"/>
      <c r="I7" s="12"/>
      <c r="J7" s="7"/>
      <c r="K7" s="10"/>
      <c r="L7" s="10"/>
      <c r="M7" s="10"/>
      <c r="N7" s="7"/>
      <c r="O7" s="7"/>
      <c r="P7" s="7"/>
      <c r="Q7" s="7"/>
    </row>
    <row r="8" spans="1:17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12"/>
      <c r="J8" s="7"/>
      <c r="K8" s="10"/>
      <c r="L8" s="10"/>
      <c r="M8" s="10"/>
      <c r="N8" s="7"/>
      <c r="O8" s="7"/>
      <c r="P8" s="7"/>
      <c r="Q8" s="7"/>
    </row>
    <row r="9" spans="1:17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2"/>
      <c r="K9" s="20"/>
      <c r="L9" s="20"/>
      <c r="M9" s="20"/>
      <c r="N9" s="222"/>
      <c r="O9" s="7"/>
      <c r="P9" s="7"/>
      <c r="Q9" s="7"/>
    </row>
    <row r="10" spans="1:17" ht="15.75" customHeight="1" x14ac:dyDescent="0.25">
      <c r="A10" s="8"/>
      <c r="B10" s="10"/>
      <c r="C10" s="10"/>
      <c r="D10" s="10"/>
      <c r="E10" s="325" t="s">
        <v>0</v>
      </c>
      <c r="F10" s="325"/>
      <c r="G10" s="325"/>
      <c r="H10" s="68" t="s">
        <v>35</v>
      </c>
      <c r="I10" s="12"/>
      <c r="J10" s="225"/>
      <c r="K10" s="227"/>
      <c r="L10" s="227"/>
      <c r="M10" s="227"/>
      <c r="N10" s="225"/>
      <c r="P10" s="7"/>
      <c r="Q10" s="7"/>
    </row>
    <row r="11" spans="1:17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N11" s="225"/>
      <c r="P11" s="7"/>
      <c r="Q11" s="7"/>
    </row>
    <row r="12" spans="1:17" ht="12" customHeight="1" x14ac:dyDescent="0.25">
      <c r="A12" s="8"/>
      <c r="B12" s="10"/>
      <c r="C12" s="10"/>
      <c r="D12" s="10"/>
      <c r="E12" s="60"/>
      <c r="F12" s="60"/>
      <c r="G12" s="187"/>
      <c r="I12" s="12"/>
      <c r="J12" s="222"/>
      <c r="K12" s="227"/>
      <c r="L12" s="227" t="s">
        <v>47</v>
      </c>
      <c r="M12" s="227" t="s">
        <v>35</v>
      </c>
      <c r="N12" s="225"/>
      <c r="P12" s="7"/>
      <c r="Q12" s="7"/>
    </row>
    <row r="13" spans="1:17" x14ac:dyDescent="0.25">
      <c r="A13" s="8"/>
      <c r="B13" s="14" t="s">
        <v>26</v>
      </c>
      <c r="C13" s="10"/>
      <c r="D13" s="10"/>
      <c r="E13" s="82">
        <v>3.5636869658322468</v>
      </c>
      <c r="F13" s="82">
        <v>4.489305234619767</v>
      </c>
      <c r="G13" s="75">
        <v>6.0894034459234136</v>
      </c>
      <c r="H13" s="75">
        <v>6.089403445923411</v>
      </c>
      <c r="I13" s="12"/>
      <c r="J13" s="268"/>
      <c r="K13" s="233" t="s">
        <v>77</v>
      </c>
      <c r="L13" s="281">
        <v>-2.3777914860905858</v>
      </c>
      <c r="M13" s="224">
        <v>-0.73744979379846876</v>
      </c>
      <c r="N13" s="225"/>
      <c r="O13" s="250"/>
      <c r="P13" s="7"/>
      <c r="Q13" s="7"/>
    </row>
    <row r="14" spans="1:17" x14ac:dyDescent="0.25">
      <c r="A14" s="8"/>
      <c r="B14" s="208" t="s">
        <v>218</v>
      </c>
      <c r="C14" s="10"/>
      <c r="D14" s="10"/>
      <c r="E14" s="83">
        <v>5.2305329035257975</v>
      </c>
      <c r="F14" s="83">
        <v>-5.78252978342082</v>
      </c>
      <c r="G14" s="75">
        <v>51.904841169264706</v>
      </c>
      <c r="H14" s="129">
        <v>3.5238016814303852</v>
      </c>
      <c r="I14" s="12"/>
      <c r="J14" s="222"/>
      <c r="K14" s="233" t="s">
        <v>27</v>
      </c>
      <c r="L14" s="281">
        <v>-6.88778347944623</v>
      </c>
      <c r="M14" s="224">
        <v>-0.47946699583925162</v>
      </c>
      <c r="N14" s="225"/>
      <c r="O14" s="250"/>
      <c r="P14" s="7"/>
      <c r="Q14" s="7"/>
    </row>
    <row r="15" spans="1:17" x14ac:dyDescent="0.25">
      <c r="A15" s="8"/>
      <c r="B15" s="207" t="s">
        <v>2</v>
      </c>
      <c r="C15" s="10"/>
      <c r="D15" s="10"/>
      <c r="E15" s="83">
        <v>3.6110701363360809</v>
      </c>
      <c r="F15" s="83">
        <v>4.7585461601207468</v>
      </c>
      <c r="G15" s="75">
        <v>25.334872870377232</v>
      </c>
      <c r="H15" s="129">
        <v>2.4415550503576573</v>
      </c>
      <c r="I15" s="12"/>
      <c r="J15" s="268"/>
      <c r="K15" s="233" t="s">
        <v>28</v>
      </c>
      <c r="L15" s="281">
        <v>-2.3570109749126988</v>
      </c>
      <c r="M15" s="224">
        <v>-0.29584631664221078</v>
      </c>
      <c r="N15" s="225"/>
      <c r="O15" s="250"/>
      <c r="P15" s="7"/>
      <c r="Q15" s="7"/>
    </row>
    <row r="16" spans="1:17" x14ac:dyDescent="0.25">
      <c r="A16" s="8"/>
      <c r="B16" s="207" t="s">
        <v>22</v>
      </c>
      <c r="C16" s="10"/>
      <c r="D16" s="10"/>
      <c r="E16" s="83">
        <v>12.712053715309391</v>
      </c>
      <c r="F16" s="83">
        <v>15.215045565066099</v>
      </c>
      <c r="G16" s="75">
        <v>4.27465065197834</v>
      </c>
      <c r="H16" s="129">
        <v>0.83526317727411015</v>
      </c>
      <c r="I16" s="12"/>
      <c r="J16" s="268"/>
      <c r="K16" s="233" t="s">
        <v>217</v>
      </c>
      <c r="L16" s="281">
        <v>10.048480578177177</v>
      </c>
      <c r="M16" s="224">
        <v>0.17555914747397419</v>
      </c>
      <c r="N16" s="225"/>
      <c r="O16" s="250"/>
      <c r="P16" s="7"/>
      <c r="Q16" s="7"/>
    </row>
    <row r="17" spans="1:17" x14ac:dyDescent="0.25">
      <c r="A17" s="8"/>
      <c r="B17" s="207" t="s">
        <v>29</v>
      </c>
      <c r="C17" s="10"/>
      <c r="D17" s="10"/>
      <c r="E17" s="83">
        <v>1.1165448550458423</v>
      </c>
      <c r="F17" s="83">
        <v>17.160333160359031</v>
      </c>
      <c r="G17" s="75">
        <v>7.0617085042756988</v>
      </c>
      <c r="H17" s="129">
        <v>0.38746101780985159</v>
      </c>
      <c r="I17" s="12"/>
      <c r="J17" s="268"/>
      <c r="K17" s="233" t="s">
        <v>216</v>
      </c>
      <c r="L17" s="281">
        <v>3.8023509423264601</v>
      </c>
      <c r="M17" s="224">
        <v>0.23852647785733333</v>
      </c>
      <c r="N17" s="225"/>
      <c r="O17" s="250"/>
      <c r="P17" s="7"/>
      <c r="Q17" s="7"/>
    </row>
    <row r="18" spans="1:17" x14ac:dyDescent="0.25">
      <c r="A18" s="8"/>
      <c r="B18" s="207" t="s">
        <v>216</v>
      </c>
      <c r="C18" s="10"/>
      <c r="D18" s="10"/>
      <c r="E18" s="83">
        <v>-4.3223127271238893</v>
      </c>
      <c r="F18" s="83">
        <v>5.6992652334112215</v>
      </c>
      <c r="G18" s="75">
        <v>3.8023509423264601</v>
      </c>
      <c r="H18" s="129">
        <v>0.23852647785733333</v>
      </c>
      <c r="I18" s="12"/>
      <c r="J18" s="268"/>
      <c r="K18" s="233" t="s">
        <v>29</v>
      </c>
      <c r="L18" s="281">
        <v>7.0617085042756988</v>
      </c>
      <c r="M18" s="224">
        <v>0.38746101780985159</v>
      </c>
      <c r="N18" s="225"/>
      <c r="O18" s="250"/>
      <c r="P18" s="7"/>
      <c r="Q18" s="7"/>
    </row>
    <row r="19" spans="1:17" x14ac:dyDescent="0.25">
      <c r="A19" s="8"/>
      <c r="B19" s="207" t="s">
        <v>217</v>
      </c>
      <c r="C19" s="10"/>
      <c r="D19" s="10"/>
      <c r="E19" s="83">
        <v>-2.1055660610005966</v>
      </c>
      <c r="F19" s="83">
        <v>11.101064495378111</v>
      </c>
      <c r="G19" s="75">
        <v>10.048480578177177</v>
      </c>
      <c r="H19" s="129">
        <v>0.17555914747397419</v>
      </c>
      <c r="I19" s="12"/>
      <c r="J19" s="268"/>
      <c r="K19" s="233" t="s">
        <v>22</v>
      </c>
      <c r="L19" s="281">
        <v>4.27465065197834</v>
      </c>
      <c r="M19" s="224">
        <v>0.83526317727411015</v>
      </c>
      <c r="N19" s="225"/>
      <c r="O19" s="251"/>
      <c r="P19" s="7"/>
      <c r="Q19" s="7"/>
    </row>
    <row r="20" spans="1:17" x14ac:dyDescent="0.25">
      <c r="A20" s="8"/>
      <c r="B20" s="207" t="s">
        <v>28</v>
      </c>
      <c r="C20" s="10"/>
      <c r="D20" s="10"/>
      <c r="E20" s="83">
        <v>9.9283289757012838E-2</v>
      </c>
      <c r="F20" s="83">
        <v>11.134238912944516</v>
      </c>
      <c r="G20" s="75">
        <v>-2.3570109749126988</v>
      </c>
      <c r="H20" s="129">
        <v>-0.29584631664221078</v>
      </c>
      <c r="I20" s="12"/>
      <c r="J20" s="268"/>
      <c r="K20" s="233" t="s">
        <v>2</v>
      </c>
      <c r="L20" s="281">
        <v>25.334872870377232</v>
      </c>
      <c r="M20" s="224">
        <v>2.4415550503576573</v>
      </c>
      <c r="N20" s="225"/>
      <c r="O20" s="250"/>
      <c r="P20" s="7"/>
      <c r="Q20" s="7"/>
    </row>
    <row r="21" spans="1:17" x14ac:dyDescent="0.25">
      <c r="A21" s="8"/>
      <c r="B21" s="207" t="s">
        <v>27</v>
      </c>
      <c r="C21" s="10"/>
      <c r="D21" s="10"/>
      <c r="E21" s="83">
        <v>13.658177979835973</v>
      </c>
      <c r="F21" s="83">
        <v>-11.124312411823711</v>
      </c>
      <c r="G21" s="75">
        <v>-6.88778347944623</v>
      </c>
      <c r="H21" s="129">
        <v>-0.47946699583925162</v>
      </c>
      <c r="I21" s="12"/>
      <c r="J21" s="268"/>
      <c r="K21" s="233" t="s">
        <v>218</v>
      </c>
      <c r="L21" s="281">
        <v>40</v>
      </c>
      <c r="M21" s="224">
        <v>3.5238016814303852</v>
      </c>
      <c r="N21" s="225"/>
      <c r="O21" s="250"/>
      <c r="P21" s="7"/>
      <c r="Q21" s="7"/>
    </row>
    <row r="22" spans="1:17" x14ac:dyDescent="0.25">
      <c r="A22" s="8"/>
      <c r="B22" s="207" t="s">
        <v>77</v>
      </c>
      <c r="C22" s="10"/>
      <c r="D22" s="10"/>
      <c r="E22" s="83">
        <v>-1.6320073988995709E-3</v>
      </c>
      <c r="F22" s="83">
        <v>-2.495968814377747E-2</v>
      </c>
      <c r="G22" s="75">
        <v>-2.3777914860905858</v>
      </c>
      <c r="H22" s="129">
        <v>-0.73744979379846876</v>
      </c>
      <c r="I22" s="12"/>
      <c r="J22" s="268"/>
      <c r="K22" s="227" t="s">
        <v>26</v>
      </c>
      <c r="L22" s="281">
        <v>6.1</v>
      </c>
      <c r="M22" s="281">
        <v>6.1</v>
      </c>
      <c r="N22" s="225"/>
      <c r="P22" s="10"/>
      <c r="Q22" s="248"/>
    </row>
    <row r="23" spans="1:1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2"/>
      <c r="J23" s="269"/>
      <c r="K23" s="227"/>
      <c r="L23" s="227"/>
      <c r="M23" s="227"/>
      <c r="N23" s="225"/>
      <c r="P23" s="7"/>
      <c r="Q23" s="7"/>
    </row>
    <row r="24" spans="1:17" s="6" customFormat="1" ht="14.25" customHeight="1" x14ac:dyDescent="0.25">
      <c r="A24" s="8"/>
      <c r="B24" s="329" t="s">
        <v>111</v>
      </c>
      <c r="C24" s="329"/>
      <c r="D24" s="329"/>
      <c r="E24" s="329"/>
      <c r="F24" s="329"/>
      <c r="G24" s="329"/>
      <c r="H24" s="329"/>
      <c r="I24" s="12"/>
      <c r="J24" s="269"/>
      <c r="K24" s="269"/>
      <c r="L24" s="20"/>
      <c r="M24" s="20"/>
      <c r="N24" s="222"/>
      <c r="P24" s="7"/>
      <c r="Q24" s="7"/>
    </row>
    <row r="25" spans="1:17" s="6" customFormat="1" ht="3.75" customHeight="1" x14ac:dyDescent="0.25">
      <c r="A25" s="8"/>
      <c r="I25" s="12"/>
      <c r="J25" s="239"/>
      <c r="K25" s="239"/>
      <c r="L25" s="227"/>
      <c r="M25" s="227"/>
      <c r="N25" s="225"/>
      <c r="O25" s="15"/>
      <c r="P25" s="78"/>
      <c r="Q25" s="78"/>
    </row>
    <row r="26" spans="1:17" s="6" customFormat="1" ht="14.25" customHeight="1" x14ac:dyDescent="0.25">
      <c r="A26" s="8"/>
      <c r="B26" s="329" t="s">
        <v>158</v>
      </c>
      <c r="C26" s="329"/>
      <c r="D26" s="329" t="s">
        <v>173</v>
      </c>
      <c r="E26" s="329"/>
      <c r="F26" s="329"/>
      <c r="G26" s="329"/>
      <c r="H26" s="329"/>
      <c r="I26" s="12"/>
      <c r="J26" s="239"/>
      <c r="K26" s="239"/>
      <c r="L26" s="227"/>
      <c r="M26" s="227"/>
      <c r="N26" s="225"/>
      <c r="O26" s="15"/>
      <c r="P26" s="78"/>
      <c r="Q26" s="78"/>
    </row>
    <row r="27" spans="1:1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7"/>
      <c r="K27" s="17"/>
      <c r="L27" s="10"/>
      <c r="M27" s="10"/>
      <c r="N27" s="78"/>
      <c r="O27" s="78"/>
      <c r="P27" s="78"/>
      <c r="Q27" s="78"/>
    </row>
    <row r="28" spans="1:1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N28" s="118"/>
      <c r="O28" s="118"/>
      <c r="P28" s="118"/>
      <c r="Q28" s="118"/>
    </row>
    <row r="29" spans="1:1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7"/>
      <c r="N29" s="118"/>
      <c r="O29" s="118"/>
      <c r="P29" s="118"/>
      <c r="Q29" s="118"/>
    </row>
    <row r="30" spans="1:1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N30" s="118"/>
      <c r="O30" s="118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N31" s="118"/>
      <c r="O31" s="118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N32" s="118"/>
      <c r="O32" s="118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N33" s="118"/>
      <c r="O33" s="118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0"/>
      <c r="N34" s="170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0"/>
      <c r="K35" s="79"/>
      <c r="L35" s="123"/>
      <c r="M35" s="123"/>
      <c r="N35" s="170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0"/>
      <c r="K36" s="79"/>
      <c r="L36" s="123"/>
      <c r="M36" s="123"/>
      <c r="N36" s="170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0"/>
      <c r="K37" s="79"/>
      <c r="L37" s="123"/>
      <c r="M37" s="123"/>
      <c r="N37" s="170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0"/>
      <c r="K38" s="79"/>
      <c r="L38" s="123"/>
      <c r="M38" s="123"/>
      <c r="N38" s="170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10"/>
      <c r="K39" s="79"/>
      <c r="L39" s="123"/>
      <c r="M39" s="123"/>
      <c r="N39" s="170"/>
      <c r="O39" s="52"/>
      <c r="P39" s="5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11"/>
      <c r="K40" s="47"/>
      <c r="L40" s="123"/>
      <c r="M40" s="123"/>
      <c r="N40" s="170"/>
      <c r="O40" s="52"/>
      <c r="P40" s="5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11"/>
      <c r="K41" s="47"/>
      <c r="L41" s="123"/>
      <c r="M41" s="123"/>
      <c r="N41" s="170"/>
      <c r="O41" s="52"/>
      <c r="P41" s="52"/>
      <c r="Q41" s="52"/>
    </row>
    <row r="42" spans="1:17" s="6" customFormat="1" ht="13.5" customHeight="1" x14ac:dyDescent="0.25">
      <c r="A42" s="8"/>
      <c r="B42" s="20"/>
      <c r="C42" s="16"/>
      <c r="D42" s="16"/>
      <c r="E42" s="16"/>
      <c r="F42" s="16"/>
      <c r="G42" s="16"/>
      <c r="H42" s="18"/>
      <c r="I42" s="12"/>
      <c r="J42" s="111"/>
      <c r="K42" s="47"/>
      <c r="L42" s="123"/>
      <c r="M42" s="123"/>
      <c r="N42" s="169"/>
    </row>
    <row r="43" spans="1:17" s="6" customFormat="1" ht="12.75" customHeight="1" x14ac:dyDescent="0.25">
      <c r="A43" s="8"/>
      <c r="B43" s="64" t="s">
        <v>30</v>
      </c>
      <c r="C43" s="7"/>
      <c r="D43" s="7"/>
      <c r="E43" s="7"/>
      <c r="F43" s="7"/>
      <c r="G43" s="7"/>
      <c r="H43" s="7"/>
      <c r="I43" s="12"/>
      <c r="J43" s="111"/>
      <c r="K43" s="47"/>
      <c r="L43" s="123"/>
      <c r="M43" s="123"/>
      <c r="N43" s="169"/>
    </row>
    <row r="44" spans="1:17" s="6" customFormat="1" x14ac:dyDescent="0.25">
      <c r="A44" s="21"/>
      <c r="B44" s="22" t="str">
        <f>+'Industria variación anual %'!B42</f>
        <v>Fuente: Dane, MTMR. Mayo de 2016</v>
      </c>
      <c r="C44" s="23"/>
      <c r="D44" s="23"/>
      <c r="E44" s="23"/>
      <c r="F44" s="23"/>
      <c r="G44" s="23"/>
      <c r="H44" s="23"/>
      <c r="I44" s="24"/>
      <c r="J44" s="111"/>
      <c r="K44" s="47"/>
      <c r="L44" s="123"/>
      <c r="M44" s="123"/>
      <c r="N44" s="169"/>
      <c r="O44" s="15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1">
    <sortCondition ref="M13:M21"/>
  </sortState>
  <mergeCells count="6">
    <mergeCell ref="B26:C26"/>
    <mergeCell ref="D26:H26"/>
    <mergeCell ref="B7:H7"/>
    <mergeCell ref="B8:H8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9"/>
  <sheetViews>
    <sheetView zoomScaleNormal="100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9.14062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0"/>
    <col min="15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  <c r="Q6" s="7"/>
    </row>
    <row r="7" spans="1:17" x14ac:dyDescent="0.25">
      <c r="A7" s="8"/>
      <c r="B7" s="324" t="s">
        <v>108</v>
      </c>
      <c r="C7" s="324"/>
      <c r="D7" s="324"/>
      <c r="E7" s="324"/>
      <c r="F7" s="324"/>
      <c r="G7" s="324"/>
      <c r="H7" s="324"/>
      <c r="I7" s="12"/>
      <c r="K7" s="7"/>
      <c r="L7" s="7"/>
      <c r="M7" s="7"/>
      <c r="N7" s="7"/>
      <c r="O7" s="7"/>
      <c r="P7" s="7"/>
      <c r="Q7" s="7"/>
    </row>
    <row r="8" spans="1:17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12"/>
      <c r="K8" s="7"/>
      <c r="L8" s="7"/>
      <c r="M8" s="7"/>
      <c r="N8" s="7"/>
      <c r="O8" s="7"/>
      <c r="P8" s="7"/>
      <c r="Q8" s="7"/>
    </row>
    <row r="9" spans="1:17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K9" s="222"/>
      <c r="L9" s="222"/>
      <c r="M9" s="222"/>
      <c r="N9" s="222"/>
      <c r="O9" s="7"/>
      <c r="P9" s="7"/>
      <c r="Q9" s="7"/>
    </row>
    <row r="10" spans="1:17" ht="14.25" customHeight="1" x14ac:dyDescent="0.25">
      <c r="A10" s="8"/>
      <c r="B10" s="10"/>
      <c r="D10" s="282"/>
      <c r="E10" s="325" t="s">
        <v>0</v>
      </c>
      <c r="F10" s="325"/>
      <c r="G10" s="325"/>
      <c r="H10" s="68" t="s">
        <v>35</v>
      </c>
      <c r="I10" s="12"/>
      <c r="J10" s="6"/>
      <c r="K10" s="225"/>
      <c r="L10" s="225"/>
      <c r="M10" s="225"/>
      <c r="N10" s="225"/>
      <c r="P10" s="7"/>
      <c r="Q10" s="7"/>
    </row>
    <row r="11" spans="1:17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6"/>
      <c r="N11" s="222"/>
      <c r="P11" s="7"/>
      <c r="Q11" s="7"/>
    </row>
    <row r="12" spans="1:17" ht="12" customHeight="1" x14ac:dyDescent="0.25">
      <c r="A12" s="8"/>
      <c r="E12" s="60"/>
      <c r="F12" s="60"/>
      <c r="G12" s="187"/>
      <c r="I12" s="12"/>
      <c r="L12" s="225" t="s">
        <v>47</v>
      </c>
      <c r="M12" s="225" t="s">
        <v>35</v>
      </c>
      <c r="N12" s="222"/>
      <c r="P12" s="7"/>
      <c r="Q12" s="7"/>
    </row>
    <row r="13" spans="1:17" x14ac:dyDescent="0.25">
      <c r="A13" s="8"/>
      <c r="B13" s="49" t="s">
        <v>26</v>
      </c>
      <c r="E13" s="82">
        <v>2.932998569956613</v>
      </c>
      <c r="F13" s="82">
        <v>3.0270651372382051</v>
      </c>
      <c r="G13" s="75">
        <v>2.4148905177971747</v>
      </c>
      <c r="H13" s="75">
        <v>2.4148905177971636</v>
      </c>
      <c r="I13" s="12"/>
      <c r="K13" s="283" t="s">
        <v>77</v>
      </c>
      <c r="L13" s="238">
        <v>-7.2159600561511272</v>
      </c>
      <c r="M13" s="238">
        <v>-2.3101134527997567</v>
      </c>
      <c r="N13" s="222"/>
      <c r="P13" s="7"/>
      <c r="Q13" s="7"/>
    </row>
    <row r="14" spans="1:17" x14ac:dyDescent="0.25">
      <c r="A14" s="8"/>
      <c r="B14" s="207" t="s">
        <v>2</v>
      </c>
      <c r="E14" s="83">
        <v>5.726247492069847</v>
      </c>
      <c r="F14" s="83">
        <v>-27.093681947814197</v>
      </c>
      <c r="G14" s="75">
        <v>42.291473347209461</v>
      </c>
      <c r="H14" s="129">
        <v>2.7270977051171532</v>
      </c>
      <c r="I14" s="12"/>
      <c r="K14" s="283" t="s">
        <v>28</v>
      </c>
      <c r="L14" s="238">
        <v>-10.731254687257398</v>
      </c>
      <c r="M14" s="238">
        <v>-1.4365640744049737</v>
      </c>
      <c r="N14" s="222"/>
      <c r="P14" s="7"/>
      <c r="Q14" s="7"/>
    </row>
    <row r="15" spans="1:17" x14ac:dyDescent="0.25">
      <c r="A15" s="8"/>
      <c r="B15" s="207" t="s">
        <v>22</v>
      </c>
      <c r="E15" s="83">
        <v>11.892365628352586</v>
      </c>
      <c r="F15" s="83">
        <v>15.367210107412488</v>
      </c>
      <c r="G15" s="75">
        <v>7.3414090594398518</v>
      </c>
      <c r="H15" s="129">
        <v>1.4282756544880983</v>
      </c>
      <c r="I15" s="12"/>
      <c r="K15" s="283" t="s">
        <v>27</v>
      </c>
      <c r="L15" s="238">
        <v>-2.249340396447419</v>
      </c>
      <c r="M15" s="238">
        <v>-0.14785829517100571</v>
      </c>
      <c r="N15" s="222"/>
      <c r="P15" s="7"/>
      <c r="Q15" s="7"/>
    </row>
    <row r="16" spans="1:17" x14ac:dyDescent="0.25">
      <c r="A16" s="8"/>
      <c r="B16" s="208" t="s">
        <v>218</v>
      </c>
      <c r="E16" s="83">
        <v>-0.10004732847785913</v>
      </c>
      <c r="F16" s="83">
        <v>2.0722783985018589</v>
      </c>
      <c r="G16" s="75">
        <v>16.11614930828771</v>
      </c>
      <c r="H16" s="129">
        <v>1.1630019083332273</v>
      </c>
      <c r="I16" s="12"/>
      <c r="K16" s="283" t="s">
        <v>216</v>
      </c>
      <c r="L16" s="238">
        <v>-0.28111033218186643</v>
      </c>
      <c r="M16" s="238">
        <v>-2.0193768512988593E-2</v>
      </c>
      <c r="N16" s="222"/>
      <c r="P16" s="7"/>
      <c r="Q16" s="7"/>
    </row>
    <row r="17" spans="1:17" x14ac:dyDescent="0.25">
      <c r="A17" s="8"/>
      <c r="B17" s="207" t="s">
        <v>29</v>
      </c>
      <c r="E17" s="83">
        <v>-3.189880718999849</v>
      </c>
      <c r="F17" s="83">
        <v>15.592136049922578</v>
      </c>
      <c r="G17" s="75">
        <v>11.831858235508964</v>
      </c>
      <c r="H17" s="129">
        <v>0.70451055441448229</v>
      </c>
      <c r="I17" s="12"/>
      <c r="K17" s="283" t="s">
        <v>217</v>
      </c>
      <c r="L17" s="238">
        <v>17.347110038558423</v>
      </c>
      <c r="M17" s="238">
        <v>0.30673428633290778</v>
      </c>
      <c r="N17" s="222"/>
      <c r="P17" s="7"/>
      <c r="Q17" s="7"/>
    </row>
    <row r="18" spans="1:17" x14ac:dyDescent="0.25">
      <c r="A18" s="8"/>
      <c r="B18" s="207" t="s">
        <v>217</v>
      </c>
      <c r="E18" s="83">
        <v>1.1735659191196346</v>
      </c>
      <c r="F18" s="83">
        <v>2.7610588170282169</v>
      </c>
      <c r="G18" s="75">
        <v>17.347110038558423</v>
      </c>
      <c r="H18" s="129">
        <v>0.30673428633290778</v>
      </c>
      <c r="I18" s="12"/>
      <c r="K18" s="283" t="s">
        <v>29</v>
      </c>
      <c r="L18" s="238">
        <v>11.831858235508964</v>
      </c>
      <c r="M18" s="238">
        <v>0.70451055441448229</v>
      </c>
      <c r="N18" s="222"/>
      <c r="P18" s="7"/>
      <c r="Q18" s="7"/>
    </row>
    <row r="19" spans="1:17" x14ac:dyDescent="0.25">
      <c r="A19" s="8"/>
      <c r="B19" s="207" t="s">
        <v>216</v>
      </c>
      <c r="E19" s="83">
        <v>-6.3436785694013231</v>
      </c>
      <c r="F19" s="83">
        <v>7.8592060782903594</v>
      </c>
      <c r="G19" s="75">
        <v>-0.28111033218186643</v>
      </c>
      <c r="H19" s="129">
        <v>-2.0193768512988593E-2</v>
      </c>
      <c r="I19" s="12"/>
      <c r="K19" s="278" t="s">
        <v>218</v>
      </c>
      <c r="L19" s="238">
        <v>16.11614930828771</v>
      </c>
      <c r="M19" s="238">
        <v>1.1630019083332273</v>
      </c>
      <c r="N19" s="222"/>
      <c r="P19" s="7"/>
      <c r="Q19" s="7"/>
    </row>
    <row r="20" spans="1:17" x14ac:dyDescent="0.25">
      <c r="A20" s="8"/>
      <c r="B20" s="207" t="s">
        <v>27</v>
      </c>
      <c r="E20" s="83">
        <v>9.3481915614001885</v>
      </c>
      <c r="F20" s="83">
        <v>-10.04873660319382</v>
      </c>
      <c r="G20" s="75">
        <v>-2.249340396447419</v>
      </c>
      <c r="H20" s="129">
        <v>-0.14785829517100571</v>
      </c>
      <c r="I20" s="12"/>
      <c r="K20" s="283" t="s">
        <v>22</v>
      </c>
      <c r="L20" s="238">
        <v>7.3414090594398518</v>
      </c>
      <c r="M20" s="238">
        <v>1.4282756544880983</v>
      </c>
      <c r="N20" s="222"/>
      <c r="P20" s="7"/>
      <c r="Q20" s="7"/>
    </row>
    <row r="21" spans="1:17" x14ac:dyDescent="0.25">
      <c r="A21" s="8"/>
      <c r="B21" s="207" t="s">
        <v>28</v>
      </c>
      <c r="E21" s="83">
        <v>-1.0938248293802522</v>
      </c>
      <c r="F21" s="83">
        <v>18.444472129571544</v>
      </c>
      <c r="G21" s="75">
        <v>-10.731254687257398</v>
      </c>
      <c r="H21" s="129">
        <v>-1.4365640744049737</v>
      </c>
      <c r="I21" s="12"/>
      <c r="K21" s="283" t="s">
        <v>2</v>
      </c>
      <c r="L21" s="238">
        <v>42.291473347209461</v>
      </c>
      <c r="M21" s="238">
        <v>2.7270977051171532</v>
      </c>
      <c r="N21" s="222"/>
      <c r="P21" s="7"/>
      <c r="Q21" s="7"/>
    </row>
    <row r="22" spans="1:17" x14ac:dyDescent="0.25">
      <c r="A22" s="8"/>
      <c r="B22" s="207" t="s">
        <v>77</v>
      </c>
      <c r="E22" s="83">
        <v>1.9104945570936449</v>
      </c>
      <c r="F22" s="83">
        <v>-0.39790621771627066</v>
      </c>
      <c r="G22" s="75">
        <v>-7.2159600561511272</v>
      </c>
      <c r="H22" s="129">
        <v>-2.3101134527997567</v>
      </c>
      <c r="I22" s="12"/>
      <c r="K22" s="225" t="s">
        <v>26</v>
      </c>
      <c r="L22" s="238">
        <v>2.4</v>
      </c>
      <c r="M22" s="238">
        <v>2.4</v>
      </c>
      <c r="N22" s="222"/>
      <c r="P22" s="7"/>
      <c r="Q22" s="5"/>
    </row>
    <row r="23" spans="1:17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17"/>
      <c r="K23" s="225"/>
      <c r="L23" s="225"/>
      <c r="M23" s="225"/>
      <c r="N23" s="222"/>
      <c r="P23" s="7"/>
      <c r="Q23" s="7"/>
    </row>
    <row r="24" spans="1:17" s="6" customFormat="1" ht="14.25" customHeight="1" x14ac:dyDescent="0.25">
      <c r="A24" s="8"/>
      <c r="B24" s="335" t="s">
        <v>112</v>
      </c>
      <c r="C24" s="335"/>
      <c r="D24" s="335"/>
      <c r="E24" s="335"/>
      <c r="F24" s="335"/>
      <c r="G24" s="335"/>
      <c r="H24" s="335"/>
      <c r="I24" s="12"/>
      <c r="J24" s="79"/>
      <c r="K24" s="225"/>
      <c r="L24" s="225"/>
      <c r="M24" s="225"/>
      <c r="N24" s="225"/>
      <c r="O24" s="15"/>
      <c r="P24" s="78"/>
      <c r="Q24" s="78"/>
    </row>
    <row r="25" spans="1:17" s="6" customFormat="1" ht="5.25" customHeight="1" x14ac:dyDescent="0.25">
      <c r="A25" s="8"/>
      <c r="B25" s="147"/>
      <c r="C25" s="147"/>
      <c r="D25" s="147"/>
      <c r="E25" s="147"/>
      <c r="F25" s="147"/>
      <c r="G25" s="190"/>
      <c r="H25" s="147"/>
      <c r="I25" s="12"/>
      <c r="J25" s="79"/>
      <c r="K25" s="225"/>
      <c r="L25" s="225"/>
      <c r="M25" s="225"/>
      <c r="N25" s="225"/>
      <c r="O25" s="15"/>
      <c r="P25" s="78"/>
      <c r="Q25" s="78"/>
    </row>
    <row r="26" spans="1:17" s="6" customFormat="1" ht="14.25" customHeight="1" x14ac:dyDescent="0.25">
      <c r="A26" s="8"/>
      <c r="B26" s="335" t="s">
        <v>177</v>
      </c>
      <c r="C26" s="335"/>
      <c r="D26" s="335" t="s">
        <v>178</v>
      </c>
      <c r="E26" s="335"/>
      <c r="F26" s="335"/>
      <c r="G26" s="335"/>
      <c r="H26" s="335"/>
      <c r="I26" s="12"/>
      <c r="J26" s="79"/>
      <c r="O26" s="15"/>
      <c r="P26" s="78"/>
      <c r="Q26" s="78"/>
    </row>
    <row r="27" spans="1:1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79"/>
      <c r="N27" s="51"/>
      <c r="O27" s="51"/>
      <c r="P27" s="78"/>
      <c r="Q27" s="78"/>
    </row>
    <row r="28" spans="1:1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K28" s="7"/>
      <c r="L28" s="7"/>
      <c r="M28" s="7"/>
      <c r="N28" s="118"/>
      <c r="O28" s="118"/>
      <c r="P28" s="118"/>
      <c r="Q28" s="118"/>
    </row>
    <row r="29" spans="1:1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0"/>
      <c r="N29" s="202"/>
      <c r="O29" s="20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0"/>
      <c r="N30" s="202"/>
      <c r="O30" s="20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10"/>
      <c r="N31" s="202"/>
      <c r="O31" s="20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10"/>
      <c r="N32" s="202"/>
      <c r="O32" s="20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10"/>
      <c r="N33" s="202"/>
      <c r="O33" s="20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10"/>
      <c r="N34" s="202"/>
      <c r="O34" s="20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0"/>
      <c r="N35" s="202"/>
      <c r="O35" s="20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0"/>
      <c r="N36" s="202"/>
      <c r="O36" s="20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0"/>
      <c r="K37" s="110"/>
      <c r="L37" s="203"/>
      <c r="M37" s="26"/>
      <c r="N37" s="202"/>
      <c r="O37" s="20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3"/>
      <c r="N38" s="161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3"/>
      <c r="N39" s="161"/>
      <c r="O39" s="52"/>
      <c r="P39" s="5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9"/>
      <c r="K40" s="47"/>
      <c r="L40" s="123"/>
      <c r="N40" s="161"/>
      <c r="O40" s="52"/>
      <c r="P40" s="5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3"/>
      <c r="N41" s="161"/>
      <c r="O41" s="52"/>
      <c r="P41" s="52"/>
      <c r="Q41" s="52"/>
    </row>
    <row r="42" spans="1:17" ht="27.75" customHeight="1" x14ac:dyDescent="0.25">
      <c r="A42" s="8"/>
      <c r="B42" s="64" t="s">
        <v>30</v>
      </c>
      <c r="I42" s="12"/>
      <c r="J42" s="10"/>
    </row>
    <row r="43" spans="1:17" x14ac:dyDescent="0.25">
      <c r="A43" s="21"/>
      <c r="B43" s="22" t="str">
        <f>+'Industria variación anual %'!B42</f>
        <v>Fuente: Dane, MTMR. Mayo de 2016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3:M21">
    <sortCondition ref="M13:M21"/>
  </sortState>
  <mergeCells count="6">
    <mergeCell ref="D26:H26"/>
    <mergeCell ref="B26:C26"/>
    <mergeCell ref="B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69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6.7109375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0"/>
    <col min="15" max="19" width="10.85546875" style="6"/>
    <col min="20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7" x14ac:dyDescent="0.25">
      <c r="A7" s="8"/>
      <c r="B7" s="324" t="s">
        <v>109</v>
      </c>
      <c r="C7" s="324"/>
      <c r="D7" s="324"/>
      <c r="E7" s="324"/>
      <c r="F7" s="324"/>
      <c r="G7" s="324"/>
      <c r="H7" s="324"/>
      <c r="I7" s="12"/>
      <c r="J7" s="26"/>
      <c r="K7" s="26"/>
      <c r="L7" s="26"/>
      <c r="M7" s="26"/>
      <c r="N7" s="26"/>
      <c r="O7" s="26"/>
    </row>
    <row r="8" spans="1:17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12"/>
      <c r="J8" s="26"/>
      <c r="K8" s="26"/>
      <c r="L8" s="26"/>
      <c r="M8" s="26"/>
      <c r="N8" s="26"/>
      <c r="O8" s="26"/>
      <c r="P8" s="26"/>
      <c r="Q8" s="26"/>
    </row>
    <row r="9" spans="1:17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6"/>
      <c r="L9" s="26"/>
      <c r="M9" s="26"/>
      <c r="N9" s="26"/>
      <c r="O9" s="26"/>
      <c r="P9" s="26"/>
      <c r="Q9" s="26"/>
    </row>
    <row r="10" spans="1:17" ht="13.5" customHeight="1" x14ac:dyDescent="0.25">
      <c r="A10" s="8"/>
      <c r="B10" s="10"/>
      <c r="D10" s="31"/>
      <c r="E10" s="328" t="s">
        <v>0</v>
      </c>
      <c r="F10" s="328"/>
      <c r="G10" s="328"/>
      <c r="H10" s="68" t="s">
        <v>35</v>
      </c>
      <c r="I10" s="12"/>
      <c r="J10" s="26"/>
      <c r="K10" s="218"/>
      <c r="L10" s="218"/>
      <c r="M10" s="218"/>
      <c r="N10" s="26"/>
      <c r="O10" s="26"/>
      <c r="P10" s="26"/>
      <c r="Q10" s="26"/>
    </row>
    <row r="11" spans="1:17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K11" s="222"/>
      <c r="L11" s="222"/>
      <c r="M11" s="222"/>
      <c r="N11" s="7"/>
      <c r="O11" s="26"/>
      <c r="P11" s="26"/>
      <c r="Q11" s="26"/>
    </row>
    <row r="12" spans="1:17" ht="12" customHeight="1" x14ac:dyDescent="0.25">
      <c r="A12" s="8"/>
      <c r="E12" s="60"/>
      <c r="F12" s="60"/>
      <c r="G12" s="187"/>
      <c r="I12" s="12"/>
      <c r="N12" s="6"/>
      <c r="O12" s="26"/>
      <c r="P12" s="26"/>
      <c r="Q12" s="26"/>
    </row>
    <row r="13" spans="1:17" x14ac:dyDescent="0.25">
      <c r="A13" s="8"/>
      <c r="B13" s="49" t="s">
        <v>26</v>
      </c>
      <c r="E13" s="82">
        <v>-2.3695440383334265</v>
      </c>
      <c r="F13" s="82">
        <v>0.6</v>
      </c>
      <c r="G13" s="75">
        <v>5.4702864927106409</v>
      </c>
      <c r="H13" s="75">
        <v>5.4702864927106445</v>
      </c>
      <c r="I13" s="12"/>
      <c r="K13" s="225" t="s">
        <v>216</v>
      </c>
      <c r="L13" s="232">
        <v>-5.7865064122421099</v>
      </c>
      <c r="M13" s="232">
        <v>-0.69365886377659525</v>
      </c>
      <c r="N13" s="6"/>
      <c r="O13" s="26"/>
      <c r="P13" s="26"/>
      <c r="Q13" s="26"/>
    </row>
    <row r="14" spans="1:17" x14ac:dyDescent="0.25">
      <c r="A14" s="8"/>
      <c r="B14" s="207" t="s">
        <v>22</v>
      </c>
      <c r="E14" s="83">
        <v>-3.2175272070315342</v>
      </c>
      <c r="F14" s="83">
        <v>3.7756114905406202</v>
      </c>
      <c r="G14" s="75">
        <v>13.725686141546767</v>
      </c>
      <c r="H14" s="129">
        <v>4.7603020312491564</v>
      </c>
      <c r="I14" s="12"/>
      <c r="K14" s="225" t="s">
        <v>28</v>
      </c>
      <c r="L14" s="232">
        <v>-2.8517726359452822</v>
      </c>
      <c r="M14" s="232">
        <v>-0.32677719492687468</v>
      </c>
      <c r="N14" s="6"/>
      <c r="O14" s="26"/>
      <c r="P14" s="26"/>
      <c r="Q14" s="26"/>
    </row>
    <row r="15" spans="1:17" x14ac:dyDescent="0.25">
      <c r="A15" s="8"/>
      <c r="B15" s="207" t="s">
        <v>217</v>
      </c>
      <c r="E15" s="83">
        <v>-0.41723638113458916</v>
      </c>
      <c r="F15" s="83">
        <v>-1.091363379219279</v>
      </c>
      <c r="G15" s="75">
        <v>9.7501251161792979</v>
      </c>
      <c r="H15" s="129">
        <v>0.60769418124753605</v>
      </c>
      <c r="I15" s="12"/>
      <c r="K15" s="225" t="s">
        <v>29</v>
      </c>
      <c r="L15" s="232">
        <v>0.50314203886874242</v>
      </c>
      <c r="M15" s="232">
        <v>3.8513026544952089E-2</v>
      </c>
      <c r="N15" s="6"/>
      <c r="O15" s="26"/>
      <c r="P15" s="26"/>
      <c r="Q15" s="26"/>
    </row>
    <row r="16" spans="1:17" x14ac:dyDescent="0.25">
      <c r="A16" s="8"/>
      <c r="B16" s="208" t="s">
        <v>218</v>
      </c>
      <c r="E16" s="83">
        <v>11.245803804550514</v>
      </c>
      <c r="F16" s="83">
        <v>-2.0955574182732528</v>
      </c>
      <c r="G16" s="75">
        <v>12.636986301369868</v>
      </c>
      <c r="H16" s="129">
        <v>0.54809447694553304</v>
      </c>
      <c r="I16" s="12"/>
      <c r="K16" s="225" t="s">
        <v>27</v>
      </c>
      <c r="L16" s="232">
        <v>0.62503528424990851</v>
      </c>
      <c r="M16" s="232">
        <v>7.1946683542137554E-2</v>
      </c>
      <c r="N16" s="6"/>
      <c r="O16" s="26"/>
      <c r="P16" s="26"/>
      <c r="Q16" s="26"/>
    </row>
    <row r="17" spans="1:19" x14ac:dyDescent="0.25">
      <c r="A17" s="8"/>
      <c r="B17" s="207" t="s">
        <v>2</v>
      </c>
      <c r="E17" s="83">
        <v>-0.35390467588412022</v>
      </c>
      <c r="F17" s="83">
        <v>8.3373643086550828</v>
      </c>
      <c r="G17" s="75">
        <v>6.6310009854990692</v>
      </c>
      <c r="H17" s="129">
        <v>0.34980013366035945</v>
      </c>
      <c r="I17" s="12"/>
      <c r="K17" s="225" t="s">
        <v>77</v>
      </c>
      <c r="L17" s="232">
        <v>1.666847061370258</v>
      </c>
      <c r="M17" s="232">
        <v>0.11437201822440594</v>
      </c>
      <c r="N17" s="6"/>
      <c r="O17" s="26"/>
      <c r="P17" s="26"/>
      <c r="Q17" s="26"/>
    </row>
    <row r="18" spans="1:19" x14ac:dyDescent="0.25">
      <c r="A18" s="8"/>
      <c r="B18" s="207" t="s">
        <v>77</v>
      </c>
      <c r="E18" s="83">
        <v>-4.5400238948625997</v>
      </c>
      <c r="F18" s="83">
        <v>-3.6399666249478435</v>
      </c>
      <c r="G18" s="75">
        <v>1.666847061370258</v>
      </c>
      <c r="H18" s="129">
        <v>0.11437201822440594</v>
      </c>
      <c r="I18" s="12"/>
      <c r="K18" s="225" t="s">
        <v>2</v>
      </c>
      <c r="L18" s="232">
        <v>6.6310009854990692</v>
      </c>
      <c r="M18" s="232">
        <v>0.34980013366035945</v>
      </c>
      <c r="N18" s="6"/>
      <c r="O18" s="26"/>
      <c r="P18" s="26"/>
      <c r="Q18" s="26"/>
    </row>
    <row r="19" spans="1:19" x14ac:dyDescent="0.25">
      <c r="A19" s="8"/>
      <c r="B19" s="207" t="s">
        <v>27</v>
      </c>
      <c r="E19" s="83">
        <v>5.3625042861563443</v>
      </c>
      <c r="F19" s="83">
        <v>-1.57957819705834</v>
      </c>
      <c r="G19" s="75">
        <v>0.62503528424990851</v>
      </c>
      <c r="H19" s="129">
        <v>7.1946683542137554E-2</v>
      </c>
      <c r="I19" s="12"/>
      <c r="K19" s="238" t="s">
        <v>218</v>
      </c>
      <c r="L19" s="232">
        <v>12.636986301369868</v>
      </c>
      <c r="M19" s="232">
        <v>0.54809447694553304</v>
      </c>
      <c r="N19" s="6"/>
      <c r="O19" s="26"/>
      <c r="P19" s="26"/>
      <c r="Q19" s="26"/>
    </row>
    <row r="20" spans="1:19" x14ac:dyDescent="0.25">
      <c r="A20" s="8"/>
      <c r="B20" s="207" t="s">
        <v>29</v>
      </c>
      <c r="E20" s="83">
        <v>-5.9607254967979699</v>
      </c>
      <c r="F20" s="83">
        <v>4.3687942236439348</v>
      </c>
      <c r="G20" s="75">
        <v>0.50314203886874242</v>
      </c>
      <c r="H20" s="129">
        <v>3.8513026544952089E-2</v>
      </c>
      <c r="I20" s="12"/>
      <c r="K20" s="225" t="s">
        <v>217</v>
      </c>
      <c r="L20" s="232">
        <v>9.7501251161792979</v>
      </c>
      <c r="M20" s="232">
        <v>0.60769418124753605</v>
      </c>
      <c r="N20" s="6"/>
      <c r="O20" s="26"/>
      <c r="P20" s="26"/>
      <c r="Q20" s="26"/>
    </row>
    <row r="21" spans="1:19" x14ac:dyDescent="0.25">
      <c r="A21" s="8"/>
      <c r="B21" s="207" t="s">
        <v>28</v>
      </c>
      <c r="E21" s="83">
        <v>-9.3903007694101213</v>
      </c>
      <c r="F21" s="83">
        <v>-0.74622064972659219</v>
      </c>
      <c r="G21" s="75">
        <v>-2.8517726359452822</v>
      </c>
      <c r="H21" s="129">
        <v>-0.32677719492687468</v>
      </c>
      <c r="I21" s="12"/>
      <c r="K21" s="225" t="s">
        <v>22</v>
      </c>
      <c r="L21" s="232">
        <v>13.725686141546767</v>
      </c>
      <c r="M21" s="232">
        <v>4.7603020312491564</v>
      </c>
      <c r="N21" s="6"/>
      <c r="O21" s="26"/>
      <c r="P21" s="26"/>
      <c r="Q21" s="26"/>
    </row>
    <row r="22" spans="1:19" x14ac:dyDescent="0.25">
      <c r="A22" s="8"/>
      <c r="B22" s="207" t="s">
        <v>216</v>
      </c>
      <c r="E22" s="83">
        <v>-2.3170870905147578</v>
      </c>
      <c r="F22" s="83">
        <v>-5.6964243982238987</v>
      </c>
      <c r="G22" s="75">
        <v>-5.7865064122421099</v>
      </c>
      <c r="H22" s="129">
        <v>-0.69365886377659525</v>
      </c>
      <c r="I22" s="12"/>
      <c r="K22" s="225" t="s">
        <v>26</v>
      </c>
      <c r="L22" s="232">
        <v>5.5</v>
      </c>
      <c r="M22" s="232">
        <v>5.5</v>
      </c>
      <c r="N22" s="6"/>
      <c r="O22" s="26"/>
      <c r="P22" s="196"/>
      <c r="Q22" s="196"/>
    </row>
    <row r="23" spans="1:19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17"/>
      <c r="K23" s="222"/>
      <c r="L23" s="222"/>
      <c r="M23" s="222"/>
      <c r="N23" s="7"/>
      <c r="O23" s="26"/>
      <c r="P23" s="26"/>
      <c r="Q23" s="26"/>
    </row>
    <row r="24" spans="1:19" s="6" customFormat="1" ht="14.25" customHeight="1" x14ac:dyDescent="0.25">
      <c r="A24" s="8"/>
      <c r="B24" s="335" t="s">
        <v>113</v>
      </c>
      <c r="C24" s="335"/>
      <c r="D24" s="335"/>
      <c r="E24" s="335"/>
      <c r="F24" s="335"/>
      <c r="G24" s="335"/>
      <c r="H24" s="335"/>
      <c r="I24" s="12"/>
      <c r="J24" s="17"/>
      <c r="K24" s="222"/>
      <c r="L24" s="222"/>
      <c r="M24" s="222"/>
      <c r="N24" s="7"/>
      <c r="O24" s="26"/>
      <c r="P24" s="26"/>
      <c r="Q24" s="26"/>
    </row>
    <row r="25" spans="1:19" s="6" customFormat="1" ht="3.75" customHeight="1" x14ac:dyDescent="0.25">
      <c r="A25" s="8"/>
      <c r="B25" s="147"/>
      <c r="C25" s="147"/>
      <c r="D25" s="147"/>
      <c r="F25" s="172"/>
      <c r="G25" s="172"/>
      <c r="H25" s="172"/>
      <c r="I25" s="12"/>
      <c r="J25" s="110"/>
      <c r="K25" s="218"/>
      <c r="L25" s="218"/>
      <c r="M25" s="218"/>
      <c r="N25" s="26"/>
      <c r="O25" s="26"/>
      <c r="P25" s="26"/>
      <c r="Q25" s="26"/>
    </row>
    <row r="26" spans="1:19" s="6" customFormat="1" ht="14.25" customHeight="1" x14ac:dyDescent="0.25">
      <c r="A26" s="8"/>
      <c r="B26" s="335" t="s">
        <v>158</v>
      </c>
      <c r="C26" s="335"/>
      <c r="D26" s="335"/>
      <c r="E26" s="172" t="s">
        <v>173</v>
      </c>
      <c r="F26" s="172"/>
      <c r="G26" s="172"/>
      <c r="H26" s="172"/>
      <c r="I26" s="12"/>
      <c r="J26" s="110"/>
      <c r="N26" s="26"/>
      <c r="O26" s="200"/>
      <c r="P26" s="201"/>
      <c r="Q26" s="201"/>
      <c r="R26" s="51"/>
      <c r="S26" s="51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10"/>
      <c r="N27" s="26"/>
      <c r="O27" s="200"/>
      <c r="P27" s="201"/>
      <c r="Q27" s="201"/>
      <c r="R27" s="51"/>
      <c r="S27" s="51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0"/>
      <c r="N28" s="201"/>
      <c r="O28" s="201"/>
      <c r="P28" s="51"/>
      <c r="Q28" s="51"/>
      <c r="R28" s="51"/>
      <c r="S28" s="51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0"/>
      <c r="N29" s="202"/>
      <c r="O29" s="202"/>
      <c r="P29" s="52"/>
      <c r="Q29" s="52"/>
      <c r="R29" s="52"/>
      <c r="S29" s="52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10"/>
      <c r="N30" s="202"/>
      <c r="O30" s="202"/>
      <c r="P30" s="52"/>
      <c r="Q30" s="52"/>
      <c r="R30" s="52"/>
      <c r="S30" s="52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N31" s="161"/>
      <c r="O31" s="52"/>
      <c r="P31" s="52"/>
      <c r="Q31" s="52"/>
      <c r="R31" s="52"/>
      <c r="S31" s="52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N32" s="161"/>
      <c r="O32" s="52"/>
      <c r="P32" s="52"/>
      <c r="Q32" s="52"/>
      <c r="R32" s="52"/>
      <c r="S32" s="52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79"/>
      <c r="L33" s="123"/>
      <c r="N33" s="161"/>
      <c r="O33" s="52"/>
      <c r="P33" s="52"/>
      <c r="Q33" s="52"/>
      <c r="R33" s="52"/>
      <c r="S33" s="52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79"/>
      <c r="L34" s="123"/>
      <c r="N34" s="161"/>
      <c r="O34" s="52"/>
      <c r="P34" s="52"/>
      <c r="Q34" s="52"/>
      <c r="R34" s="52"/>
      <c r="S34" s="52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23"/>
      <c r="N35" s="161"/>
      <c r="O35" s="52"/>
      <c r="P35" s="52"/>
      <c r="Q35" s="52"/>
      <c r="R35" s="52"/>
      <c r="S35" s="52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23"/>
      <c r="N36" s="161"/>
      <c r="O36" s="52"/>
      <c r="P36" s="52"/>
      <c r="Q36" s="52"/>
      <c r="R36" s="52"/>
      <c r="S36" s="52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23"/>
      <c r="N37" s="161"/>
      <c r="O37" s="52"/>
      <c r="P37" s="52"/>
      <c r="Q37" s="52"/>
      <c r="R37" s="52"/>
      <c r="S37" s="52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3"/>
      <c r="N38" s="161"/>
      <c r="O38" s="52"/>
      <c r="P38" s="52"/>
      <c r="Q38" s="52"/>
      <c r="R38" s="52"/>
      <c r="S38" s="52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3"/>
      <c r="N39" s="161"/>
      <c r="O39" s="52"/>
      <c r="P39" s="52"/>
      <c r="Q39" s="52"/>
      <c r="R39" s="52"/>
      <c r="S39" s="52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3"/>
      <c r="N40" s="161"/>
      <c r="O40" s="52"/>
      <c r="P40" s="52"/>
      <c r="Q40" s="52"/>
      <c r="R40" s="52"/>
      <c r="S40" s="52"/>
    </row>
    <row r="41" spans="1:19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3"/>
      <c r="N41" s="161"/>
      <c r="O41" s="52"/>
      <c r="P41" s="52"/>
      <c r="Q41" s="52"/>
      <c r="R41" s="52"/>
      <c r="S41" s="52"/>
    </row>
    <row r="42" spans="1:19" x14ac:dyDescent="0.25">
      <c r="A42" s="8"/>
      <c r="B42" s="64" t="s">
        <v>30</v>
      </c>
      <c r="I42" s="12"/>
      <c r="J42" s="10"/>
    </row>
    <row r="43" spans="1:19" x14ac:dyDescent="0.25">
      <c r="A43" s="21"/>
      <c r="B43" s="22" t="str">
        <f>+'Industria variación anual %'!B42</f>
        <v>Fuente: Dane, MTMR. Mayo de 2016</v>
      </c>
      <c r="C43" s="23"/>
      <c r="D43" s="23"/>
      <c r="E43" s="23"/>
      <c r="F43" s="23"/>
      <c r="G43" s="23"/>
      <c r="H43" s="23"/>
      <c r="I43" s="24"/>
    </row>
    <row r="46" spans="1:19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3:M21">
    <sortCondition ref="M13:M21"/>
  </sortState>
  <mergeCells count="5">
    <mergeCell ref="B7:H7"/>
    <mergeCell ref="B8:H8"/>
    <mergeCell ref="B26:D26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2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3.85546875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7"/>
    <col min="11" max="11" width="16.140625" style="6" customWidth="1"/>
    <col min="12" max="12" width="10.85546875" style="6" customWidth="1"/>
    <col min="13" max="16" width="10.85546875" style="6"/>
    <col min="17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  <c r="P6" s="7"/>
    </row>
    <row r="7" spans="1:16" x14ac:dyDescent="0.25">
      <c r="A7" s="8"/>
      <c r="B7" s="324" t="s">
        <v>114</v>
      </c>
      <c r="C7" s="324"/>
      <c r="D7" s="324"/>
      <c r="E7" s="324"/>
      <c r="F7" s="324"/>
      <c r="G7" s="324"/>
      <c r="H7" s="324"/>
      <c r="I7" s="12"/>
      <c r="J7" s="26"/>
      <c r="K7" s="7"/>
      <c r="L7" s="7"/>
      <c r="M7" s="7"/>
      <c r="N7" s="7"/>
      <c r="O7" s="7"/>
      <c r="P7" s="7"/>
    </row>
    <row r="8" spans="1:16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12"/>
      <c r="J8" s="26"/>
      <c r="K8" s="7"/>
      <c r="L8" s="7"/>
      <c r="M8" s="7"/>
      <c r="N8" s="7"/>
      <c r="O8" s="7"/>
      <c r="P8" s="7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22"/>
      <c r="K9" s="222"/>
      <c r="L9" s="222"/>
      <c r="M9" s="222"/>
      <c r="N9" s="7"/>
      <c r="O9" s="7"/>
      <c r="P9" s="7"/>
    </row>
    <row r="10" spans="1:16" ht="15.75" customHeight="1" x14ac:dyDescent="0.25">
      <c r="A10" s="8"/>
      <c r="B10" s="10"/>
      <c r="D10" s="31"/>
      <c r="E10" s="328" t="s">
        <v>0</v>
      </c>
      <c r="F10" s="328"/>
      <c r="G10" s="328"/>
      <c r="H10" s="68" t="s">
        <v>35</v>
      </c>
      <c r="I10" s="12"/>
      <c r="J10" s="222"/>
      <c r="K10" s="222"/>
      <c r="L10" s="222"/>
      <c r="M10" s="222"/>
      <c r="N10" s="7"/>
      <c r="O10" s="7"/>
      <c r="P10" s="7"/>
    </row>
    <row r="11" spans="1:1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225"/>
      <c r="L11" s="225"/>
      <c r="M11" s="225"/>
      <c r="O11" s="7"/>
      <c r="P11" s="7"/>
    </row>
    <row r="12" spans="1:16" ht="12" customHeight="1" x14ac:dyDescent="0.25">
      <c r="A12" s="8"/>
      <c r="E12" s="60"/>
      <c r="F12" s="60"/>
      <c r="G12" s="187"/>
      <c r="I12" s="12"/>
      <c r="J12" s="222"/>
      <c r="K12" s="225"/>
      <c r="L12" s="232"/>
      <c r="M12" s="232"/>
      <c r="O12" s="7"/>
      <c r="P12" s="7"/>
    </row>
    <row r="13" spans="1:16" x14ac:dyDescent="0.25">
      <c r="A13" s="8"/>
      <c r="B13" s="49" t="s">
        <v>26</v>
      </c>
      <c r="E13" s="82">
        <v>7.2857382379697411</v>
      </c>
      <c r="F13" s="82">
        <v>5.031907678049552</v>
      </c>
      <c r="G13" s="75">
        <v>0.45060358424486857</v>
      </c>
      <c r="H13" s="75">
        <v>0.45060358424486346</v>
      </c>
      <c r="I13" s="12"/>
      <c r="J13" s="222"/>
      <c r="K13" s="225" t="s">
        <v>221</v>
      </c>
      <c r="L13" s="232">
        <v>-36.216066800931081</v>
      </c>
      <c r="M13" s="232">
        <v>-2.0795936770589805</v>
      </c>
      <c r="O13" s="198"/>
      <c r="P13" s="7"/>
    </row>
    <row r="14" spans="1:16" x14ac:dyDescent="0.25">
      <c r="A14" s="8"/>
      <c r="B14" s="207" t="s">
        <v>2</v>
      </c>
      <c r="E14" s="83">
        <v>2.7112902789592663</v>
      </c>
      <c r="F14" s="83">
        <v>22.978994430238743</v>
      </c>
      <c r="G14" s="75">
        <v>20.647105076342488</v>
      </c>
      <c r="H14" s="129">
        <v>1.6718603562774892</v>
      </c>
      <c r="I14" s="12"/>
      <c r="J14" s="222"/>
      <c r="K14" s="225" t="s">
        <v>27</v>
      </c>
      <c r="L14" s="232">
        <v>-9.9049327303345152</v>
      </c>
      <c r="M14" s="232">
        <v>-0.93333727742291295</v>
      </c>
      <c r="O14" s="198"/>
      <c r="P14" s="7"/>
    </row>
    <row r="15" spans="1:16" x14ac:dyDescent="0.25">
      <c r="A15" s="8"/>
      <c r="B15" s="207" t="s">
        <v>74</v>
      </c>
      <c r="E15" s="83">
        <v>10.6567161633909</v>
      </c>
      <c r="F15" s="83">
        <v>3.3374007121200533</v>
      </c>
      <c r="G15" s="75">
        <v>14.801354869325634</v>
      </c>
      <c r="H15" s="129">
        <v>1.5944606267742782</v>
      </c>
      <c r="I15" s="12"/>
      <c r="J15" s="222"/>
      <c r="K15" s="225" t="s">
        <v>72</v>
      </c>
      <c r="L15" s="232">
        <v>-15.536319140150779</v>
      </c>
      <c r="M15" s="232">
        <v>-0.7675918819511286</v>
      </c>
      <c r="O15" s="198"/>
      <c r="P15" s="7"/>
    </row>
    <row r="16" spans="1:16" x14ac:dyDescent="0.25">
      <c r="A16" s="8"/>
      <c r="B16" s="207" t="s">
        <v>31</v>
      </c>
      <c r="E16" s="83">
        <v>3.1555667434451484</v>
      </c>
      <c r="F16" s="83">
        <v>0.39885011177440699</v>
      </c>
      <c r="G16" s="75">
        <v>12.94643338307775</v>
      </c>
      <c r="H16" s="129">
        <v>1.0685476710314186</v>
      </c>
      <c r="I16" s="12"/>
      <c r="J16" s="222"/>
      <c r="K16" s="225" t="s">
        <v>71</v>
      </c>
      <c r="L16" s="232">
        <v>-2.6829061168029744</v>
      </c>
      <c r="M16" s="232">
        <v>-0.60326604776010329</v>
      </c>
      <c r="O16" s="198"/>
      <c r="P16" s="7"/>
    </row>
    <row r="17" spans="1:16" x14ac:dyDescent="0.25">
      <c r="A17" s="8"/>
      <c r="B17" s="207" t="s">
        <v>46</v>
      </c>
      <c r="E17" s="83">
        <v>11.47304019260682</v>
      </c>
      <c r="F17" s="83">
        <v>-5.1454886137084266</v>
      </c>
      <c r="G17" s="75">
        <v>18.582079489272218</v>
      </c>
      <c r="H17" s="129">
        <v>0.43370698251625533</v>
      </c>
      <c r="I17" s="12"/>
      <c r="J17" s="222"/>
      <c r="K17" s="225" t="s">
        <v>68</v>
      </c>
      <c r="L17" s="232">
        <v>-1.6760267731631084</v>
      </c>
      <c r="M17" s="232">
        <v>-8.7213280795297249E-2</v>
      </c>
      <c r="O17" s="198"/>
      <c r="P17" s="7"/>
    </row>
    <row r="18" spans="1:16" ht="15.75" customHeight="1" x14ac:dyDescent="0.25">
      <c r="A18" s="8"/>
      <c r="B18" s="207" t="s">
        <v>73</v>
      </c>
      <c r="E18" s="83">
        <v>7.4694772265745613</v>
      </c>
      <c r="F18" s="83">
        <v>5.0571369787176801</v>
      </c>
      <c r="G18" s="75">
        <v>2.9869789359947774</v>
      </c>
      <c r="H18" s="129">
        <v>0.16942473711510325</v>
      </c>
      <c r="I18" s="12"/>
      <c r="J18" s="222"/>
      <c r="K18" s="225" t="s">
        <v>220</v>
      </c>
      <c r="L18" s="232">
        <v>-0.15343330445157788</v>
      </c>
      <c r="M18" s="232">
        <v>-1.8563257364702112E-2</v>
      </c>
      <c r="O18" s="198"/>
      <c r="P18" s="7"/>
    </row>
    <row r="19" spans="1:16" x14ac:dyDescent="0.25">
      <c r="A19" s="8"/>
      <c r="B19" s="207" t="s">
        <v>23</v>
      </c>
      <c r="E19" s="83">
        <v>6.4407949864164316</v>
      </c>
      <c r="F19" s="83">
        <v>35.904579702981955</v>
      </c>
      <c r="G19" s="75">
        <v>4.3572231053246036E-2</v>
      </c>
      <c r="H19" s="129">
        <v>2.1686328834623261E-3</v>
      </c>
      <c r="I19" s="12"/>
      <c r="J19" s="222"/>
      <c r="K19" s="225" t="s">
        <v>23</v>
      </c>
      <c r="L19" s="232">
        <v>4.3572231053246036E-2</v>
      </c>
      <c r="M19" s="232">
        <v>2.1686328834623261E-3</v>
      </c>
      <c r="O19" s="198"/>
      <c r="P19" s="7"/>
    </row>
    <row r="20" spans="1:16" ht="15.75" customHeight="1" x14ac:dyDescent="0.25">
      <c r="A20" s="8"/>
      <c r="B20" s="207" t="s">
        <v>219</v>
      </c>
      <c r="E20" s="83">
        <v>0.66854134308200752</v>
      </c>
      <c r="F20" s="83">
        <v>5.1300266873465672</v>
      </c>
      <c r="G20" s="75">
        <v>-0.15343330445157788</v>
      </c>
      <c r="H20" s="129">
        <v>-1.8563257364702112E-2</v>
      </c>
      <c r="I20" s="12"/>
      <c r="J20" s="222"/>
      <c r="K20" s="225" t="s">
        <v>73</v>
      </c>
      <c r="L20" s="232">
        <v>2.9869789359947774</v>
      </c>
      <c r="M20" s="232">
        <v>0.16942473711510325</v>
      </c>
      <c r="O20" s="198"/>
      <c r="P20" s="7"/>
    </row>
    <row r="21" spans="1:16" x14ac:dyDescent="0.25">
      <c r="A21" s="8"/>
      <c r="B21" s="207" t="s">
        <v>68</v>
      </c>
      <c r="E21" s="83">
        <v>0.30277148884212401</v>
      </c>
      <c r="F21" s="83">
        <v>-8.5348648266020728</v>
      </c>
      <c r="G21" s="75">
        <v>-1.6760267731631084</v>
      </c>
      <c r="H21" s="129">
        <v>-8.7213280795297249E-2</v>
      </c>
      <c r="I21" s="12"/>
      <c r="J21" s="222"/>
      <c r="K21" s="225" t="s">
        <v>46</v>
      </c>
      <c r="L21" s="232">
        <v>18.582079489272218</v>
      </c>
      <c r="M21" s="232">
        <v>0.43370698251625533</v>
      </c>
      <c r="O21" s="198"/>
      <c r="P21" s="7"/>
    </row>
    <row r="22" spans="1:16" x14ac:dyDescent="0.25">
      <c r="A22" s="8"/>
      <c r="B22" s="208" t="s">
        <v>71</v>
      </c>
      <c r="E22" s="83">
        <v>11.323248968445764</v>
      </c>
      <c r="F22" s="83">
        <v>-2.3080973416378492</v>
      </c>
      <c r="G22" s="75">
        <v>-2.6829061168029744</v>
      </c>
      <c r="H22" s="129">
        <v>-0.60326604776010329</v>
      </c>
      <c r="I22" s="12"/>
      <c r="J22" s="222"/>
      <c r="K22" s="225" t="s">
        <v>31</v>
      </c>
      <c r="L22" s="232">
        <v>12.94643338307775</v>
      </c>
      <c r="M22" s="232">
        <v>1.0685476710314186</v>
      </c>
      <c r="O22" s="198"/>
      <c r="P22" s="7"/>
    </row>
    <row r="23" spans="1:16" x14ac:dyDescent="0.25">
      <c r="A23" s="8"/>
      <c r="B23" s="207" t="s">
        <v>72</v>
      </c>
      <c r="E23" s="83">
        <v>19.855168198858575</v>
      </c>
      <c r="F23" s="83">
        <v>1.7125169807417295</v>
      </c>
      <c r="G23" s="75">
        <v>-15.536319140150779</v>
      </c>
      <c r="H23" s="129">
        <v>-0.7675918819511286</v>
      </c>
      <c r="I23" s="12"/>
      <c r="J23" s="222"/>
      <c r="K23" s="225" t="s">
        <v>74</v>
      </c>
      <c r="L23" s="232">
        <v>14.801354869325634</v>
      </c>
      <c r="M23" s="232">
        <v>1.5944606267742782</v>
      </c>
      <c r="O23" s="198"/>
      <c r="P23" s="7"/>
    </row>
    <row r="24" spans="1:16" x14ac:dyDescent="0.25">
      <c r="A24" s="8"/>
      <c r="B24" s="207" t="s">
        <v>27</v>
      </c>
      <c r="E24" s="83">
        <v>9.8906857789095461</v>
      </c>
      <c r="F24" s="83">
        <v>19.75413362233116</v>
      </c>
      <c r="G24" s="75">
        <v>-9.9049327303345152</v>
      </c>
      <c r="H24" s="129">
        <v>-0.93333727742291295</v>
      </c>
      <c r="I24" s="12"/>
      <c r="J24" s="222"/>
      <c r="K24" s="225" t="s">
        <v>2</v>
      </c>
      <c r="L24" s="232">
        <v>20.647105076342488</v>
      </c>
      <c r="M24" s="232">
        <v>1.6718603562774892</v>
      </c>
      <c r="O24" s="198"/>
      <c r="P24" s="7"/>
    </row>
    <row r="25" spans="1:16" x14ac:dyDescent="0.25">
      <c r="A25" s="8"/>
      <c r="B25" s="207" t="s">
        <v>222</v>
      </c>
      <c r="E25" s="83">
        <v>4.5210916302034665</v>
      </c>
      <c r="F25" s="83">
        <v>4.0723108938459873</v>
      </c>
      <c r="G25" s="75">
        <v>-36.216066800931081</v>
      </c>
      <c r="H25" s="129">
        <v>-2.0795936770589805</v>
      </c>
      <c r="I25" s="12"/>
      <c r="J25" s="222"/>
      <c r="K25" s="225" t="s">
        <v>26</v>
      </c>
      <c r="L25" s="232">
        <v>0.5</v>
      </c>
      <c r="M25" s="232">
        <v>0.5</v>
      </c>
      <c r="O25" s="7"/>
      <c r="P25" s="138"/>
    </row>
    <row r="26" spans="1:16" x14ac:dyDescent="0.25">
      <c r="A26" s="8"/>
      <c r="B26" s="197"/>
      <c r="C26" s="197"/>
      <c r="D26" s="197"/>
      <c r="E26" s="197"/>
      <c r="F26" s="197"/>
      <c r="G26" s="197"/>
      <c r="H26" s="197"/>
      <c r="I26" s="12"/>
      <c r="J26" s="222"/>
      <c r="K26" s="225"/>
      <c r="L26" s="232"/>
      <c r="M26" s="232"/>
      <c r="O26" s="7"/>
      <c r="P26" s="7"/>
    </row>
    <row r="27" spans="1:16" s="6" customFormat="1" ht="14.25" customHeight="1" x14ac:dyDescent="0.25">
      <c r="A27" s="8"/>
      <c r="B27" s="329" t="s">
        <v>115</v>
      </c>
      <c r="C27" s="329"/>
      <c r="D27" s="329"/>
      <c r="E27" s="329"/>
      <c r="F27" s="329"/>
      <c r="G27" s="329"/>
      <c r="H27" s="329"/>
      <c r="I27" s="12"/>
      <c r="J27" s="222"/>
      <c r="K27" s="225"/>
      <c r="L27" s="225"/>
      <c r="M27" s="225"/>
      <c r="O27" s="7"/>
      <c r="P27" s="7"/>
    </row>
    <row r="28" spans="1:16" s="6" customFormat="1" ht="14.25" customHeight="1" x14ac:dyDescent="0.25">
      <c r="A28" s="8"/>
      <c r="B28" s="329" t="s">
        <v>158</v>
      </c>
      <c r="C28" s="329"/>
      <c r="D28" s="171" t="s">
        <v>173</v>
      </c>
      <c r="E28" s="171"/>
      <c r="F28" s="171"/>
      <c r="G28" s="171"/>
      <c r="H28" s="171"/>
      <c r="I28" s="174"/>
      <c r="J28" s="7"/>
      <c r="N28" s="51"/>
      <c r="O28" s="78"/>
      <c r="P28" s="201"/>
    </row>
    <row r="29" spans="1:16" s="6" customFormat="1" ht="14.25" customHeight="1" x14ac:dyDescent="0.25">
      <c r="A29" s="8"/>
      <c r="E29" s="131"/>
      <c r="F29" s="131"/>
      <c r="G29" s="131"/>
      <c r="H29" s="131"/>
      <c r="I29" s="174"/>
      <c r="J29" s="7"/>
      <c r="L29" s="15"/>
      <c r="M29" s="51"/>
      <c r="N29" s="51"/>
      <c r="O29" s="78"/>
      <c r="P29" s="20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1"/>
      <c r="L30" s="51"/>
      <c r="M30" s="51"/>
      <c r="N30" s="51"/>
      <c r="O30" s="78"/>
      <c r="P30" s="51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118"/>
      <c r="P31" s="52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118"/>
      <c r="P32" s="52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118"/>
      <c r="P33" s="52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</row>
    <row r="43" spans="1:16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6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6" x14ac:dyDescent="0.25">
      <c r="A45" s="8"/>
      <c r="B45" s="64" t="s">
        <v>92</v>
      </c>
      <c r="I45" s="12"/>
      <c r="J45" s="10"/>
    </row>
    <row r="46" spans="1:16" x14ac:dyDescent="0.25">
      <c r="A46" s="21"/>
      <c r="B46" s="22" t="str">
        <f>+'Industria variación anual %'!B42</f>
        <v>Fuente: Dane, MTMR. Mayo de 2016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K13:M24">
    <sortCondition ref="M13:M2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3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63.14062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324" t="s">
        <v>116</v>
      </c>
      <c r="C7" s="324"/>
      <c r="D7" s="324"/>
      <c r="E7" s="324"/>
      <c r="F7" s="324"/>
      <c r="G7" s="324"/>
      <c r="H7" s="324"/>
      <c r="I7" s="12"/>
      <c r="J7" s="218"/>
      <c r="K7" s="218"/>
      <c r="L7" s="218"/>
      <c r="M7" s="218"/>
      <c r="N7" s="218"/>
      <c r="O7" s="218"/>
      <c r="P7" s="218"/>
    </row>
    <row r="8" spans="1:16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12"/>
      <c r="J8" s="225"/>
      <c r="K8" s="225"/>
      <c r="L8" s="225"/>
      <c r="M8" s="225"/>
      <c r="N8" s="225"/>
      <c r="O8" s="218"/>
      <c r="P8" s="218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18"/>
      <c r="K9" s="218"/>
      <c r="L9" s="218"/>
      <c r="M9" s="218"/>
      <c r="N9" s="218"/>
      <c r="O9" s="218"/>
      <c r="P9" s="218"/>
    </row>
    <row r="10" spans="1:16" ht="15.75" customHeight="1" x14ac:dyDescent="0.25">
      <c r="A10" s="8"/>
      <c r="D10" s="31"/>
      <c r="E10" s="328" t="s">
        <v>0</v>
      </c>
      <c r="F10" s="328"/>
      <c r="G10" s="328"/>
      <c r="H10" s="68" t="s">
        <v>35</v>
      </c>
      <c r="I10" s="12"/>
      <c r="J10" s="218"/>
      <c r="K10" s="218"/>
      <c r="L10" s="218"/>
      <c r="M10" s="218"/>
      <c r="N10" s="218"/>
      <c r="O10" s="218"/>
      <c r="P10" s="218"/>
    </row>
    <row r="11" spans="1:1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25"/>
      <c r="N11" s="225"/>
      <c r="O11" s="222"/>
      <c r="P11" s="218"/>
    </row>
    <row r="12" spans="1:16" ht="12" customHeight="1" x14ac:dyDescent="0.25">
      <c r="A12" s="8"/>
      <c r="E12" s="60"/>
      <c r="F12" s="60"/>
      <c r="G12" s="187"/>
      <c r="I12" s="12"/>
      <c r="J12" s="225"/>
      <c r="K12" s="225"/>
      <c r="L12" s="225" t="s">
        <v>52</v>
      </c>
      <c r="M12" s="225" t="s">
        <v>51</v>
      </c>
      <c r="N12" s="225"/>
      <c r="O12" s="222"/>
      <c r="P12" s="218"/>
    </row>
    <row r="13" spans="1:16" ht="15.6" customHeight="1" x14ac:dyDescent="0.25">
      <c r="A13" s="8"/>
      <c r="B13" s="117" t="s">
        <v>26</v>
      </c>
      <c r="E13" s="82">
        <v>5.7328313158778732</v>
      </c>
      <c r="F13" s="82">
        <v>5.8479015134445422</v>
      </c>
      <c r="G13" s="75">
        <v>-1.8683884065292977</v>
      </c>
      <c r="H13" s="75">
        <v>-1.8683884065293015</v>
      </c>
      <c r="I13" s="12"/>
      <c r="J13" s="225"/>
      <c r="K13" s="225" t="s">
        <v>223</v>
      </c>
      <c r="L13" s="232">
        <v>-28</v>
      </c>
      <c r="M13" s="232">
        <v>-2.2210507007035085</v>
      </c>
      <c r="N13" s="225"/>
      <c r="O13" s="222"/>
      <c r="P13" s="218"/>
    </row>
    <row r="14" spans="1:16" x14ac:dyDescent="0.25">
      <c r="A14" s="8"/>
      <c r="B14" s="207" t="s">
        <v>222</v>
      </c>
      <c r="E14" s="83">
        <v>1.1376063069112874E-2</v>
      </c>
      <c r="F14" s="83">
        <v>2.0211110093972584</v>
      </c>
      <c r="G14" s="75">
        <v>-41.58707859094671</v>
      </c>
      <c r="H14" s="129">
        <v>-2.2210507007035085</v>
      </c>
      <c r="I14" s="12"/>
      <c r="J14" s="225"/>
      <c r="K14" s="225" t="s">
        <v>27</v>
      </c>
      <c r="L14" s="232">
        <v>-11.611123242789589</v>
      </c>
      <c r="M14" s="232">
        <v>-1.1191592682191336</v>
      </c>
      <c r="N14" s="225"/>
      <c r="O14" s="222"/>
      <c r="P14" s="218"/>
    </row>
    <row r="15" spans="1:16" ht="15" customHeight="1" x14ac:dyDescent="0.25">
      <c r="A15" s="8"/>
      <c r="B15" s="207" t="s">
        <v>27</v>
      </c>
      <c r="E15" s="83">
        <v>6.5023578695399875</v>
      </c>
      <c r="F15" s="83">
        <v>22.608284217843089</v>
      </c>
      <c r="G15" s="75">
        <v>-11.611123242789589</v>
      </c>
      <c r="H15" s="129">
        <v>-1.1191592682191336</v>
      </c>
      <c r="I15" s="12"/>
      <c r="J15" s="225"/>
      <c r="K15" s="225" t="s">
        <v>220</v>
      </c>
      <c r="L15" s="232">
        <v>-6.8074562423170786</v>
      </c>
      <c r="M15" s="232">
        <v>-0.86379715222312181</v>
      </c>
      <c r="N15" s="225"/>
      <c r="O15" s="222"/>
      <c r="P15" s="218"/>
    </row>
    <row r="16" spans="1:16" x14ac:dyDescent="0.25">
      <c r="A16" s="8"/>
      <c r="B16" s="207" t="s">
        <v>219</v>
      </c>
      <c r="E16" s="83">
        <v>1.1247274661410955</v>
      </c>
      <c r="F16" s="83">
        <v>9.3879729724988934</v>
      </c>
      <c r="G16" s="75">
        <v>-6.8074562423170786</v>
      </c>
      <c r="H16" s="129">
        <v>-0.86379715222312181</v>
      </c>
      <c r="I16" s="12"/>
      <c r="J16" s="225"/>
      <c r="K16" s="225" t="s">
        <v>72</v>
      </c>
      <c r="L16" s="232">
        <v>-14.363715543795497</v>
      </c>
      <c r="M16" s="232">
        <v>-0.68568256095523783</v>
      </c>
      <c r="N16" s="225"/>
      <c r="O16" s="222"/>
      <c r="P16" s="218"/>
    </row>
    <row r="17" spans="1:17" x14ac:dyDescent="0.25">
      <c r="A17" s="8"/>
      <c r="B17" s="207" t="s">
        <v>72</v>
      </c>
      <c r="E17" s="83">
        <v>32.881854589910596</v>
      </c>
      <c r="F17" s="83">
        <v>-2.235511834410131</v>
      </c>
      <c r="G17" s="75">
        <v>-14.363715543795497</v>
      </c>
      <c r="H17" s="129">
        <v>-0.68568256095523783</v>
      </c>
      <c r="I17" s="12"/>
      <c r="J17" s="225"/>
      <c r="K17" s="225" t="s">
        <v>68</v>
      </c>
      <c r="L17" s="232">
        <v>-5.0335103545365083</v>
      </c>
      <c r="M17" s="232">
        <v>-0.26491749928341929</v>
      </c>
      <c r="N17" s="225"/>
      <c r="O17" s="222"/>
      <c r="P17" s="218"/>
    </row>
    <row r="18" spans="1:17" ht="18" customHeight="1" x14ac:dyDescent="0.25">
      <c r="A18" s="8"/>
      <c r="B18" s="207" t="s">
        <v>68</v>
      </c>
      <c r="E18" s="83">
        <v>2.3361799848306664</v>
      </c>
      <c r="F18" s="83">
        <v>-6.2357893327772862</v>
      </c>
      <c r="G18" s="75">
        <v>-5.0335103545365083</v>
      </c>
      <c r="H18" s="129">
        <v>-0.26491749928341929</v>
      </c>
      <c r="I18" s="12"/>
      <c r="J18" s="225"/>
      <c r="K18" s="225" t="s">
        <v>71</v>
      </c>
      <c r="L18" s="232">
        <v>-0.602705073210974</v>
      </c>
      <c r="M18" s="232">
        <v>-0.13785525477866392</v>
      </c>
      <c r="N18" s="225"/>
      <c r="O18" s="222"/>
      <c r="P18" s="218"/>
    </row>
    <row r="19" spans="1:17" x14ac:dyDescent="0.25">
      <c r="A19" s="8"/>
      <c r="B19" s="208" t="s">
        <v>71</v>
      </c>
      <c r="E19" s="83">
        <v>4.4549569417960955</v>
      </c>
      <c r="F19" s="83">
        <v>-0.78560947125567715</v>
      </c>
      <c r="G19" s="75">
        <v>-0.602705073210974</v>
      </c>
      <c r="H19" s="129">
        <v>-0.13785525477866392</v>
      </c>
      <c r="I19" s="12"/>
      <c r="J19" s="225"/>
      <c r="K19" s="225" t="s">
        <v>23</v>
      </c>
      <c r="L19" s="232">
        <v>-1.3515330274253112</v>
      </c>
      <c r="M19" s="232">
        <v>-6.8793876589096178E-2</v>
      </c>
      <c r="N19" s="225"/>
      <c r="O19" s="222"/>
      <c r="P19" s="218"/>
    </row>
    <row r="20" spans="1:17" ht="15.75" customHeight="1" x14ac:dyDescent="0.25">
      <c r="A20" s="8"/>
      <c r="B20" s="207" t="s">
        <v>23</v>
      </c>
      <c r="E20" s="83">
        <v>7.9596165242474592</v>
      </c>
      <c r="F20" s="83">
        <v>27.50638325885657</v>
      </c>
      <c r="G20" s="75">
        <v>-1.3515330274253112</v>
      </c>
      <c r="H20" s="129">
        <v>-6.8793876589096178E-2</v>
      </c>
      <c r="I20" s="12"/>
      <c r="J20" s="225"/>
      <c r="K20" s="225" t="s">
        <v>73</v>
      </c>
      <c r="L20" s="232">
        <v>-0.65643831360467919</v>
      </c>
      <c r="M20" s="232">
        <v>-3.9835094809565846E-2</v>
      </c>
      <c r="N20" s="225"/>
      <c r="O20" s="222"/>
      <c r="P20" s="218"/>
    </row>
    <row r="21" spans="1:17" x14ac:dyDescent="0.25">
      <c r="A21" s="8"/>
      <c r="B21" s="207" t="s">
        <v>73</v>
      </c>
      <c r="E21" s="83">
        <v>10.566038150127</v>
      </c>
      <c r="F21" s="83">
        <v>8.038128339902828</v>
      </c>
      <c r="G21" s="75">
        <v>-0.65643831360467919</v>
      </c>
      <c r="H21" s="129">
        <v>-3.9835094809565846E-2</v>
      </c>
      <c r="I21" s="12"/>
      <c r="J21" s="225"/>
      <c r="K21" s="225" t="s">
        <v>46</v>
      </c>
      <c r="L21" s="232">
        <v>13.856615382137116</v>
      </c>
      <c r="M21" s="232">
        <v>0.32622780122022194</v>
      </c>
      <c r="N21" s="225"/>
      <c r="O21" s="222"/>
      <c r="P21" s="218"/>
    </row>
    <row r="22" spans="1:17" x14ac:dyDescent="0.25">
      <c r="A22" s="8"/>
      <c r="B22" s="207" t="s">
        <v>46</v>
      </c>
      <c r="E22" s="83">
        <v>-0.38102260132415466</v>
      </c>
      <c r="F22" s="83">
        <v>21.126597656060596</v>
      </c>
      <c r="G22" s="75">
        <v>13.856615382137116</v>
      </c>
      <c r="H22" s="129">
        <v>0.32622780122022194</v>
      </c>
      <c r="I22" s="12"/>
      <c r="J22" s="225"/>
      <c r="K22" s="225" t="s">
        <v>31</v>
      </c>
      <c r="L22" s="232">
        <v>4.9374553751310835</v>
      </c>
      <c r="M22" s="232">
        <v>0.42233039608387907</v>
      </c>
      <c r="N22" s="225"/>
      <c r="O22" s="222"/>
      <c r="P22" s="218"/>
    </row>
    <row r="23" spans="1:17" x14ac:dyDescent="0.25">
      <c r="A23" s="8"/>
      <c r="B23" s="207" t="s">
        <v>31</v>
      </c>
      <c r="E23" s="83">
        <v>0.87648991876718707</v>
      </c>
      <c r="F23" s="83">
        <v>4.9778298138803301</v>
      </c>
      <c r="G23" s="75">
        <v>4.9374553751310835</v>
      </c>
      <c r="H23" s="129">
        <v>0.42233039608387907</v>
      </c>
      <c r="I23" s="12"/>
      <c r="J23" s="225"/>
      <c r="K23" s="225" t="s">
        <v>74</v>
      </c>
      <c r="L23" s="232">
        <v>5.0481003983468442</v>
      </c>
      <c r="M23" s="232">
        <v>0.5494724759649614</v>
      </c>
      <c r="N23" s="225"/>
      <c r="O23" s="222"/>
      <c r="P23" s="218"/>
    </row>
    <row r="24" spans="1:17" x14ac:dyDescent="0.25">
      <c r="A24" s="8"/>
      <c r="B24" s="207" t="s">
        <v>74</v>
      </c>
      <c r="E24" s="83">
        <v>8.2629392538227542</v>
      </c>
      <c r="F24" s="83">
        <v>2.2766844807365905</v>
      </c>
      <c r="G24" s="75">
        <v>5.0481003983468442</v>
      </c>
      <c r="H24" s="129">
        <v>0.5494724759649614</v>
      </c>
      <c r="I24" s="12"/>
      <c r="J24" s="225"/>
      <c r="K24" s="225" t="s">
        <v>2</v>
      </c>
      <c r="L24" s="232">
        <v>20</v>
      </c>
      <c r="M24" s="232">
        <v>2.2346723277633838</v>
      </c>
      <c r="N24" s="225"/>
      <c r="O24" s="222"/>
      <c r="P24" s="218"/>
    </row>
    <row r="25" spans="1:17" x14ac:dyDescent="0.25">
      <c r="A25" s="8"/>
      <c r="B25" s="207" t="s">
        <v>2</v>
      </c>
      <c r="E25" s="83">
        <v>9.0100233463609403</v>
      </c>
      <c r="F25" s="83">
        <v>9.9372074342955372</v>
      </c>
      <c r="G25" s="75">
        <v>34.533749261336297</v>
      </c>
      <c r="H25" s="129">
        <v>2.2346723277633838</v>
      </c>
      <c r="I25" s="12"/>
      <c r="J25" s="225"/>
      <c r="K25" s="225" t="s">
        <v>26</v>
      </c>
      <c r="L25" s="232">
        <v>0.4019602268835909</v>
      </c>
      <c r="M25" s="232">
        <v>0.4019602268835909</v>
      </c>
      <c r="N25" s="225"/>
      <c r="O25" s="222"/>
      <c r="P25" s="218"/>
    </row>
    <row r="26" spans="1:17" x14ac:dyDescent="0.25">
      <c r="A26" s="8"/>
      <c r="B26" s="198"/>
      <c r="C26" s="198"/>
      <c r="D26" s="198"/>
      <c r="E26" s="198"/>
      <c r="F26" s="198"/>
      <c r="G26" s="198"/>
      <c r="H26" s="198"/>
      <c r="I26" s="12"/>
      <c r="J26" s="225"/>
      <c r="K26" s="225"/>
      <c r="L26" s="232"/>
      <c r="M26" s="232"/>
      <c r="N26" s="225"/>
      <c r="O26" s="222"/>
      <c r="P26" s="218"/>
    </row>
    <row r="27" spans="1:17" s="6" customFormat="1" ht="14.25" customHeight="1" x14ac:dyDescent="0.25">
      <c r="A27" s="8"/>
      <c r="B27" s="329" t="s">
        <v>117</v>
      </c>
      <c r="C27" s="329"/>
      <c r="D27" s="329"/>
      <c r="E27" s="329"/>
      <c r="F27" s="329"/>
      <c r="G27" s="329"/>
      <c r="H27" s="329"/>
      <c r="I27" s="12"/>
      <c r="J27" s="225"/>
      <c r="K27" s="225"/>
      <c r="L27" s="225"/>
      <c r="M27" s="225"/>
      <c r="N27" s="225"/>
      <c r="O27" s="222"/>
      <c r="P27" s="218"/>
    </row>
    <row r="28" spans="1:17" s="6" customFormat="1" ht="14.25" customHeight="1" x14ac:dyDescent="0.25">
      <c r="A28" s="8"/>
      <c r="B28" s="329" t="s">
        <v>158</v>
      </c>
      <c r="C28" s="329"/>
      <c r="D28" s="171" t="s">
        <v>173</v>
      </c>
      <c r="I28" s="12"/>
      <c r="J28" s="218"/>
      <c r="K28" s="218"/>
      <c r="L28" s="218"/>
      <c r="M28" s="218"/>
      <c r="N28" s="220"/>
      <c r="O28" s="220"/>
      <c r="P28" s="220"/>
      <c r="Q28" s="51"/>
    </row>
    <row r="29" spans="1:17" s="6" customFormat="1" ht="4.5" customHeight="1" x14ac:dyDescent="0.25">
      <c r="A29" s="8"/>
      <c r="B29" s="146"/>
      <c r="C29" s="146"/>
      <c r="E29" s="171"/>
      <c r="F29" s="171"/>
      <c r="G29" s="171"/>
      <c r="H29" s="171"/>
      <c r="I29" s="12"/>
      <c r="J29" s="218"/>
      <c r="K29" s="218"/>
      <c r="L29" s="218"/>
      <c r="M29" s="218"/>
      <c r="N29" s="220"/>
      <c r="O29" s="220"/>
      <c r="P29" s="220"/>
      <c r="Q29" s="51"/>
    </row>
    <row r="30" spans="1:17" s="6" customFormat="1" ht="14.25" customHeight="1" x14ac:dyDescent="0.25">
      <c r="A30" s="8"/>
      <c r="E30" s="171"/>
      <c r="F30" s="171"/>
      <c r="G30" s="171"/>
      <c r="H30" s="171"/>
      <c r="I30" s="12"/>
      <c r="J30" s="218"/>
      <c r="K30" s="218"/>
      <c r="L30" s="218"/>
      <c r="M30" s="218"/>
      <c r="N30" s="220"/>
      <c r="O30" s="220"/>
      <c r="P30" s="220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18"/>
      <c r="K31" s="218"/>
      <c r="L31" s="218"/>
      <c r="M31" s="218"/>
      <c r="N31" s="220"/>
      <c r="O31" s="220"/>
      <c r="P31" s="220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5"/>
      <c r="K32" s="225"/>
      <c r="L32" s="225"/>
      <c r="M32" s="225"/>
      <c r="N32" s="226"/>
      <c r="O32" s="221"/>
      <c r="P32" s="221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202"/>
      <c r="O33" s="216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216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216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 t="s">
        <v>92</v>
      </c>
      <c r="I46" s="12"/>
      <c r="J46" s="10"/>
    </row>
    <row r="47" spans="1:17" x14ac:dyDescent="0.25">
      <c r="A47" s="21"/>
      <c r="B47" s="22" t="str">
        <f>+'Industria variación anual %'!B42</f>
        <v>Fuente: Dane, MTMR. Mayo de 2016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H25">
    <sortCondition ref="H14:H25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4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64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7"/>
    <col min="11" max="11" width="18" style="6" customWidth="1"/>
    <col min="12" max="12" width="10.85546875" style="6" customWidth="1"/>
    <col min="13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  <c r="J5" s="26"/>
      <c r="K5" s="26"/>
      <c r="L5" s="26"/>
      <c r="M5" s="26"/>
      <c r="N5" s="26"/>
      <c r="O5" s="26"/>
      <c r="P5" s="26"/>
      <c r="Q5" s="26"/>
    </row>
    <row r="6" spans="1:17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</row>
    <row r="7" spans="1:17" x14ac:dyDescent="0.25">
      <c r="A7" s="8"/>
      <c r="B7" s="324" t="s">
        <v>129</v>
      </c>
      <c r="C7" s="324"/>
      <c r="D7" s="324"/>
      <c r="E7" s="324"/>
      <c r="F7" s="324"/>
      <c r="G7" s="324"/>
      <c r="H7" s="324"/>
      <c r="I7" s="12"/>
      <c r="J7" s="26"/>
      <c r="K7" s="7"/>
      <c r="L7" s="7"/>
      <c r="M7" s="7"/>
      <c r="N7" s="7"/>
      <c r="O7" s="26"/>
      <c r="P7" s="26"/>
      <c r="Q7" s="26"/>
    </row>
    <row r="8" spans="1:17" x14ac:dyDescent="0.25">
      <c r="A8" s="8"/>
      <c r="B8" s="321" t="s">
        <v>179</v>
      </c>
      <c r="C8" s="321"/>
      <c r="D8" s="321"/>
      <c r="E8" s="321"/>
      <c r="F8" s="321"/>
      <c r="G8" s="321"/>
      <c r="H8" s="321"/>
      <c r="I8" s="12"/>
      <c r="J8" s="225"/>
      <c r="K8" s="222"/>
      <c r="L8" s="222"/>
      <c r="M8" s="222"/>
      <c r="N8" s="222"/>
      <c r="O8" s="26"/>
      <c r="P8" s="26"/>
      <c r="Q8" s="26"/>
    </row>
    <row r="9" spans="1:17" x14ac:dyDescent="0.25">
      <c r="A9" s="8"/>
      <c r="B9" s="9"/>
      <c r="C9" s="60"/>
      <c r="D9" s="60"/>
      <c r="E9" s="9"/>
      <c r="F9" s="9"/>
      <c r="G9" s="9"/>
      <c r="H9" s="9"/>
      <c r="I9" s="12"/>
      <c r="J9" s="225"/>
      <c r="K9" s="222"/>
      <c r="L9" s="222"/>
      <c r="M9" s="222"/>
      <c r="N9" s="222"/>
      <c r="O9" s="26"/>
      <c r="P9" s="26"/>
      <c r="Q9" s="26"/>
    </row>
    <row r="10" spans="1:17" ht="15.75" customHeight="1" x14ac:dyDescent="0.25">
      <c r="A10" s="8"/>
      <c r="D10" s="31"/>
      <c r="E10" s="328" t="s">
        <v>0</v>
      </c>
      <c r="F10" s="328"/>
      <c r="G10" s="328"/>
      <c r="H10" s="68" t="s">
        <v>35</v>
      </c>
      <c r="I10" s="12"/>
      <c r="J10" s="225"/>
      <c r="K10" s="222"/>
      <c r="L10" s="222"/>
      <c r="M10" s="222"/>
      <c r="N10" s="222"/>
      <c r="O10" s="26"/>
      <c r="P10" s="26"/>
      <c r="Q10" s="26"/>
    </row>
    <row r="11" spans="1:17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25"/>
      <c r="K11" s="225"/>
      <c r="L11" s="225"/>
      <c r="M11" s="225"/>
      <c r="N11" s="225"/>
      <c r="O11" s="26"/>
      <c r="P11" s="26"/>
      <c r="Q11" s="26"/>
    </row>
    <row r="12" spans="1:17" ht="12" customHeight="1" x14ac:dyDescent="0.25">
      <c r="A12" s="8"/>
      <c r="E12" s="60"/>
      <c r="F12" s="60"/>
      <c r="G12" s="192"/>
      <c r="I12" s="12"/>
      <c r="J12" s="225"/>
      <c r="K12" s="225"/>
      <c r="L12" s="225" t="s">
        <v>50</v>
      </c>
      <c r="M12" s="225" t="s">
        <v>51</v>
      </c>
      <c r="N12" s="225"/>
      <c r="O12" s="26"/>
      <c r="P12" s="26"/>
      <c r="Q12" s="26"/>
    </row>
    <row r="13" spans="1:17" x14ac:dyDescent="0.25">
      <c r="A13" s="8"/>
      <c r="B13" s="49" t="s">
        <v>26</v>
      </c>
      <c r="E13" s="82">
        <v>-2.0142666632624207</v>
      </c>
      <c r="F13" s="82">
        <v>-0.62414038805685967</v>
      </c>
      <c r="G13" s="75">
        <v>-1.0285269076604764</v>
      </c>
      <c r="H13" s="75">
        <v>-1.0285269076604759</v>
      </c>
      <c r="I13" s="12"/>
      <c r="J13" s="225"/>
      <c r="K13" s="283" t="s">
        <v>46</v>
      </c>
      <c r="L13" s="232">
        <v>5.8990893520641352</v>
      </c>
      <c r="M13" s="232">
        <v>0.40127093489040938</v>
      </c>
      <c r="N13" s="225"/>
      <c r="O13" s="26"/>
      <c r="P13" s="26"/>
      <c r="Q13" s="26"/>
    </row>
    <row r="14" spans="1:17" x14ac:dyDescent="0.25">
      <c r="A14" s="8"/>
      <c r="B14" s="208" t="s">
        <v>222</v>
      </c>
      <c r="E14" s="83">
        <v>2.3105181747872905</v>
      </c>
      <c r="F14" s="83">
        <v>2.8158367192667733</v>
      </c>
      <c r="G14" s="75">
        <v>-28.407315504089691</v>
      </c>
      <c r="H14" s="129">
        <v>-1.5742706136712796</v>
      </c>
      <c r="I14" s="12"/>
      <c r="J14" s="225"/>
      <c r="K14" s="283" t="s">
        <v>31</v>
      </c>
      <c r="L14" s="232">
        <v>2.6752884493470352</v>
      </c>
      <c r="M14" s="232">
        <v>0.21492791943360776</v>
      </c>
      <c r="N14" s="225"/>
      <c r="O14" s="26"/>
      <c r="P14" s="26"/>
      <c r="Q14" s="26"/>
    </row>
    <row r="15" spans="1:17" ht="15" customHeight="1" x14ac:dyDescent="0.25">
      <c r="A15" s="8"/>
      <c r="B15" s="207" t="s">
        <v>27</v>
      </c>
      <c r="E15" s="83">
        <v>-0.37390798913845558</v>
      </c>
      <c r="F15" s="83">
        <v>2.1064456016301136</v>
      </c>
      <c r="G15" s="75">
        <v>-3.0394773872775227</v>
      </c>
      <c r="H15" s="129">
        <v>-0.36303464685373343</v>
      </c>
      <c r="I15" s="12"/>
      <c r="J15" s="225"/>
      <c r="K15" s="283" t="s">
        <v>72</v>
      </c>
      <c r="L15" s="232">
        <v>7.9383209594517501</v>
      </c>
      <c r="M15" s="232">
        <v>0.21238138010382523</v>
      </c>
      <c r="N15" s="225"/>
      <c r="O15" s="26"/>
      <c r="P15" s="26"/>
      <c r="Q15" s="26"/>
    </row>
    <row r="16" spans="1:17" x14ac:dyDescent="0.25">
      <c r="A16" s="8"/>
      <c r="B16" s="207" t="s">
        <v>71</v>
      </c>
      <c r="E16" s="83">
        <v>0.22181182019789247</v>
      </c>
      <c r="F16" s="83">
        <v>-0.34397766772571448</v>
      </c>
      <c r="G16" s="75">
        <v>-0.625488709210964</v>
      </c>
      <c r="H16" s="129">
        <v>-0.22703336323707463</v>
      </c>
      <c r="I16" s="12"/>
      <c r="J16" s="225"/>
      <c r="K16" s="283" t="s">
        <v>74</v>
      </c>
      <c r="L16" s="232">
        <v>2.3387630777380819</v>
      </c>
      <c r="M16" s="232">
        <v>0.1349156536918561</v>
      </c>
      <c r="N16" s="225"/>
      <c r="O16" s="26"/>
      <c r="P16" s="26"/>
      <c r="Q16" s="26"/>
    </row>
    <row r="17" spans="1:17" x14ac:dyDescent="0.25">
      <c r="A17" s="8"/>
      <c r="B17" s="207" t="s">
        <v>219</v>
      </c>
      <c r="E17" s="83">
        <v>-2.1955206078543732</v>
      </c>
      <c r="F17" s="83">
        <v>-0.91463414634146423</v>
      </c>
      <c r="G17" s="75">
        <v>-2.53447293447292</v>
      </c>
      <c r="H17" s="129">
        <v>-0.18878344898117672</v>
      </c>
      <c r="I17" s="12"/>
      <c r="J17" s="225"/>
      <c r="K17" s="283" t="s">
        <v>23</v>
      </c>
      <c r="L17" s="232">
        <v>3.5283220520128111</v>
      </c>
      <c r="M17" s="232">
        <v>0.12610462761080771</v>
      </c>
      <c r="N17" s="225"/>
      <c r="O17" s="26"/>
      <c r="P17" s="26"/>
      <c r="Q17" s="26"/>
    </row>
    <row r="18" spans="1:17" x14ac:dyDescent="0.25">
      <c r="A18" s="8"/>
      <c r="B18" s="207" t="s">
        <v>68</v>
      </c>
      <c r="E18" s="83">
        <v>-10.322954072954094</v>
      </c>
      <c r="F18" s="83">
        <v>-12.546596941396515</v>
      </c>
      <c r="G18" s="75">
        <v>0.35697071936378055</v>
      </c>
      <c r="H18" s="129">
        <v>2.4141192846334366E-2</v>
      </c>
      <c r="I18" s="12"/>
      <c r="J18" s="225"/>
      <c r="K18" s="283" t="s">
        <v>2</v>
      </c>
      <c r="L18" s="232">
        <v>5.3605313092979001</v>
      </c>
      <c r="M18" s="232">
        <v>0.1151035777061494</v>
      </c>
      <c r="N18" s="225"/>
      <c r="O18" s="26"/>
      <c r="P18" s="26"/>
      <c r="Q18" s="26"/>
    </row>
    <row r="19" spans="1:17" x14ac:dyDescent="0.25">
      <c r="A19" s="8"/>
      <c r="B19" s="207" t="s">
        <v>73</v>
      </c>
      <c r="E19" s="83">
        <v>1.5097052480230078</v>
      </c>
      <c r="F19" s="83">
        <v>4.4440509915014248</v>
      </c>
      <c r="G19" s="75">
        <v>3.186980844210896</v>
      </c>
      <c r="H19" s="129">
        <v>9.5749878799806204E-2</v>
      </c>
      <c r="I19" s="12"/>
      <c r="J19" s="225"/>
      <c r="K19" s="283" t="s">
        <v>73</v>
      </c>
      <c r="L19" s="232">
        <v>3.186980844210896</v>
      </c>
      <c r="M19" s="232">
        <v>9.5749878799806204E-2</v>
      </c>
      <c r="N19" s="225"/>
      <c r="O19" s="26"/>
      <c r="P19" s="26"/>
      <c r="Q19" s="26"/>
    </row>
    <row r="20" spans="1:17" ht="15" customHeight="1" x14ac:dyDescent="0.25">
      <c r="A20" s="8"/>
      <c r="B20" s="207" t="s">
        <v>2</v>
      </c>
      <c r="E20" s="83">
        <v>-12.243053986898566</v>
      </c>
      <c r="F20" s="83">
        <v>8.5199485199485281</v>
      </c>
      <c r="G20" s="75">
        <v>5.3605313092979001</v>
      </c>
      <c r="H20" s="129">
        <v>0.1151035777061494</v>
      </c>
      <c r="I20" s="12"/>
      <c r="J20" s="225"/>
      <c r="K20" s="283" t="s">
        <v>68</v>
      </c>
      <c r="L20" s="232">
        <v>0.35697071936378055</v>
      </c>
      <c r="M20" s="232">
        <v>2.4141192846334366E-2</v>
      </c>
      <c r="N20" s="225"/>
      <c r="O20" s="26"/>
      <c r="P20" s="26"/>
      <c r="Q20" s="26"/>
    </row>
    <row r="21" spans="1:17" x14ac:dyDescent="0.25">
      <c r="A21" s="8"/>
      <c r="B21" s="207" t="s">
        <v>23</v>
      </c>
      <c r="E21" s="83">
        <v>3.5550181378476209</v>
      </c>
      <c r="F21" s="83">
        <v>-3.5978239964832182</v>
      </c>
      <c r="G21" s="75">
        <v>3.5283220520128111</v>
      </c>
      <c r="H21" s="129">
        <v>0.12610462761080771</v>
      </c>
      <c r="I21" s="12"/>
      <c r="J21" s="225"/>
      <c r="K21" s="283" t="s">
        <v>219</v>
      </c>
      <c r="L21" s="232">
        <v>-2.53447293447292</v>
      </c>
      <c r="M21" s="232">
        <v>-0.18878344898117672</v>
      </c>
      <c r="N21" s="225"/>
      <c r="O21" s="26"/>
      <c r="P21" s="26"/>
      <c r="Q21" s="26"/>
    </row>
    <row r="22" spans="1:17" x14ac:dyDescent="0.25">
      <c r="A22" s="8"/>
      <c r="B22" s="207" t="s">
        <v>74</v>
      </c>
      <c r="E22" s="83">
        <v>-16.615398399235438</v>
      </c>
      <c r="F22" s="83">
        <v>1.4174173098618903</v>
      </c>
      <c r="G22" s="75">
        <v>2.3387630777380819</v>
      </c>
      <c r="H22" s="129">
        <v>0.1349156536918561</v>
      </c>
      <c r="I22" s="12"/>
      <c r="J22" s="225"/>
      <c r="K22" s="283" t="s">
        <v>71</v>
      </c>
      <c r="L22" s="232">
        <v>-0.625488709210964</v>
      </c>
      <c r="M22" s="232">
        <v>-0.22703336323707463</v>
      </c>
      <c r="N22" s="225"/>
      <c r="O22" s="26"/>
      <c r="P22" s="26"/>
      <c r="Q22" s="26"/>
    </row>
    <row r="23" spans="1:17" x14ac:dyDescent="0.25">
      <c r="A23" s="8"/>
      <c r="B23" s="207" t="s">
        <v>72</v>
      </c>
      <c r="E23" s="83">
        <v>3.2492431886983031</v>
      </c>
      <c r="F23" s="83">
        <v>2.6778733385457221</v>
      </c>
      <c r="G23" s="75">
        <v>7.9383209594517501</v>
      </c>
      <c r="H23" s="129">
        <v>0.21238138010382523</v>
      </c>
      <c r="I23" s="12"/>
      <c r="J23" s="225"/>
      <c r="K23" s="283" t="s">
        <v>27</v>
      </c>
      <c r="L23" s="232">
        <v>-3.0394773872775227</v>
      </c>
      <c r="M23" s="232">
        <v>-0.36303464685373343</v>
      </c>
      <c r="N23" s="225"/>
      <c r="O23" s="26"/>
      <c r="P23" s="26"/>
      <c r="Q23" s="26"/>
    </row>
    <row r="24" spans="1:17" x14ac:dyDescent="0.25">
      <c r="A24" s="8"/>
      <c r="B24" s="207" t="s">
        <v>31</v>
      </c>
      <c r="E24" s="83">
        <v>-0.98790665985352133</v>
      </c>
      <c r="F24" s="83">
        <v>-9.5475658007913253</v>
      </c>
      <c r="G24" s="75">
        <v>2.6752884493470352</v>
      </c>
      <c r="H24" s="129">
        <v>0.21492791943360776</v>
      </c>
      <c r="I24" s="12"/>
      <c r="J24" s="225"/>
      <c r="K24" s="278" t="s">
        <v>221</v>
      </c>
      <c r="L24" s="232">
        <v>-28.407315504089691</v>
      </c>
      <c r="M24" s="232">
        <v>-1.5742706136712796</v>
      </c>
      <c r="N24" s="225"/>
      <c r="O24" s="26"/>
      <c r="P24" s="26"/>
      <c r="Q24" s="26"/>
    </row>
    <row r="25" spans="1:17" x14ac:dyDescent="0.25">
      <c r="A25" s="8"/>
      <c r="B25" s="207" t="s">
        <v>46</v>
      </c>
      <c r="E25" s="83">
        <v>1.2876349176292434</v>
      </c>
      <c r="F25" s="83">
        <v>10.972975218628633</v>
      </c>
      <c r="G25" s="75">
        <v>5.8990893520641352</v>
      </c>
      <c r="H25" s="129">
        <v>0.40127093489040938</v>
      </c>
      <c r="I25" s="12"/>
      <c r="J25" s="225"/>
      <c r="K25" s="225" t="s">
        <v>26</v>
      </c>
      <c r="L25" s="232">
        <v>-1</v>
      </c>
      <c r="M25" s="232">
        <v>-1</v>
      </c>
      <c r="N25" s="225"/>
      <c r="O25" s="196"/>
      <c r="P25" s="196"/>
      <c r="Q25" s="26"/>
    </row>
    <row r="26" spans="1:17" x14ac:dyDescent="0.25">
      <c r="A26" s="8"/>
      <c r="B26" s="198"/>
      <c r="C26" s="198"/>
      <c r="D26" s="198"/>
      <c r="E26" s="198"/>
      <c r="F26" s="198"/>
      <c r="G26" s="198"/>
      <c r="H26" s="198"/>
      <c r="I26" s="12"/>
      <c r="J26" s="225"/>
      <c r="K26" s="225"/>
      <c r="L26" s="232"/>
      <c r="M26" s="232"/>
      <c r="N26" s="225"/>
      <c r="O26" s="26"/>
      <c r="P26" s="26"/>
      <c r="Q26" s="26"/>
    </row>
    <row r="27" spans="1:17" s="6" customFormat="1" ht="14.25" customHeight="1" x14ac:dyDescent="0.25">
      <c r="A27" s="8"/>
      <c r="B27" s="329" t="s">
        <v>118</v>
      </c>
      <c r="C27" s="329"/>
      <c r="D27" s="329"/>
      <c r="E27" s="329"/>
      <c r="F27" s="329"/>
      <c r="G27" s="329"/>
      <c r="H27" s="329"/>
      <c r="I27" s="12"/>
      <c r="J27" s="225"/>
      <c r="K27" s="225"/>
      <c r="L27" s="225"/>
      <c r="M27" s="225"/>
      <c r="N27" s="225"/>
      <c r="O27" s="26"/>
      <c r="P27" s="26"/>
      <c r="Q27" s="26"/>
    </row>
    <row r="28" spans="1:17" s="6" customFormat="1" ht="14.25" customHeight="1" x14ac:dyDescent="0.25">
      <c r="A28" s="8"/>
      <c r="B28" s="329" t="s">
        <v>158</v>
      </c>
      <c r="C28" s="329"/>
      <c r="D28" s="171" t="s">
        <v>173</v>
      </c>
      <c r="I28" s="174"/>
      <c r="J28" s="225"/>
      <c r="K28" s="225"/>
      <c r="L28" s="225"/>
      <c r="M28" s="225"/>
      <c r="N28" s="224"/>
      <c r="O28" s="201"/>
      <c r="P28" s="201"/>
      <c r="Q28" s="201"/>
    </row>
    <row r="29" spans="1:17" s="6" customFormat="1" ht="3.75" customHeight="1" x14ac:dyDescent="0.25">
      <c r="A29" s="8"/>
      <c r="B29" s="146"/>
      <c r="C29" s="146"/>
      <c r="D29" s="131"/>
      <c r="E29" s="131"/>
      <c r="F29" s="131"/>
      <c r="G29" s="131"/>
      <c r="H29" s="131"/>
      <c r="I29" s="174"/>
      <c r="J29" s="225"/>
      <c r="K29" s="225"/>
      <c r="L29" s="225"/>
      <c r="M29" s="225"/>
      <c r="N29" s="224"/>
      <c r="O29" s="201"/>
      <c r="P29" s="201"/>
      <c r="Q29" s="201"/>
    </row>
    <row r="30" spans="1:17" s="6" customFormat="1" ht="14.25" customHeight="1" x14ac:dyDescent="0.25">
      <c r="A30" s="8"/>
      <c r="E30" s="131"/>
      <c r="F30" s="131"/>
      <c r="G30" s="131"/>
      <c r="H30" s="131"/>
      <c r="I30" s="174"/>
      <c r="J30" s="225"/>
      <c r="K30" s="225"/>
      <c r="L30" s="225"/>
      <c r="M30" s="225"/>
      <c r="N30" s="224"/>
      <c r="O30" s="201"/>
      <c r="P30" s="201"/>
      <c r="Q30" s="201"/>
    </row>
    <row r="31" spans="1:17" s="6" customFormat="1" ht="14.25" customHeight="1" x14ac:dyDescent="0.25">
      <c r="A31" s="8"/>
      <c r="B31" s="14"/>
      <c r="C31" s="16"/>
      <c r="D31" s="131"/>
      <c r="E31" s="131"/>
      <c r="F31" s="131"/>
      <c r="G31" s="131"/>
      <c r="H31" s="131"/>
      <c r="I31" s="12"/>
      <c r="J31" s="218"/>
      <c r="K31" s="218"/>
      <c r="L31" s="218"/>
      <c r="M31" s="218"/>
      <c r="N31" s="220"/>
      <c r="O31" s="201"/>
      <c r="P31" s="201"/>
      <c r="Q31" s="20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18"/>
      <c r="K32" s="218"/>
      <c r="L32" s="218"/>
      <c r="M32" s="218"/>
      <c r="N32" s="221"/>
      <c r="O32" s="202"/>
      <c r="P32" s="202"/>
      <c r="Q32" s="20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202"/>
      <c r="O33" s="202"/>
      <c r="P33" s="202"/>
      <c r="Q33" s="20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64" t="s">
        <v>92</v>
      </c>
      <c r="I47" s="12"/>
      <c r="J47" s="10"/>
    </row>
    <row r="48" spans="1:17" x14ac:dyDescent="0.25">
      <c r="A48" s="21"/>
      <c r="B48" s="22" t="str">
        <f>+'Industria variación anual %'!B42</f>
        <v>Fuente: Dane, MTMR. Mayo de 2016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K13:M24">
    <sortCondition descending="1" ref="M13:M2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6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4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7"/>
    <col min="11" max="11" width="15.85546875" style="6" customWidth="1"/>
    <col min="12" max="12" width="10.85546875" style="6" customWidth="1"/>
    <col min="13" max="13" width="10.85546875" style="6"/>
    <col min="14" max="14" width="10.85546875" style="158"/>
    <col min="15" max="21" width="10.85546875" style="6"/>
    <col min="22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  <c r="J5" s="218"/>
      <c r="K5" s="218"/>
      <c r="L5" s="218"/>
      <c r="M5" s="218"/>
      <c r="N5" s="218"/>
      <c r="O5" s="218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  <c r="J6" s="218"/>
      <c r="K6" s="218"/>
      <c r="L6" s="218"/>
      <c r="M6" s="218"/>
      <c r="N6" s="218"/>
      <c r="O6" s="218"/>
    </row>
    <row r="7" spans="1:15" x14ac:dyDescent="0.25">
      <c r="A7" s="8"/>
      <c r="B7" s="324" t="s">
        <v>119</v>
      </c>
      <c r="C7" s="324"/>
      <c r="D7" s="324"/>
      <c r="E7" s="324"/>
      <c r="F7" s="324"/>
      <c r="G7" s="324"/>
      <c r="H7" s="324"/>
      <c r="I7" s="12"/>
      <c r="J7" s="218"/>
      <c r="K7" s="218"/>
      <c r="L7" s="218"/>
      <c r="M7" s="218"/>
      <c r="N7" s="218"/>
      <c r="O7" s="218"/>
    </row>
    <row r="8" spans="1:15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12"/>
      <c r="J8" s="218"/>
      <c r="K8" s="218"/>
      <c r="L8" s="218"/>
      <c r="M8" s="218"/>
      <c r="N8" s="218"/>
      <c r="O8" s="218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22"/>
      <c r="K9" s="222"/>
      <c r="L9" s="222"/>
      <c r="M9" s="222"/>
      <c r="N9" s="222"/>
      <c r="O9" s="218"/>
    </row>
    <row r="10" spans="1:15" ht="15.75" customHeight="1" x14ac:dyDescent="0.25">
      <c r="A10" s="8"/>
      <c r="D10" s="31"/>
      <c r="E10" s="328" t="s">
        <v>0</v>
      </c>
      <c r="F10" s="328"/>
      <c r="G10" s="328"/>
      <c r="H10" s="68" t="s">
        <v>35</v>
      </c>
      <c r="I10" s="12"/>
      <c r="J10" s="222"/>
      <c r="K10" s="222"/>
      <c r="L10" s="222"/>
      <c r="M10" s="222"/>
      <c r="N10" s="222"/>
      <c r="O10" s="218"/>
    </row>
    <row r="11" spans="1:15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222"/>
      <c r="L11" s="222"/>
      <c r="M11" s="222"/>
      <c r="N11" s="222"/>
      <c r="O11" s="218"/>
    </row>
    <row r="12" spans="1:15" ht="12" customHeight="1" x14ac:dyDescent="0.25">
      <c r="A12" s="8"/>
      <c r="E12" s="60"/>
      <c r="F12" s="60"/>
      <c r="G12" s="192"/>
      <c r="I12" s="12"/>
      <c r="J12" s="222"/>
      <c r="K12" s="222"/>
      <c r="L12" s="222"/>
      <c r="M12" s="222"/>
      <c r="N12" s="222"/>
      <c r="O12" s="218"/>
    </row>
    <row r="13" spans="1:15" x14ac:dyDescent="0.25">
      <c r="A13" s="8"/>
      <c r="B13" s="14" t="s">
        <v>26</v>
      </c>
      <c r="E13" s="82">
        <v>11.176895070370051</v>
      </c>
      <c r="F13" s="82">
        <v>3.9104060428047482</v>
      </c>
      <c r="G13" s="82">
        <v>5.8389614067575923</v>
      </c>
      <c r="H13" s="82">
        <v>5.8389614067575897</v>
      </c>
      <c r="I13" s="12"/>
      <c r="J13" s="222"/>
      <c r="K13" s="222"/>
      <c r="L13" s="247"/>
      <c r="M13" s="247"/>
      <c r="N13" s="268"/>
      <c r="O13" s="218"/>
    </row>
    <row r="14" spans="1:15" x14ac:dyDescent="0.25">
      <c r="A14" s="8"/>
      <c r="B14" s="207" t="s">
        <v>224</v>
      </c>
      <c r="E14" s="83">
        <v>0.60842617553065192</v>
      </c>
      <c r="F14" s="83">
        <v>6.6513891104431844</v>
      </c>
      <c r="G14" s="75">
        <v>10.604812178836109</v>
      </c>
      <c r="H14" s="129">
        <v>3.6391836406337639</v>
      </c>
      <c r="I14" s="12"/>
      <c r="J14" s="222"/>
      <c r="K14" s="222"/>
      <c r="L14" s="247"/>
      <c r="M14" s="247"/>
      <c r="N14" s="268"/>
      <c r="O14" s="218"/>
    </row>
    <row r="15" spans="1:15" x14ac:dyDescent="0.25">
      <c r="A15" s="8"/>
      <c r="B15" s="207" t="s">
        <v>71</v>
      </c>
      <c r="E15" s="83">
        <v>17.408539027833015</v>
      </c>
      <c r="F15" s="83">
        <v>1.4722736278800053</v>
      </c>
      <c r="G15" s="75">
        <v>3.7006765227074245</v>
      </c>
      <c r="H15" s="129">
        <v>2.0400454575071687</v>
      </c>
      <c r="I15" s="12"/>
      <c r="J15" s="222"/>
      <c r="K15" s="222"/>
      <c r="L15" s="247"/>
      <c r="M15" s="247"/>
      <c r="N15" s="268"/>
      <c r="O15" s="218"/>
    </row>
    <row r="16" spans="1:15" x14ac:dyDescent="0.25">
      <c r="A16" s="8"/>
      <c r="B16" s="207" t="s">
        <v>225</v>
      </c>
      <c r="E16" s="83">
        <v>0.80631543759361879</v>
      </c>
      <c r="F16" s="83">
        <v>13.925726460641986</v>
      </c>
      <c r="G16" s="75">
        <v>9.6732176502750455</v>
      </c>
      <c r="H16" s="129">
        <v>0.34528764950194168</v>
      </c>
      <c r="I16" s="12"/>
      <c r="J16" s="222"/>
      <c r="K16" s="222"/>
      <c r="L16" s="247"/>
      <c r="M16" s="247"/>
      <c r="N16" s="268"/>
      <c r="O16" s="218"/>
    </row>
    <row r="17" spans="1:16" x14ac:dyDescent="0.25">
      <c r="A17" s="8"/>
      <c r="B17" s="207" t="s">
        <v>76</v>
      </c>
      <c r="E17" s="83">
        <v>-18.61423076480181</v>
      </c>
      <c r="F17" s="83">
        <v>22.707885865956623</v>
      </c>
      <c r="G17" s="75">
        <v>0.33640727520305447</v>
      </c>
      <c r="H17" s="129">
        <v>3.0831198076567813E-3</v>
      </c>
      <c r="I17" s="12"/>
      <c r="J17" s="222"/>
      <c r="K17" s="222"/>
      <c r="L17" s="247"/>
      <c r="M17" s="247"/>
      <c r="N17" s="268"/>
      <c r="O17" s="218"/>
    </row>
    <row r="18" spans="1:16" x14ac:dyDescent="0.25">
      <c r="A18" s="8"/>
      <c r="B18" s="207" t="s">
        <v>46</v>
      </c>
      <c r="E18" s="83">
        <v>36.677865550155929</v>
      </c>
      <c r="F18" s="83">
        <v>3.7124547799284979</v>
      </c>
      <c r="G18" s="75">
        <v>-3.1070178719983854</v>
      </c>
      <c r="H18" s="129">
        <v>-0.18863846069293794</v>
      </c>
      <c r="I18" s="12"/>
      <c r="J18" s="222"/>
      <c r="K18" s="222"/>
      <c r="L18" s="247"/>
      <c r="M18" s="247"/>
      <c r="N18" s="222"/>
      <c r="O18" s="219"/>
      <c r="P18" s="196"/>
    </row>
    <row r="19" spans="1:16" x14ac:dyDescent="0.25">
      <c r="A19" s="8"/>
      <c r="B19" s="198"/>
      <c r="C19" s="198"/>
      <c r="D19" s="198"/>
      <c r="E19" s="198"/>
      <c r="F19" s="198"/>
      <c r="G19" s="198"/>
      <c r="H19" s="198"/>
      <c r="I19" s="12"/>
      <c r="J19" s="222"/>
      <c r="K19" s="222"/>
      <c r="L19" s="247"/>
      <c r="M19" s="247"/>
      <c r="N19" s="255"/>
      <c r="O19" s="218"/>
    </row>
    <row r="20" spans="1:16" x14ac:dyDescent="0.25">
      <c r="A20" s="8"/>
      <c r="B20" s="198"/>
      <c r="C20" s="198"/>
      <c r="D20" s="198"/>
      <c r="E20" s="198"/>
      <c r="F20" s="198"/>
      <c r="G20" s="198"/>
      <c r="H20" s="198"/>
      <c r="I20" s="12"/>
      <c r="J20" s="222"/>
      <c r="K20" s="222"/>
      <c r="L20" s="247"/>
      <c r="M20" s="247"/>
      <c r="N20" s="222"/>
      <c r="O20" s="218"/>
    </row>
    <row r="21" spans="1:16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22"/>
      <c r="K21" s="222"/>
      <c r="L21" s="222"/>
      <c r="M21" s="222"/>
      <c r="N21" s="222"/>
      <c r="O21" s="218"/>
    </row>
    <row r="22" spans="1:16" s="6" customFormat="1" ht="14.25" customHeight="1" x14ac:dyDescent="0.25">
      <c r="A22" s="337" t="s">
        <v>119</v>
      </c>
      <c r="B22" s="338"/>
      <c r="C22" s="338"/>
      <c r="D22" s="338"/>
      <c r="E22" s="338"/>
      <c r="F22" s="338"/>
      <c r="G22" s="338"/>
      <c r="H22" s="338"/>
      <c r="I22" s="336"/>
      <c r="J22" s="222"/>
      <c r="K22" s="225"/>
      <c r="L22" s="225"/>
      <c r="M22" s="225"/>
      <c r="N22" s="224"/>
      <c r="O22" s="220"/>
      <c r="P22" s="51"/>
    </row>
    <row r="23" spans="1:16" s="6" customFormat="1" ht="4.5" customHeight="1" x14ac:dyDescent="0.25">
      <c r="A23" s="148"/>
      <c r="B23" s="146"/>
      <c r="C23" s="146"/>
      <c r="D23" s="146"/>
      <c r="E23" s="146"/>
      <c r="F23" s="146"/>
      <c r="G23" s="193"/>
      <c r="H23" s="146"/>
      <c r="I23" s="149"/>
      <c r="J23" s="7"/>
      <c r="N23" s="51"/>
      <c r="O23" s="201"/>
      <c r="P23" s="51"/>
    </row>
    <row r="24" spans="1:16" s="6" customFormat="1" ht="14.25" customHeight="1" x14ac:dyDescent="0.25">
      <c r="A24" s="337" t="s">
        <v>158</v>
      </c>
      <c r="B24" s="338"/>
      <c r="C24" s="338"/>
      <c r="D24" s="329" t="s">
        <v>173</v>
      </c>
      <c r="E24" s="329"/>
      <c r="F24" s="329"/>
      <c r="G24" s="329"/>
      <c r="H24" s="329"/>
      <c r="I24" s="336"/>
      <c r="J24" s="7"/>
      <c r="K24" s="225"/>
      <c r="L24" s="225" t="s">
        <v>52</v>
      </c>
      <c r="M24" s="225" t="s">
        <v>51</v>
      </c>
      <c r="N24" s="51"/>
      <c r="O24" s="201"/>
      <c r="P24" s="51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7"/>
      <c r="K25" s="283" t="s">
        <v>46</v>
      </c>
      <c r="L25" s="232">
        <v>-3.1070178719983854</v>
      </c>
      <c r="M25" s="232">
        <v>-0.18863846069293794</v>
      </c>
      <c r="N25" s="51"/>
      <c r="O25" s="201"/>
      <c r="P25" s="51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283" t="s">
        <v>76</v>
      </c>
      <c r="L26" s="232">
        <v>0.33640727520305447</v>
      </c>
      <c r="M26" s="232">
        <v>3.0831198076567813E-3</v>
      </c>
      <c r="N26" s="52"/>
      <c r="O26" s="202"/>
      <c r="P26" s="52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283" t="s">
        <v>75</v>
      </c>
      <c r="L27" s="232">
        <v>9.6732176502750455</v>
      </c>
      <c r="M27" s="232">
        <v>0.34528764950194168</v>
      </c>
      <c r="N27" s="52"/>
      <c r="O27" s="202"/>
      <c r="P27" s="52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283" t="s">
        <v>71</v>
      </c>
      <c r="L28" s="232">
        <v>3.7006765227074245</v>
      </c>
      <c r="M28" s="232">
        <v>2.0400454575071687</v>
      </c>
      <c r="N28" s="52"/>
      <c r="O28" s="202"/>
      <c r="P28" s="52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283" t="s">
        <v>224</v>
      </c>
      <c r="L29" s="232">
        <v>10.604812178836109</v>
      </c>
      <c r="M29" s="232">
        <v>3.6391836406337639</v>
      </c>
      <c r="N29" s="52"/>
      <c r="O29" s="202"/>
      <c r="P29" s="52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225" t="s">
        <v>26</v>
      </c>
      <c r="L30" s="232">
        <v>5.8</v>
      </c>
      <c r="M30" s="232">
        <v>5.8</v>
      </c>
      <c r="N30" s="52"/>
      <c r="O30" s="202"/>
      <c r="P30" s="52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225"/>
      <c r="L31" s="232"/>
      <c r="M31" s="232"/>
      <c r="N31" s="52"/>
      <c r="O31" s="202"/>
      <c r="P31" s="52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225"/>
      <c r="L32" s="232"/>
      <c r="M32" s="232"/>
      <c r="N32" s="52"/>
      <c r="O32" s="202"/>
      <c r="P32" s="52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222"/>
      <c r="L33" s="247"/>
      <c r="M33" s="247"/>
      <c r="N33" s="118"/>
      <c r="O33" s="202"/>
      <c r="P33" s="52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218"/>
      <c r="L34" s="219"/>
      <c r="M34" s="219"/>
      <c r="N34" s="202"/>
      <c r="O34" s="202"/>
      <c r="P34" s="52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18"/>
      <c r="L35" s="219"/>
      <c r="M35" s="219"/>
      <c r="N35" s="202"/>
      <c r="O35" s="202"/>
      <c r="P35" s="52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202"/>
      <c r="L36" s="202"/>
      <c r="M36" s="202"/>
      <c r="N36" s="202"/>
      <c r="O36" s="202"/>
      <c r="P36" s="52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202"/>
      <c r="L37" s="202"/>
      <c r="M37" s="202"/>
      <c r="N37" s="202"/>
      <c r="O37" s="202"/>
      <c r="P37" s="52"/>
    </row>
    <row r="38" spans="1:16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0"/>
      <c r="K38" s="26"/>
      <c r="L38" s="26"/>
      <c r="M38" s="26"/>
      <c r="N38" s="26"/>
      <c r="O38" s="26"/>
    </row>
    <row r="39" spans="1:16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0"/>
    </row>
    <row r="40" spans="1:16" x14ac:dyDescent="0.25">
      <c r="A40" s="8"/>
      <c r="B40" s="64" t="s">
        <v>33</v>
      </c>
      <c r="I40" s="12"/>
      <c r="J40" s="10"/>
    </row>
    <row r="41" spans="1:16" x14ac:dyDescent="0.25">
      <c r="A41" s="21"/>
      <c r="B41" s="22" t="str">
        <f>+'Industria variación anual %'!B42</f>
        <v>Fuente: Dane, MTMR. Mayo de 2016</v>
      </c>
      <c r="C41" s="23"/>
      <c r="D41" s="23"/>
      <c r="E41" s="23"/>
      <c r="F41" s="23"/>
      <c r="G41" s="23"/>
      <c r="H41" s="23"/>
      <c r="I41" s="24"/>
    </row>
    <row r="44" spans="1:16" x14ac:dyDescent="0.25">
      <c r="B44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K25:M29">
    <sortCondition ref="M25:M29"/>
  </sortState>
  <mergeCells count="6">
    <mergeCell ref="D24:I24"/>
    <mergeCell ref="A24:C24"/>
    <mergeCell ref="A22:I22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1.2851562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7"/>
    <col min="11" max="11" width="11.42578125" style="158" customWidth="1"/>
    <col min="12" max="12" width="10.85546875" style="158" customWidth="1"/>
    <col min="13" max="14" width="10.85546875" style="158"/>
    <col min="15" max="17" width="10.85546875" style="6"/>
    <col min="18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  <c r="O5" s="7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  <c r="O6" s="7"/>
    </row>
    <row r="7" spans="1:16" x14ac:dyDescent="0.25">
      <c r="A7" s="8"/>
      <c r="B7" s="324" t="s">
        <v>120</v>
      </c>
      <c r="C7" s="324"/>
      <c r="D7" s="324"/>
      <c r="E7" s="324"/>
      <c r="F7" s="324"/>
      <c r="G7" s="324"/>
      <c r="H7" s="324"/>
      <c r="I7" s="12"/>
      <c r="K7" s="7"/>
      <c r="L7" s="7"/>
      <c r="M7" s="7"/>
      <c r="N7" s="7"/>
      <c r="O7" s="7"/>
    </row>
    <row r="8" spans="1:16" x14ac:dyDescent="0.25">
      <c r="A8" s="8"/>
      <c r="B8" s="321" t="s">
        <v>170</v>
      </c>
      <c r="C8" s="321"/>
      <c r="D8" s="321"/>
      <c r="E8" s="321"/>
      <c r="F8" s="321"/>
      <c r="G8" s="321"/>
      <c r="H8" s="321"/>
      <c r="I8" s="12"/>
      <c r="J8" s="222"/>
      <c r="K8" s="222"/>
      <c r="L8" s="222"/>
      <c r="M8" s="222"/>
      <c r="N8" s="222"/>
      <c r="O8" s="222"/>
      <c r="P8" s="218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  <c r="J9" s="222"/>
      <c r="K9" s="222"/>
      <c r="L9" s="222"/>
      <c r="M9" s="222"/>
      <c r="N9" s="222"/>
      <c r="O9" s="222"/>
      <c r="P9" s="218"/>
    </row>
    <row r="10" spans="1:16" ht="15.75" customHeight="1" x14ac:dyDescent="0.25">
      <c r="A10" s="8"/>
      <c r="D10" s="31"/>
      <c r="E10" s="328" t="s">
        <v>0</v>
      </c>
      <c r="F10" s="328"/>
      <c r="G10" s="328"/>
      <c r="H10" s="68" t="s">
        <v>35</v>
      </c>
      <c r="I10" s="12"/>
      <c r="J10" s="222"/>
      <c r="K10" s="222"/>
      <c r="L10" s="222"/>
      <c r="M10" s="222"/>
      <c r="N10" s="222"/>
      <c r="O10" s="222"/>
      <c r="P10" s="218"/>
    </row>
    <row r="11" spans="1:1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222"/>
      <c r="L11" s="222"/>
      <c r="M11" s="222"/>
      <c r="N11" s="222"/>
      <c r="O11" s="222"/>
      <c r="P11" s="218"/>
    </row>
    <row r="12" spans="1:16" ht="12" customHeight="1" x14ac:dyDescent="0.25">
      <c r="A12" s="8"/>
      <c r="E12" s="60"/>
      <c r="F12" s="60"/>
      <c r="G12" s="192"/>
      <c r="I12" s="12"/>
      <c r="J12" s="222"/>
      <c r="K12" s="222"/>
      <c r="L12" s="222"/>
      <c r="M12" s="222"/>
      <c r="N12" s="222"/>
      <c r="O12" s="222"/>
      <c r="P12" s="218"/>
    </row>
    <row r="13" spans="1:16" x14ac:dyDescent="0.25">
      <c r="A13" s="8"/>
      <c r="B13" s="14" t="s">
        <v>26</v>
      </c>
      <c r="E13" s="82">
        <v>7.468458525572208</v>
      </c>
      <c r="F13" s="82">
        <v>5.5212800592645328</v>
      </c>
      <c r="G13" s="75">
        <v>9.4105931484116176</v>
      </c>
      <c r="H13" s="75">
        <v>9.4105931484116248</v>
      </c>
      <c r="I13" s="12"/>
      <c r="J13" s="222"/>
      <c r="K13" s="222"/>
      <c r="L13" s="247"/>
      <c r="M13" s="247"/>
      <c r="N13" s="222"/>
      <c r="O13" s="222"/>
      <c r="P13" s="218"/>
    </row>
    <row r="14" spans="1:16" x14ac:dyDescent="0.25">
      <c r="A14" s="8"/>
      <c r="B14" s="207" t="s">
        <v>224</v>
      </c>
      <c r="E14" s="83">
        <v>-1.8433536901309777</v>
      </c>
      <c r="F14" s="83">
        <v>11.44169514623905</v>
      </c>
      <c r="G14" s="75">
        <v>19.861601364255499</v>
      </c>
      <c r="H14" s="129">
        <v>6.66851317726129</v>
      </c>
      <c r="I14" s="12"/>
      <c r="J14" s="222"/>
      <c r="K14" s="222"/>
      <c r="L14" s="247"/>
      <c r="M14" s="247"/>
      <c r="N14" s="222"/>
      <c r="O14" s="222"/>
      <c r="P14" s="218"/>
    </row>
    <row r="15" spans="1:16" x14ac:dyDescent="0.25">
      <c r="A15" s="8"/>
      <c r="B15" s="207" t="s">
        <v>71</v>
      </c>
      <c r="E15" s="83">
        <v>14.291723880848117</v>
      </c>
      <c r="F15" s="83">
        <v>1.0209367869324248</v>
      </c>
      <c r="G15" s="75">
        <v>6.6011456172698324</v>
      </c>
      <c r="H15" s="129">
        <v>3.712040298089943</v>
      </c>
      <c r="I15" s="12"/>
      <c r="J15" s="222"/>
      <c r="K15" s="222"/>
      <c r="L15" s="247"/>
      <c r="M15" s="247"/>
      <c r="N15" s="222"/>
      <c r="O15" s="222"/>
      <c r="P15" s="218"/>
    </row>
    <row r="16" spans="1:16" x14ac:dyDescent="0.25">
      <c r="A16" s="8"/>
      <c r="B16" s="207" t="s">
        <v>225</v>
      </c>
      <c r="E16" s="83">
        <v>3.6691571130317069</v>
      </c>
      <c r="F16" s="83">
        <v>4.0217384155279756</v>
      </c>
      <c r="G16" s="75">
        <v>0.583937206376417</v>
      </c>
      <c r="H16" s="129">
        <v>2.2508792035423185E-2</v>
      </c>
      <c r="I16" s="12"/>
      <c r="J16" s="222"/>
      <c r="K16" s="222"/>
      <c r="L16" s="247"/>
      <c r="M16" s="247"/>
      <c r="N16" s="222"/>
      <c r="O16" s="222"/>
      <c r="P16" s="218"/>
    </row>
    <row r="17" spans="1:17" x14ac:dyDescent="0.25">
      <c r="A17" s="8"/>
      <c r="B17" s="207" t="s">
        <v>76</v>
      </c>
      <c r="E17" s="83">
        <v>-7.8850415470125945</v>
      </c>
      <c r="F17" s="83">
        <v>22.483407992499949</v>
      </c>
      <c r="G17" s="75">
        <v>-7.3250950939307664</v>
      </c>
      <c r="H17" s="129">
        <v>-7.4563911855541912E-2</v>
      </c>
      <c r="I17" s="12"/>
      <c r="J17" s="222"/>
      <c r="K17" s="222"/>
      <c r="L17" s="247"/>
      <c r="M17" s="247"/>
      <c r="N17" s="222"/>
      <c r="O17" s="222"/>
      <c r="P17" s="218"/>
    </row>
    <row r="18" spans="1:17" x14ac:dyDescent="0.25">
      <c r="A18" s="8"/>
      <c r="B18" s="207" t="s">
        <v>46</v>
      </c>
      <c r="E18" s="83">
        <v>3.039428472974004</v>
      </c>
      <c r="F18" s="83">
        <v>19.852083916409601</v>
      </c>
      <c r="G18" s="75">
        <v>-17.256321435309129</v>
      </c>
      <c r="H18" s="129">
        <v>-0.91790520711949264</v>
      </c>
      <c r="I18" s="12"/>
      <c r="J18" s="222"/>
      <c r="K18" s="222"/>
      <c r="L18" s="247"/>
      <c r="M18" s="247"/>
      <c r="N18" s="222"/>
      <c r="O18" s="222"/>
      <c r="P18" s="218"/>
    </row>
    <row r="19" spans="1:17" x14ac:dyDescent="0.25">
      <c r="A19" s="8"/>
      <c r="B19" s="198"/>
      <c r="C19" s="198"/>
      <c r="D19" s="198"/>
      <c r="E19" s="198"/>
      <c r="F19" s="198"/>
      <c r="G19" s="198"/>
      <c r="H19" s="217"/>
      <c r="I19" s="12"/>
      <c r="J19" s="222"/>
      <c r="K19" s="222"/>
      <c r="L19" s="247"/>
      <c r="M19" s="247"/>
      <c r="N19" s="222"/>
      <c r="O19" s="222"/>
      <c r="P19" s="218"/>
    </row>
    <row r="20" spans="1:17" x14ac:dyDescent="0.25">
      <c r="A20" s="8"/>
      <c r="B20" s="197"/>
      <c r="C20" s="198"/>
      <c r="D20" s="198"/>
      <c r="E20" s="198"/>
      <c r="F20" s="198"/>
      <c r="G20" s="198"/>
      <c r="H20" s="198"/>
      <c r="I20" s="12"/>
      <c r="J20" s="222"/>
      <c r="K20" s="222"/>
      <c r="L20" s="247"/>
      <c r="M20" s="247"/>
      <c r="N20" s="222"/>
      <c r="O20" s="222"/>
      <c r="P20" s="218"/>
    </row>
    <row r="21" spans="1:17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22"/>
      <c r="K21" s="222"/>
      <c r="L21" s="222"/>
      <c r="M21" s="222"/>
      <c r="N21" s="222"/>
      <c r="O21" s="222"/>
      <c r="P21" s="218"/>
    </row>
    <row r="22" spans="1:17" s="6" customFormat="1" ht="14.25" customHeight="1" x14ac:dyDescent="0.25">
      <c r="A22" s="339" t="s">
        <v>121</v>
      </c>
      <c r="B22" s="340"/>
      <c r="C22" s="340"/>
      <c r="D22" s="340"/>
      <c r="E22" s="340"/>
      <c r="F22" s="340"/>
      <c r="G22" s="340"/>
      <c r="H22" s="340"/>
      <c r="I22" s="341"/>
      <c r="J22" s="7"/>
      <c r="K22" s="7"/>
      <c r="L22" s="7"/>
      <c r="M22" s="7"/>
      <c r="N22" s="78"/>
      <c r="O22" s="78"/>
      <c r="P22" s="201"/>
      <c r="Q22" s="51"/>
    </row>
    <row r="23" spans="1:17" s="6" customFormat="1" ht="2.25" customHeight="1" x14ac:dyDescent="0.25">
      <c r="A23" s="150"/>
      <c r="B23" s="151"/>
      <c r="C23" s="147"/>
      <c r="D23" s="147"/>
      <c r="E23" s="147"/>
      <c r="F23" s="147"/>
      <c r="G23" s="194"/>
      <c r="H23" s="147"/>
      <c r="I23" s="152"/>
      <c r="J23" s="7"/>
      <c r="K23" s="7"/>
      <c r="L23" s="7"/>
      <c r="M23" s="7"/>
      <c r="N23" s="78"/>
      <c r="O23" s="78"/>
      <c r="P23" s="51"/>
      <c r="Q23" s="51"/>
    </row>
    <row r="24" spans="1:17" s="6" customFormat="1" ht="14.25" customHeight="1" x14ac:dyDescent="0.25">
      <c r="A24" s="339" t="s">
        <v>158</v>
      </c>
      <c r="B24" s="340"/>
      <c r="C24" s="335" t="s">
        <v>173</v>
      </c>
      <c r="D24" s="335"/>
      <c r="E24" s="335"/>
      <c r="F24" s="335"/>
      <c r="G24" s="335"/>
      <c r="H24" s="335"/>
      <c r="I24" s="341"/>
      <c r="J24" s="7"/>
      <c r="N24" s="51"/>
      <c r="O24" s="78"/>
      <c r="P24" s="51"/>
      <c r="Q24" s="51"/>
    </row>
    <row r="25" spans="1:17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7"/>
      <c r="N25" s="51"/>
      <c r="O25" s="78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283" t="s">
        <v>46</v>
      </c>
      <c r="L26" s="232">
        <v>-17.256321435309129</v>
      </c>
      <c r="M26" s="232">
        <v>-0.91790520711949264</v>
      </c>
      <c r="N26" s="52"/>
      <c r="O26" s="118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283" t="s">
        <v>76</v>
      </c>
      <c r="L27" s="232">
        <v>-7.3250950939307664</v>
      </c>
      <c r="M27" s="232">
        <v>-7.4563911855541912E-2</v>
      </c>
      <c r="N27" s="52"/>
      <c r="O27" s="118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283" t="s">
        <v>75</v>
      </c>
      <c r="L28" s="232">
        <v>0.583937206376417</v>
      </c>
      <c r="M28" s="232">
        <v>2.2508792035423185E-2</v>
      </c>
      <c r="N28" s="52"/>
      <c r="O28" s="118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283" t="s">
        <v>71</v>
      </c>
      <c r="L29" s="232">
        <v>6.6011456172698324</v>
      </c>
      <c r="M29" s="232">
        <v>3.712040298089943</v>
      </c>
      <c r="N29" s="52"/>
      <c r="O29" s="118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283" t="s">
        <v>224</v>
      </c>
      <c r="L30" s="232">
        <v>19.861601364255499</v>
      </c>
      <c r="M30" s="232">
        <v>6.66851317726129</v>
      </c>
      <c r="N30" s="52"/>
      <c r="O30" s="118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225" t="s">
        <v>26</v>
      </c>
      <c r="L31" s="232">
        <v>9.4</v>
      </c>
      <c r="M31" s="232">
        <v>9.4</v>
      </c>
      <c r="N31" s="52"/>
      <c r="O31" s="118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225"/>
      <c r="L32" s="232"/>
      <c r="M32" s="232"/>
      <c r="N32" s="52"/>
      <c r="O32" s="118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225"/>
      <c r="L33" s="232"/>
      <c r="M33" s="232"/>
      <c r="N33" s="52"/>
      <c r="O33" s="118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222"/>
      <c r="L34" s="247"/>
      <c r="M34" s="247"/>
      <c r="N34" s="118"/>
      <c r="O34" s="118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22"/>
      <c r="L35" s="247"/>
      <c r="M35" s="247"/>
      <c r="N35" s="118"/>
      <c r="O35" s="118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222"/>
      <c r="L36" s="247"/>
      <c r="M36" s="247"/>
      <c r="N36" s="118"/>
      <c r="O36" s="118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18"/>
      <c r="L37" s="118"/>
      <c r="M37" s="118"/>
      <c r="N37" s="118"/>
      <c r="O37" s="118"/>
      <c r="P37" s="52"/>
      <c r="Q37" s="52"/>
    </row>
    <row r="38" spans="1:17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0"/>
      <c r="K38" s="7"/>
      <c r="L38" s="7"/>
      <c r="M38" s="7"/>
      <c r="N38" s="7"/>
      <c r="O38" s="7"/>
    </row>
    <row r="39" spans="1:17" s="6" customFormat="1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0"/>
      <c r="K39" s="7"/>
      <c r="L39" s="7"/>
      <c r="M39" s="7"/>
      <c r="N39" s="7"/>
      <c r="O39" s="7"/>
    </row>
    <row r="40" spans="1:17" x14ac:dyDescent="0.25">
      <c r="A40" s="8"/>
      <c r="B40" s="90" t="s">
        <v>33</v>
      </c>
      <c r="I40" s="12"/>
      <c r="J40" s="10"/>
      <c r="K40" s="7"/>
      <c r="L40" s="7"/>
      <c r="M40" s="7"/>
      <c r="N40" s="7"/>
      <c r="O40" s="7"/>
    </row>
    <row r="41" spans="1:17" x14ac:dyDescent="0.25">
      <c r="A41" s="21"/>
      <c r="B41" s="112" t="str">
        <f>+'Industria variación anual %'!B42</f>
        <v>Fuente: Dane, MTMR. Mayo de 2016</v>
      </c>
      <c r="C41" s="23"/>
      <c r="D41" s="23"/>
      <c r="E41" s="23"/>
      <c r="F41" s="23"/>
      <c r="G41" s="23"/>
      <c r="H41" s="23"/>
      <c r="I41" s="24"/>
      <c r="K41" s="7"/>
      <c r="L41" s="7"/>
      <c r="M41" s="7"/>
      <c r="N41" s="7"/>
      <c r="O41" s="7"/>
    </row>
    <row r="42" spans="1:17" x14ac:dyDescent="0.25">
      <c r="K42" s="7"/>
      <c r="L42" s="7"/>
      <c r="M42" s="7"/>
      <c r="N42" s="7"/>
      <c r="O42" s="7"/>
    </row>
    <row r="43" spans="1:17" x14ac:dyDescent="0.25">
      <c r="K43" s="7"/>
      <c r="L43" s="7"/>
      <c r="M43" s="7"/>
      <c r="N43" s="7"/>
      <c r="O43" s="7"/>
    </row>
    <row r="44" spans="1:17" x14ac:dyDescent="0.25">
      <c r="B44" s="26"/>
      <c r="K44" s="7"/>
      <c r="L44" s="7"/>
      <c r="M44" s="7"/>
      <c r="N44" s="7"/>
      <c r="O44" s="7"/>
    </row>
    <row r="45" spans="1:17" x14ac:dyDescent="0.25">
      <c r="K45" s="7"/>
      <c r="L45" s="7"/>
      <c r="M45" s="7"/>
      <c r="N45" s="7"/>
      <c r="O45" s="7"/>
    </row>
    <row r="46" spans="1:17" x14ac:dyDescent="0.25">
      <c r="K46" s="7"/>
      <c r="L46" s="7"/>
      <c r="M46" s="7"/>
      <c r="N46" s="7"/>
      <c r="O46" s="7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K26:M30">
    <sortCondition ref="M26:M30"/>
  </sortState>
  <mergeCells count="6">
    <mergeCell ref="B7:H7"/>
    <mergeCell ref="B8:H8"/>
    <mergeCell ref="A24:B24"/>
    <mergeCell ref="C24:I24"/>
    <mergeCell ref="A22:I22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.42578125" style="7" customWidth="1"/>
    <col min="2" max="2" width="68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0"/>
    <col min="15" max="19" width="10.85546875" style="6"/>
    <col min="20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  <c r="P2" s="304"/>
      <c r="Q2" s="305"/>
      <c r="R2" s="305"/>
      <c r="S2" s="303"/>
      <c r="T2" s="303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  <c r="P3" s="302"/>
      <c r="Q3" s="305"/>
      <c r="R3" s="305"/>
      <c r="S3" s="306"/>
      <c r="T3" s="306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P4" s="285"/>
      <c r="Q4" s="305"/>
      <c r="R4" s="305"/>
      <c r="S4" s="286"/>
      <c r="T4" s="286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P5" s="302"/>
      <c r="Q5" s="305"/>
      <c r="R5" s="305"/>
      <c r="S5" s="306"/>
      <c r="T5" s="306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P6" s="285"/>
      <c r="Q6" s="305"/>
      <c r="R6" s="305"/>
      <c r="S6" s="286"/>
      <c r="T6" s="286"/>
    </row>
    <row r="7" spans="1:20" x14ac:dyDescent="0.25">
      <c r="A7" s="8"/>
      <c r="B7" s="324" t="s">
        <v>122</v>
      </c>
      <c r="C7" s="324"/>
      <c r="D7" s="324"/>
      <c r="E7" s="324"/>
      <c r="F7" s="324"/>
      <c r="G7" s="324"/>
      <c r="H7" s="324"/>
      <c r="I7" s="12"/>
      <c r="P7" s="302"/>
      <c r="Q7" s="305"/>
      <c r="R7" s="305"/>
      <c r="S7" s="306"/>
      <c r="T7" s="306"/>
    </row>
    <row r="8" spans="1:20" x14ac:dyDescent="0.25">
      <c r="A8" s="8"/>
      <c r="B8" s="321" t="s">
        <v>180</v>
      </c>
      <c r="C8" s="321"/>
      <c r="D8" s="321"/>
      <c r="E8" s="321"/>
      <c r="F8" s="321"/>
      <c r="G8" s="321"/>
      <c r="H8" s="321"/>
      <c r="I8" s="12"/>
    </row>
    <row r="9" spans="1:20" x14ac:dyDescent="0.25">
      <c r="A9" s="8"/>
      <c r="B9" s="9"/>
      <c r="C9" s="60"/>
      <c r="D9" s="60"/>
      <c r="E9" s="9"/>
      <c r="F9" s="9"/>
      <c r="G9" s="9"/>
      <c r="H9" s="9"/>
      <c r="I9" s="12"/>
      <c r="J9" s="218"/>
      <c r="K9" s="218"/>
      <c r="L9" s="218"/>
      <c r="M9" s="218"/>
      <c r="N9" s="218"/>
      <c r="O9" s="218"/>
    </row>
    <row r="10" spans="1:20" ht="15.75" customHeight="1" x14ac:dyDescent="0.25">
      <c r="A10" s="8"/>
      <c r="B10" s="10"/>
      <c r="D10" s="31"/>
      <c r="E10" s="328" t="s">
        <v>0</v>
      </c>
      <c r="F10" s="328"/>
      <c r="G10" s="328"/>
      <c r="H10" s="128" t="s">
        <v>35</v>
      </c>
      <c r="I10" s="12"/>
      <c r="J10" s="218"/>
      <c r="K10" s="218"/>
      <c r="L10" s="218"/>
      <c r="M10" s="218"/>
      <c r="N10" s="218"/>
      <c r="O10" s="218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8"/>
      <c r="K11" s="218"/>
      <c r="L11" s="218"/>
      <c r="M11" s="218"/>
      <c r="N11" s="218"/>
      <c r="O11" s="218"/>
    </row>
    <row r="12" spans="1:20" ht="12" customHeight="1" x14ac:dyDescent="0.25">
      <c r="A12" s="8"/>
      <c r="B12" s="10"/>
      <c r="C12" s="10"/>
      <c r="D12" s="10"/>
      <c r="E12" s="60"/>
      <c r="F12" s="60"/>
      <c r="G12" s="192"/>
      <c r="I12" s="12"/>
      <c r="J12" s="218"/>
      <c r="K12" s="218"/>
      <c r="L12" s="218"/>
      <c r="M12" s="218"/>
      <c r="N12" s="218"/>
      <c r="O12" s="218"/>
    </row>
    <row r="13" spans="1:20" x14ac:dyDescent="0.25">
      <c r="A13" s="8"/>
      <c r="B13" s="14" t="s">
        <v>26</v>
      </c>
      <c r="C13" s="203"/>
      <c r="D13" s="203"/>
      <c r="E13" s="82">
        <v>5</v>
      </c>
      <c r="F13" s="82">
        <v>5.6</v>
      </c>
      <c r="G13" s="75">
        <v>1.5</v>
      </c>
      <c r="H13" s="75">
        <v>1.5</v>
      </c>
      <c r="I13" s="12"/>
      <c r="J13" s="218"/>
      <c r="K13" s="218"/>
      <c r="L13" s="219"/>
      <c r="M13" s="219"/>
      <c r="N13" s="218"/>
      <c r="O13" s="218"/>
    </row>
    <row r="14" spans="1:20" x14ac:dyDescent="0.25">
      <c r="A14" s="8"/>
      <c r="B14" s="207" t="s">
        <v>71</v>
      </c>
      <c r="C14" s="203"/>
      <c r="D14" s="203"/>
      <c r="E14" s="83">
        <v>6.3</v>
      </c>
      <c r="F14" s="83">
        <v>4.3</v>
      </c>
      <c r="G14" s="75">
        <v>5.9</v>
      </c>
      <c r="H14" s="129">
        <v>2.6</v>
      </c>
      <c r="I14" s="12"/>
      <c r="J14" s="218"/>
      <c r="K14" s="218"/>
      <c r="L14" s="219"/>
      <c r="M14" s="219"/>
      <c r="N14" s="218"/>
      <c r="O14" s="218"/>
    </row>
    <row r="15" spans="1:20" x14ac:dyDescent="0.25">
      <c r="A15" s="8"/>
      <c r="B15" s="207" t="s">
        <v>75</v>
      </c>
      <c r="C15" s="203"/>
      <c r="D15" s="203"/>
      <c r="E15" s="83">
        <v>-3.4</v>
      </c>
      <c r="F15" s="83">
        <v>3.7</v>
      </c>
      <c r="G15" s="75">
        <v>3.7</v>
      </c>
      <c r="H15" s="129">
        <v>0.3</v>
      </c>
      <c r="I15" s="12"/>
      <c r="J15" s="218"/>
      <c r="K15" s="218"/>
      <c r="L15" s="219"/>
      <c r="M15" s="219"/>
      <c r="N15" s="218"/>
      <c r="O15" s="218"/>
    </row>
    <row r="16" spans="1:20" x14ac:dyDescent="0.25">
      <c r="A16" s="8"/>
      <c r="B16" s="207" t="s">
        <v>241</v>
      </c>
      <c r="C16" s="203"/>
      <c r="D16" s="203"/>
      <c r="E16" s="83">
        <v>4.3</v>
      </c>
      <c r="F16" s="83">
        <v>6</v>
      </c>
      <c r="G16" s="75">
        <v>1.1000000000000001</v>
      </c>
      <c r="H16" s="129">
        <v>0.2</v>
      </c>
      <c r="I16" s="12"/>
      <c r="J16" s="218"/>
      <c r="K16" s="218"/>
      <c r="L16" s="219"/>
      <c r="M16" s="219"/>
      <c r="N16" s="218"/>
      <c r="O16" s="218"/>
    </row>
    <row r="17" spans="1:19" x14ac:dyDescent="0.25">
      <c r="A17" s="8"/>
      <c r="B17" s="207" t="s">
        <v>76</v>
      </c>
      <c r="C17" s="203"/>
      <c r="D17" s="203"/>
      <c r="E17" s="83">
        <v>-16.600000000000001</v>
      </c>
      <c r="F17" s="83">
        <v>3.3</v>
      </c>
      <c r="G17" s="75">
        <v>-7.2</v>
      </c>
      <c r="H17" s="129">
        <v>-0.2</v>
      </c>
      <c r="I17" s="12"/>
      <c r="J17" s="218"/>
      <c r="K17" s="218"/>
      <c r="L17" s="219"/>
      <c r="M17" s="219"/>
      <c r="N17" s="218"/>
      <c r="O17" s="218"/>
    </row>
    <row r="18" spans="1:19" x14ac:dyDescent="0.25">
      <c r="A18" s="8"/>
      <c r="B18" s="207" t="s">
        <v>46</v>
      </c>
      <c r="C18" s="203"/>
      <c r="D18" s="203"/>
      <c r="E18" s="83">
        <v>10.5</v>
      </c>
      <c r="F18" s="83">
        <v>8.8000000000000007</v>
      </c>
      <c r="G18" s="75">
        <v>-6.1</v>
      </c>
      <c r="H18" s="129">
        <v>-1.4</v>
      </c>
      <c r="I18" s="12"/>
      <c r="J18" s="218"/>
      <c r="K18" s="218"/>
      <c r="L18" s="219"/>
      <c r="M18" s="219"/>
      <c r="N18" s="218"/>
      <c r="O18" s="218"/>
      <c r="P18" s="26"/>
      <c r="Q18" s="26"/>
      <c r="R18" s="26"/>
    </row>
    <row r="19" spans="1:19" x14ac:dyDescent="0.25">
      <c r="A19" s="8"/>
      <c r="B19" s="198"/>
      <c r="C19" s="198"/>
      <c r="D19" s="198"/>
      <c r="E19" s="198"/>
      <c r="F19" s="198"/>
      <c r="G19" s="198"/>
      <c r="H19" s="217"/>
      <c r="I19" s="12"/>
      <c r="J19" s="218"/>
      <c r="K19" s="218"/>
      <c r="L19" s="219"/>
      <c r="M19" s="219"/>
      <c r="N19" s="218"/>
      <c r="O19" s="218"/>
      <c r="P19" s="26"/>
      <c r="Q19" s="26"/>
      <c r="R19" s="26"/>
    </row>
    <row r="20" spans="1:19" x14ac:dyDescent="0.25">
      <c r="A20" s="8"/>
      <c r="B20" s="198"/>
      <c r="C20" s="198"/>
      <c r="D20" s="198"/>
      <c r="E20" s="198"/>
      <c r="F20" s="198"/>
      <c r="G20" s="198"/>
      <c r="H20" s="198"/>
      <c r="I20" s="12"/>
      <c r="J20" s="218"/>
      <c r="K20" s="218"/>
      <c r="L20" s="219"/>
      <c r="M20" s="219"/>
      <c r="N20" s="218"/>
      <c r="O20" s="218"/>
      <c r="P20" s="26"/>
      <c r="Q20" s="26"/>
      <c r="R20" s="26"/>
    </row>
    <row r="21" spans="1:19" s="6" customFormat="1" ht="14.25" customHeight="1" x14ac:dyDescent="0.25">
      <c r="A21" s="8"/>
      <c r="B21" s="14"/>
      <c r="C21" s="16"/>
      <c r="D21" s="16"/>
      <c r="E21" s="17"/>
      <c r="F21" s="17"/>
      <c r="G21" s="17"/>
      <c r="H21" s="17"/>
      <c r="I21" s="12"/>
      <c r="J21" s="218"/>
      <c r="K21" s="218"/>
      <c r="L21" s="218"/>
      <c r="M21" s="218"/>
      <c r="N21" s="218"/>
      <c r="O21" s="218"/>
      <c r="P21" s="26"/>
      <c r="Q21" s="26"/>
      <c r="R21" s="26"/>
    </row>
    <row r="22" spans="1:19" s="6" customFormat="1" ht="14.25" customHeight="1" x14ac:dyDescent="0.25">
      <c r="A22" s="8"/>
      <c r="B22" s="342" t="s">
        <v>123</v>
      </c>
      <c r="C22" s="342"/>
      <c r="D22" s="342"/>
      <c r="E22" s="342"/>
      <c r="F22" s="342"/>
      <c r="G22" s="342"/>
      <c r="H22" s="342"/>
      <c r="I22" s="177"/>
      <c r="J22" s="218"/>
      <c r="K22" s="218"/>
      <c r="L22" s="218"/>
      <c r="M22" s="218"/>
      <c r="N22" s="220"/>
      <c r="O22" s="220"/>
      <c r="P22" s="201"/>
      <c r="Q22" s="201"/>
      <c r="R22" s="201"/>
      <c r="S22" s="51"/>
    </row>
    <row r="23" spans="1:19" s="6" customFormat="1" ht="3" customHeight="1" x14ac:dyDescent="0.25">
      <c r="A23" s="176"/>
      <c r="B23" s="178"/>
      <c r="C23" s="173"/>
      <c r="D23" s="172"/>
      <c r="E23" s="172"/>
      <c r="F23" s="172"/>
      <c r="G23" s="172"/>
      <c r="H23" s="172"/>
      <c r="I23" s="177"/>
      <c r="J23" s="26"/>
      <c r="K23" s="26"/>
      <c r="L23" s="287"/>
      <c r="M23" s="287"/>
      <c r="N23" s="201"/>
      <c r="O23" s="201"/>
      <c r="P23" s="201"/>
      <c r="Q23" s="201"/>
      <c r="R23" s="201"/>
      <c r="S23" s="51"/>
    </row>
    <row r="24" spans="1:19" s="6" customFormat="1" ht="14.25" customHeight="1" x14ac:dyDescent="0.25">
      <c r="A24" s="176"/>
      <c r="B24" s="179" t="s">
        <v>158</v>
      </c>
      <c r="D24" s="335" t="s">
        <v>173</v>
      </c>
      <c r="E24" s="335"/>
      <c r="F24" s="335"/>
      <c r="G24" s="335"/>
      <c r="H24" s="335"/>
      <c r="I24" s="177"/>
      <c r="J24" s="26"/>
      <c r="L24" s="289"/>
      <c r="M24" s="289"/>
      <c r="N24" s="201"/>
      <c r="O24" s="51"/>
      <c r="P24" s="201"/>
      <c r="Q24" s="201"/>
      <c r="R24" s="201"/>
      <c r="S24" s="51"/>
    </row>
    <row r="25" spans="1:19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26"/>
      <c r="K25" s="225" t="s">
        <v>226</v>
      </c>
      <c r="L25" s="290">
        <v>-6.1017566107745118</v>
      </c>
      <c r="M25" s="290">
        <v>-1.4038837225891863</v>
      </c>
      <c r="N25" s="201"/>
      <c r="O25" s="51"/>
      <c r="P25" s="201"/>
      <c r="Q25" s="201"/>
      <c r="R25" s="201"/>
      <c r="S25" s="51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25" t="s">
        <v>227</v>
      </c>
      <c r="L26" s="290">
        <v>-7.2093825457054113</v>
      </c>
      <c r="M26" s="290">
        <v>-0.22585332282970427</v>
      </c>
      <c r="N26" s="202"/>
      <c r="O26" s="52"/>
      <c r="P26" s="202"/>
      <c r="Q26" s="202"/>
      <c r="R26" s="202"/>
      <c r="S26" s="52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6"/>
      <c r="K27" s="225" t="s">
        <v>46</v>
      </c>
      <c r="L27" s="290">
        <v>1.0714989021829213</v>
      </c>
      <c r="M27" s="290">
        <v>0.22469549649940579</v>
      </c>
      <c r="N27" s="202"/>
      <c r="O27" s="52"/>
      <c r="P27" s="202"/>
      <c r="Q27" s="202"/>
      <c r="R27" s="202"/>
      <c r="S27" s="52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6"/>
      <c r="K28" s="225" t="s">
        <v>76</v>
      </c>
      <c r="L28" s="290">
        <v>3.7442126976850565</v>
      </c>
      <c r="M28" s="290">
        <v>0.29422168115997044</v>
      </c>
      <c r="N28" s="202"/>
      <c r="O28" s="52"/>
      <c r="P28" s="202"/>
      <c r="Q28" s="202"/>
      <c r="R28" s="202"/>
      <c r="S28" s="52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6"/>
      <c r="K29" s="225" t="s">
        <v>101</v>
      </c>
      <c r="L29" s="290">
        <v>5.8520489430567535</v>
      </c>
      <c r="M29" s="290">
        <v>2.6352436031220923</v>
      </c>
      <c r="N29" s="202"/>
      <c r="O29" s="52"/>
      <c r="P29" s="202"/>
      <c r="Q29" s="202"/>
      <c r="R29" s="202"/>
      <c r="S29" s="52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225" t="s">
        <v>26</v>
      </c>
      <c r="L30" s="290">
        <v>1.5</v>
      </c>
      <c r="M30" s="290">
        <v>1.5</v>
      </c>
      <c r="N30" s="202"/>
      <c r="O30" s="52"/>
      <c r="P30" s="202"/>
      <c r="Q30" s="202"/>
      <c r="R30" s="202"/>
      <c r="S30" s="52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218"/>
      <c r="L31" s="219"/>
      <c r="M31" s="219"/>
      <c r="N31" s="202"/>
      <c r="O31" s="52"/>
      <c r="P31" s="202"/>
      <c r="Q31" s="202"/>
      <c r="R31" s="202"/>
      <c r="S31" s="52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25"/>
      <c r="L32" s="232"/>
      <c r="M32" s="232"/>
      <c r="N32" s="52"/>
      <c r="O32" s="52"/>
      <c r="P32" s="202"/>
      <c r="Q32" s="202"/>
      <c r="R32" s="202"/>
      <c r="S32" s="52"/>
    </row>
    <row r="33" spans="1:19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25"/>
      <c r="L33" s="232"/>
      <c r="M33" s="232"/>
      <c r="N33" s="52"/>
      <c r="O33" s="52"/>
      <c r="P33" s="202"/>
      <c r="Q33" s="202"/>
      <c r="R33" s="202"/>
      <c r="S33" s="52"/>
    </row>
    <row r="34" spans="1:19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K34" s="225"/>
      <c r="L34" s="232"/>
      <c r="M34" s="232"/>
      <c r="N34" s="52"/>
      <c r="O34" s="52"/>
      <c r="P34" s="202"/>
      <c r="Q34" s="202"/>
      <c r="R34" s="202"/>
      <c r="S34" s="52"/>
    </row>
    <row r="35" spans="1:19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218"/>
      <c r="L35" s="219"/>
      <c r="M35" s="219"/>
      <c r="N35" s="161"/>
      <c r="O35" s="52"/>
      <c r="P35" s="52"/>
      <c r="Q35" s="52"/>
      <c r="R35" s="52"/>
      <c r="S35" s="52"/>
    </row>
    <row r="36" spans="1:19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161"/>
      <c r="O36" s="52"/>
      <c r="P36" s="52"/>
      <c r="Q36" s="52"/>
      <c r="R36" s="52"/>
      <c r="S36" s="52"/>
    </row>
    <row r="37" spans="1:19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61"/>
      <c r="O37" s="52"/>
      <c r="P37" s="52"/>
      <c r="Q37" s="52"/>
      <c r="R37" s="52"/>
      <c r="S37" s="52"/>
    </row>
    <row r="38" spans="1:19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61"/>
      <c r="O38" s="52"/>
      <c r="P38" s="52"/>
      <c r="Q38" s="52"/>
      <c r="R38" s="52"/>
      <c r="S38" s="52"/>
    </row>
    <row r="39" spans="1:19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61"/>
      <c r="O39" s="52"/>
      <c r="P39" s="52"/>
      <c r="Q39" s="52"/>
      <c r="R39" s="52"/>
      <c r="S39" s="52"/>
    </row>
    <row r="40" spans="1:19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61"/>
      <c r="O40" s="52"/>
      <c r="P40" s="52"/>
      <c r="Q40" s="52"/>
      <c r="R40" s="52"/>
      <c r="S40" s="52"/>
    </row>
    <row r="41" spans="1:19" x14ac:dyDescent="0.25">
      <c r="A41" s="8"/>
      <c r="B41" s="90" t="s">
        <v>33</v>
      </c>
      <c r="I41" s="12"/>
      <c r="J41" s="10"/>
    </row>
    <row r="42" spans="1:19" x14ac:dyDescent="0.25">
      <c r="A42" s="21"/>
      <c r="B42" s="112" t="str">
        <f>+'Industria variación anual %'!B42</f>
        <v>Fuente: Dane, MTMR. Mayo de 2016</v>
      </c>
      <c r="C42" s="23"/>
      <c r="D42" s="23"/>
      <c r="E42" s="23"/>
      <c r="F42" s="23"/>
      <c r="G42" s="23"/>
      <c r="H42" s="23"/>
      <c r="I42" s="24"/>
    </row>
    <row r="45" spans="1:19" x14ac:dyDescent="0.25">
      <c r="B45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9" spans="2:2" x14ac:dyDescent="0.25">
      <c r="B59" s="26"/>
    </row>
    <row r="67" spans="2:2" x14ac:dyDescent="0.25">
      <c r="B67" s="26"/>
    </row>
    <row r="68" spans="2:2" x14ac:dyDescent="0.25">
      <c r="B68" s="26"/>
    </row>
  </sheetData>
  <sortState ref="B14:H18">
    <sortCondition descending="1" ref="H14:H18"/>
  </sortState>
  <mergeCells count="5">
    <mergeCell ref="B22:H22"/>
    <mergeCell ref="D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3.28515625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26" width="10.85546875" style="6"/>
    <col min="27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12"/>
      <c r="J6" s="26"/>
      <c r="K6" s="26"/>
      <c r="L6" s="26"/>
      <c r="M6" s="26"/>
      <c r="N6" s="26"/>
      <c r="O6" s="26"/>
      <c r="P6" s="26"/>
      <c r="Q6" s="26"/>
    </row>
    <row r="7" spans="1:17" x14ac:dyDescent="0.25">
      <c r="A7" s="8"/>
      <c r="B7" s="324" t="s">
        <v>124</v>
      </c>
      <c r="C7" s="324"/>
      <c r="D7" s="324"/>
      <c r="E7" s="324"/>
      <c r="F7" s="324"/>
      <c r="G7" s="324"/>
      <c r="H7" s="324"/>
      <c r="I7" s="12"/>
      <c r="J7" s="218"/>
      <c r="K7" s="218"/>
      <c r="L7" s="218"/>
      <c r="M7" s="218"/>
      <c r="N7" s="218"/>
      <c r="O7" s="26"/>
      <c r="P7" s="26"/>
      <c r="Q7" s="26"/>
    </row>
    <row r="8" spans="1:17" x14ac:dyDescent="0.25">
      <c r="A8" s="8"/>
      <c r="B8" s="321" t="s">
        <v>211</v>
      </c>
      <c r="C8" s="321"/>
      <c r="D8" s="321"/>
      <c r="E8" s="321"/>
      <c r="F8" s="321"/>
      <c r="G8" s="321"/>
      <c r="H8" s="321"/>
      <c r="I8" s="12"/>
      <c r="J8" s="218"/>
      <c r="K8" s="218"/>
      <c r="L8" s="218"/>
      <c r="M8" s="218"/>
      <c r="N8" s="218"/>
      <c r="O8" s="26"/>
      <c r="P8" s="26"/>
      <c r="Q8" s="26"/>
    </row>
    <row r="9" spans="1:17" ht="11.2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18"/>
      <c r="K9" s="218"/>
      <c r="L9" s="218"/>
      <c r="M9" s="218"/>
      <c r="N9" s="218"/>
      <c r="O9" s="26"/>
      <c r="P9" s="26"/>
      <c r="Q9" s="26"/>
    </row>
    <row r="10" spans="1:17" ht="15.75" customHeight="1" x14ac:dyDescent="0.25">
      <c r="A10" s="8"/>
      <c r="B10" s="10"/>
      <c r="D10" s="31"/>
      <c r="E10" s="328" t="s">
        <v>0</v>
      </c>
      <c r="F10" s="328"/>
      <c r="G10" s="328"/>
      <c r="H10" s="128" t="s">
        <v>35</v>
      </c>
      <c r="I10" s="12"/>
      <c r="J10" s="218"/>
      <c r="K10" s="218"/>
      <c r="L10" s="218"/>
      <c r="M10" s="218"/>
      <c r="N10" s="218"/>
      <c r="O10" s="26"/>
      <c r="P10" s="26"/>
      <c r="Q10" s="26"/>
    </row>
    <row r="11" spans="1:17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18"/>
      <c r="K11" s="218"/>
      <c r="L11" s="218"/>
      <c r="M11" s="218"/>
      <c r="N11" s="218"/>
      <c r="O11" s="26"/>
      <c r="P11" s="26"/>
      <c r="Q11" s="26"/>
    </row>
    <row r="12" spans="1:17" ht="9.75" customHeight="1" x14ac:dyDescent="0.25">
      <c r="A12" s="8"/>
      <c r="B12" s="10"/>
      <c r="C12" s="10"/>
      <c r="D12" s="10"/>
      <c r="E12" s="73"/>
      <c r="F12" s="73"/>
      <c r="G12" s="192"/>
      <c r="I12" s="12"/>
      <c r="J12" s="218"/>
      <c r="K12" s="218"/>
      <c r="L12" s="218"/>
      <c r="M12" s="218"/>
      <c r="N12" s="218"/>
      <c r="O12" s="26"/>
      <c r="P12" s="26"/>
      <c r="Q12" s="26"/>
    </row>
    <row r="13" spans="1:17" x14ac:dyDescent="0.25">
      <c r="A13" s="8"/>
      <c r="B13" s="14" t="s">
        <v>26</v>
      </c>
      <c r="C13" s="10"/>
      <c r="D13" s="10"/>
      <c r="E13" s="82">
        <v>2.1398993271646294</v>
      </c>
      <c r="F13" s="82">
        <v>2.8045367847835401</v>
      </c>
      <c r="G13" s="75">
        <v>-0.24233141358498411</v>
      </c>
      <c r="H13" s="75">
        <v>-0.24233141358498178</v>
      </c>
      <c r="I13" s="12"/>
      <c r="J13" s="218"/>
      <c r="K13" s="294" t="s">
        <v>27</v>
      </c>
      <c r="L13" s="297">
        <v>7.8045853927119824</v>
      </c>
      <c r="M13" s="298">
        <v>0.41522593533427404</v>
      </c>
      <c r="N13" s="295"/>
      <c r="O13" s="26"/>
      <c r="P13" s="26"/>
      <c r="Q13" s="26"/>
    </row>
    <row r="14" spans="1:17" x14ac:dyDescent="0.25">
      <c r="A14" s="8"/>
      <c r="B14" s="207" t="s">
        <v>46</v>
      </c>
      <c r="C14" s="10"/>
      <c r="D14" s="10"/>
      <c r="E14" s="83">
        <v>15.765182670664313</v>
      </c>
      <c r="F14" s="83">
        <v>27.368806323867911</v>
      </c>
      <c r="G14" s="75">
        <v>-5.0305007603494101</v>
      </c>
      <c r="H14" s="129">
        <v>-0.84611781408043019</v>
      </c>
      <c r="I14" s="12"/>
      <c r="J14" s="218"/>
      <c r="K14" s="294" t="s">
        <v>2</v>
      </c>
      <c r="L14" s="297">
        <v>7.9423783274871873</v>
      </c>
      <c r="M14" s="298">
        <v>0.40724439723633227</v>
      </c>
      <c r="N14" s="295"/>
      <c r="O14" s="26"/>
      <c r="P14" s="26"/>
      <c r="Q14" s="26"/>
    </row>
    <row r="15" spans="1:17" x14ac:dyDescent="0.25">
      <c r="A15" s="8"/>
      <c r="B15" s="207" t="s">
        <v>229</v>
      </c>
      <c r="C15" s="10"/>
      <c r="D15" s="10"/>
      <c r="E15" s="83">
        <v>11.755378536246109</v>
      </c>
      <c r="F15" s="83">
        <v>4.543821258086278</v>
      </c>
      <c r="G15" s="75">
        <v>-12.257647561097407</v>
      </c>
      <c r="H15" s="129">
        <v>-0.62071865804411019</v>
      </c>
      <c r="I15" s="12"/>
      <c r="J15" s="218"/>
      <c r="K15" s="294" t="s">
        <v>71</v>
      </c>
      <c r="L15" s="297">
        <v>1.2763483133483966</v>
      </c>
      <c r="M15" s="298">
        <v>0.34495740101196853</v>
      </c>
      <c r="N15" s="295"/>
      <c r="O15" s="26"/>
      <c r="P15" s="26"/>
      <c r="Q15" s="26"/>
    </row>
    <row r="16" spans="1:17" x14ac:dyDescent="0.25">
      <c r="A16" s="8"/>
      <c r="B16" s="207" t="s">
        <v>228</v>
      </c>
      <c r="C16" s="10"/>
      <c r="D16" s="10"/>
      <c r="E16" s="83">
        <v>4.9346643945590518</v>
      </c>
      <c r="F16" s="83">
        <v>1.1655001866521797</v>
      </c>
      <c r="G16" s="75">
        <v>-9.1057075022369034</v>
      </c>
      <c r="H16" s="129">
        <v>-0.5159163708875284</v>
      </c>
      <c r="I16" s="12"/>
      <c r="J16" s="218"/>
      <c r="K16" s="294" t="s">
        <v>70</v>
      </c>
      <c r="L16" s="297">
        <v>5.7793420448639887</v>
      </c>
      <c r="M16" s="298">
        <v>0.30733528110339281</v>
      </c>
      <c r="N16" s="295"/>
      <c r="O16" s="26"/>
      <c r="P16" s="26"/>
      <c r="Q16" s="26"/>
    </row>
    <row r="17" spans="1:17" x14ac:dyDescent="0.25">
      <c r="A17" s="8"/>
      <c r="B17" s="207" t="s">
        <v>34</v>
      </c>
      <c r="C17" s="10"/>
      <c r="D17" s="10"/>
      <c r="E17" s="83">
        <v>8.652489089784666</v>
      </c>
      <c r="F17" s="83">
        <v>10.609610609910547</v>
      </c>
      <c r="G17" s="75">
        <v>-2.5250615448823566</v>
      </c>
      <c r="H17" s="129">
        <v>-9.6034976844622075E-2</v>
      </c>
      <c r="I17" s="12"/>
      <c r="J17" s="218"/>
      <c r="K17" s="294" t="s">
        <v>72</v>
      </c>
      <c r="L17" s="297">
        <v>14.403652071078143</v>
      </c>
      <c r="M17" s="298">
        <v>0.29803405624660545</v>
      </c>
      <c r="N17" s="295"/>
      <c r="O17" s="26"/>
      <c r="P17" s="26"/>
      <c r="Q17" s="26"/>
    </row>
    <row r="18" spans="1:17" x14ac:dyDescent="0.25">
      <c r="A18" s="8"/>
      <c r="B18" s="207" t="s">
        <v>230</v>
      </c>
      <c r="C18" s="10"/>
      <c r="D18" s="10"/>
      <c r="E18" s="83">
        <v>5.9598513851638391</v>
      </c>
      <c r="F18" s="83">
        <v>-14.006135401849374</v>
      </c>
      <c r="G18" s="75">
        <v>-1.0546195478195353</v>
      </c>
      <c r="H18" s="129">
        <v>-5.9590636233397783E-2</v>
      </c>
      <c r="I18" s="12"/>
      <c r="J18" s="218"/>
      <c r="K18" s="294" t="s">
        <v>74</v>
      </c>
      <c r="L18" s="297">
        <v>1.4382910483109024</v>
      </c>
      <c r="M18" s="298">
        <v>7.675647170649548E-2</v>
      </c>
      <c r="N18" s="295"/>
      <c r="O18" s="26"/>
      <c r="P18" s="26"/>
      <c r="Q18" s="26"/>
    </row>
    <row r="19" spans="1:17" x14ac:dyDescent="0.25">
      <c r="A19" s="8"/>
      <c r="B19" s="207" t="s">
        <v>29</v>
      </c>
      <c r="C19" s="10"/>
      <c r="D19" s="10"/>
      <c r="E19" s="83">
        <v>-0.54644617596614209</v>
      </c>
      <c r="F19" s="83">
        <v>6.3144989746448665</v>
      </c>
      <c r="G19" s="75">
        <v>-3.559511274624505E-2</v>
      </c>
      <c r="H19" s="129">
        <v>-1.8280130481292832E-3</v>
      </c>
      <c r="I19" s="12"/>
      <c r="J19" s="218"/>
      <c r="K19" s="294" t="s">
        <v>28</v>
      </c>
      <c r="L19" s="297">
        <v>1.1293105265543169</v>
      </c>
      <c r="M19" s="298">
        <v>4.9356669118437758E-2</v>
      </c>
      <c r="N19" s="295"/>
      <c r="O19" s="26"/>
      <c r="P19" s="26"/>
      <c r="Q19" s="26"/>
    </row>
    <row r="20" spans="1:17" x14ac:dyDescent="0.25">
      <c r="A20" s="8"/>
      <c r="B20" s="207" t="s">
        <v>24</v>
      </c>
      <c r="C20" s="10"/>
      <c r="D20" s="10"/>
      <c r="E20" s="83">
        <v>15.187152561128393</v>
      </c>
      <c r="F20" s="83">
        <v>4.7130580156460766</v>
      </c>
      <c r="G20" s="75">
        <v>-3.1441097891327097E-2</v>
      </c>
      <c r="H20" s="129">
        <v>-1.0351562042756487E-3</v>
      </c>
      <c r="I20" s="12"/>
      <c r="J20" s="218"/>
      <c r="K20" s="294" t="s">
        <v>24</v>
      </c>
      <c r="L20" s="297">
        <v>-3.1441097891327097E-2</v>
      </c>
      <c r="M20" s="298">
        <v>-1.0351562042756487E-3</v>
      </c>
      <c r="N20" s="295"/>
      <c r="O20" s="26"/>
      <c r="P20" s="26"/>
      <c r="Q20" s="26"/>
    </row>
    <row r="21" spans="1:17" x14ac:dyDescent="0.25">
      <c r="A21" s="8"/>
      <c r="B21" s="207" t="s">
        <v>28</v>
      </c>
      <c r="C21" s="10"/>
      <c r="D21" s="10"/>
      <c r="E21" s="83">
        <v>27.452432889637546</v>
      </c>
      <c r="F21" s="83">
        <v>4.3397756425093137</v>
      </c>
      <c r="G21" s="75">
        <v>1.1293105265543169</v>
      </c>
      <c r="H21" s="129">
        <v>4.9356669118437758E-2</v>
      </c>
      <c r="I21" s="12"/>
      <c r="J21" s="218"/>
      <c r="K21" s="294" t="s">
        <v>29</v>
      </c>
      <c r="L21" s="297">
        <v>-3.559511274624505E-2</v>
      </c>
      <c r="M21" s="298">
        <v>-1.8280130481292832E-3</v>
      </c>
      <c r="N21" s="295"/>
      <c r="O21" s="26"/>
      <c r="P21" s="26"/>
      <c r="Q21" s="26"/>
    </row>
    <row r="22" spans="1:17" x14ac:dyDescent="0.25">
      <c r="A22" s="8"/>
      <c r="B22" s="207" t="s">
        <v>74</v>
      </c>
      <c r="C22" s="10"/>
      <c r="D22" s="10"/>
      <c r="E22" s="83">
        <v>-10.274004124117697</v>
      </c>
      <c r="F22" s="83">
        <v>1.8853133387303656</v>
      </c>
      <c r="G22" s="75">
        <v>1.4382910483109024</v>
      </c>
      <c r="H22" s="129">
        <v>7.675647170649548E-2</v>
      </c>
      <c r="I22" s="12"/>
      <c r="J22" s="218"/>
      <c r="K22" s="294" t="s">
        <v>230</v>
      </c>
      <c r="L22" s="297">
        <v>-1.0546195478195353</v>
      </c>
      <c r="M22" s="298">
        <v>-5.9590636233397783E-2</v>
      </c>
      <c r="N22" s="295"/>
      <c r="O22" s="26"/>
      <c r="P22" s="26"/>
      <c r="Q22" s="26"/>
    </row>
    <row r="23" spans="1:17" x14ac:dyDescent="0.25">
      <c r="A23" s="8"/>
      <c r="B23" s="207" t="s">
        <v>72</v>
      </c>
      <c r="C23" s="10"/>
      <c r="D23" s="10"/>
      <c r="E23" s="83">
        <v>-8.2563474337863045</v>
      </c>
      <c r="F23" s="83">
        <v>-50.604320737269802</v>
      </c>
      <c r="G23" s="75">
        <v>14.403652071078143</v>
      </c>
      <c r="H23" s="129">
        <v>0.29803405624660545</v>
      </c>
      <c r="I23" s="12"/>
      <c r="J23" s="218"/>
      <c r="K23" s="294" t="s">
        <v>34</v>
      </c>
      <c r="L23" s="297">
        <v>-2.5250615448823566</v>
      </c>
      <c r="M23" s="298">
        <v>-9.6034976844622075E-2</v>
      </c>
      <c r="N23" s="295"/>
      <c r="O23" s="26"/>
      <c r="P23" s="26"/>
      <c r="Q23" s="26"/>
    </row>
    <row r="24" spans="1:17" x14ac:dyDescent="0.25">
      <c r="A24" s="8"/>
      <c r="B24" s="207" t="s">
        <v>70</v>
      </c>
      <c r="C24" s="10"/>
      <c r="D24" s="10"/>
      <c r="E24" s="83">
        <v>-0.45703099776186473</v>
      </c>
      <c r="F24" s="83">
        <v>6.4005562220182721</v>
      </c>
      <c r="G24" s="75">
        <v>5.7793420448639887</v>
      </c>
      <c r="H24" s="129">
        <v>0.30733528110339281</v>
      </c>
      <c r="I24" s="12"/>
      <c r="J24" s="218"/>
      <c r="K24" s="294" t="s">
        <v>228</v>
      </c>
      <c r="L24" s="297">
        <v>-9.1057075022369034</v>
      </c>
      <c r="M24" s="298">
        <v>-0.5159163708875284</v>
      </c>
      <c r="N24" s="295"/>
      <c r="O24" s="26"/>
      <c r="P24" s="26"/>
      <c r="Q24" s="26"/>
    </row>
    <row r="25" spans="1:17" x14ac:dyDescent="0.25">
      <c r="A25" s="8"/>
      <c r="B25" s="207" t="s">
        <v>71</v>
      </c>
      <c r="C25" s="10"/>
      <c r="D25" s="10"/>
      <c r="E25" s="83">
        <v>-6.4786739994428082</v>
      </c>
      <c r="F25" s="83">
        <v>-0.78244844148843695</v>
      </c>
      <c r="G25" s="75">
        <v>1.2763483133483966</v>
      </c>
      <c r="H25" s="129">
        <v>0.34495740101196853</v>
      </c>
      <c r="I25" s="12"/>
      <c r="J25" s="218"/>
      <c r="K25" s="294" t="s">
        <v>229</v>
      </c>
      <c r="L25" s="297">
        <v>-12.257647561097407</v>
      </c>
      <c r="M25" s="298">
        <v>-0.62071865804411019</v>
      </c>
      <c r="N25" s="295"/>
      <c r="O25" s="26"/>
      <c r="P25" s="26"/>
      <c r="Q25" s="26"/>
    </row>
    <row r="26" spans="1:17" x14ac:dyDescent="0.25">
      <c r="A26" s="8"/>
      <c r="B26" s="207" t="s">
        <v>2</v>
      </c>
      <c r="C26" s="10"/>
      <c r="D26" s="10"/>
      <c r="E26" s="83">
        <v>3.0529992662671646</v>
      </c>
      <c r="F26" s="83">
        <v>24.156384630165384</v>
      </c>
      <c r="G26" s="75">
        <v>7.9423783274871873</v>
      </c>
      <c r="H26" s="129">
        <v>0.40724439723633227</v>
      </c>
      <c r="I26" s="12"/>
      <c r="J26" s="218"/>
      <c r="K26" s="294" t="s">
        <v>46</v>
      </c>
      <c r="L26" s="297">
        <v>-5.0305007603494101</v>
      </c>
      <c r="M26" s="298">
        <v>-0.84611781408043019</v>
      </c>
      <c r="N26" s="295"/>
      <c r="O26" s="26"/>
      <c r="P26" s="26"/>
      <c r="Q26" s="26"/>
    </row>
    <row r="27" spans="1:17" x14ac:dyDescent="0.25">
      <c r="A27" s="8"/>
      <c r="B27" s="207" t="s">
        <v>27</v>
      </c>
      <c r="C27" s="10"/>
      <c r="D27" s="10"/>
      <c r="E27" s="83">
        <v>5.5514978579703111</v>
      </c>
      <c r="F27" s="83">
        <v>-5.9134102756326579</v>
      </c>
      <c r="G27" s="75">
        <v>7.8045853927119824</v>
      </c>
      <c r="H27" s="129">
        <v>0.41522593533427404</v>
      </c>
      <c r="I27" s="12"/>
      <c r="J27" s="218"/>
      <c r="K27" s="294" t="s">
        <v>26</v>
      </c>
      <c r="L27" s="296">
        <v>-0.2</v>
      </c>
      <c r="M27" s="296">
        <v>-0.2</v>
      </c>
      <c r="N27" s="294"/>
      <c r="O27" s="213"/>
      <c r="P27" s="213"/>
      <c r="Q27" s="26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18"/>
      <c r="N28" s="218"/>
      <c r="O28" s="26"/>
      <c r="P28" s="26"/>
      <c r="Q28" s="26"/>
    </row>
    <row r="29" spans="1:17" s="6" customFormat="1" ht="14.25" customHeight="1" x14ac:dyDescent="0.25">
      <c r="A29" s="339" t="s">
        <v>124</v>
      </c>
      <c r="B29" s="340"/>
      <c r="C29" s="340"/>
      <c r="D29" s="340"/>
      <c r="E29" s="340"/>
      <c r="F29" s="340"/>
      <c r="G29" s="340"/>
      <c r="H29" s="340"/>
      <c r="I29" s="180"/>
      <c r="J29" s="218"/>
      <c r="N29" s="220"/>
      <c r="O29" s="201"/>
      <c r="P29" s="201"/>
      <c r="Q29" s="201"/>
    </row>
    <row r="30" spans="1:17" s="6" customFormat="1" ht="14.25" customHeight="1" x14ac:dyDescent="0.25">
      <c r="A30" s="339" t="s">
        <v>158</v>
      </c>
      <c r="B30" s="340"/>
      <c r="C30" s="340"/>
      <c r="D30" s="172" t="s">
        <v>181</v>
      </c>
      <c r="E30" s="173"/>
      <c r="F30" s="173"/>
      <c r="G30" s="173"/>
      <c r="H30" s="173"/>
      <c r="I30" s="180"/>
      <c r="J30" s="218"/>
      <c r="N30" s="220"/>
      <c r="O30" s="201"/>
      <c r="P30" s="201"/>
      <c r="Q30" s="20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18"/>
      <c r="N31" s="220"/>
      <c r="O31" s="201"/>
      <c r="P31" s="201"/>
      <c r="Q31" s="20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18"/>
      <c r="N32" s="221"/>
      <c r="O32" s="202"/>
      <c r="P32" s="202"/>
      <c r="Q32" s="20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18"/>
      <c r="N33" s="221"/>
      <c r="O33" s="202"/>
      <c r="P33" s="202"/>
      <c r="Q33" s="20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6"/>
      <c r="N34" s="202"/>
      <c r="O34" s="202"/>
      <c r="P34" s="202"/>
      <c r="Q34" s="20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343" t="s">
        <v>125</v>
      </c>
      <c r="C46" s="343"/>
      <c r="D46" s="343"/>
      <c r="E46" s="343"/>
      <c r="F46" s="343"/>
      <c r="G46" s="343"/>
      <c r="H46" s="343"/>
      <c r="I46" s="12"/>
      <c r="J46" s="10"/>
    </row>
    <row r="47" spans="1:17" x14ac:dyDescent="0.25">
      <c r="A47" s="8"/>
      <c r="B47" s="343"/>
      <c r="C47" s="343"/>
      <c r="D47" s="343"/>
      <c r="E47" s="343"/>
      <c r="F47" s="343"/>
      <c r="G47" s="343"/>
      <c r="H47" s="343"/>
      <c r="I47" s="12"/>
      <c r="J47" s="10"/>
    </row>
    <row r="48" spans="1:17" x14ac:dyDescent="0.25">
      <c r="A48" s="21"/>
      <c r="B48" s="112" t="str">
        <f>+'Industria variación anual %'!B42</f>
        <v>Fuente: Dane, MTMR. Mayo de 2016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K13:M26">
    <sortCondition descending="1" ref="M13:M26"/>
  </sortState>
  <mergeCells count="6">
    <mergeCell ref="B46:H47"/>
    <mergeCell ref="A29:H29"/>
    <mergeCell ref="B7:H7"/>
    <mergeCell ref="B8:H8"/>
    <mergeCell ref="A30:C30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1.570312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0.85546875" style="6"/>
    <col min="11" max="11" width="11.42578125" style="6" customWidth="1"/>
    <col min="12" max="12" width="10.85546875" style="6" customWidth="1"/>
    <col min="13" max="26" width="10.85546875" style="6"/>
    <col min="27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119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119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119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324" t="s">
        <v>126</v>
      </c>
      <c r="C7" s="324"/>
      <c r="D7" s="324"/>
      <c r="E7" s="324"/>
      <c r="F7" s="324"/>
      <c r="G7" s="324"/>
      <c r="H7" s="324"/>
      <c r="I7" s="12"/>
    </row>
    <row r="8" spans="1:16" x14ac:dyDescent="0.25">
      <c r="A8" s="8"/>
      <c r="B8" s="321" t="s">
        <v>231</v>
      </c>
      <c r="C8" s="321"/>
      <c r="D8" s="321"/>
      <c r="E8" s="321"/>
      <c r="F8" s="321"/>
      <c r="G8" s="321"/>
      <c r="H8" s="321"/>
      <c r="I8" s="12"/>
      <c r="J8" s="218"/>
      <c r="K8" s="218"/>
      <c r="L8" s="218"/>
      <c r="M8" s="218"/>
      <c r="N8" s="218"/>
      <c r="O8" s="218"/>
    </row>
    <row r="9" spans="1:16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18"/>
      <c r="K9" s="218"/>
      <c r="L9" s="218"/>
      <c r="M9" s="218"/>
      <c r="N9" s="218"/>
      <c r="O9" s="218"/>
    </row>
    <row r="10" spans="1:16" ht="15.75" customHeight="1" x14ac:dyDescent="0.25">
      <c r="A10" s="8"/>
      <c r="B10" s="10"/>
      <c r="D10" s="31"/>
      <c r="E10" s="328" t="s">
        <v>0</v>
      </c>
      <c r="F10" s="328"/>
      <c r="G10" s="328"/>
      <c r="H10" s="128" t="s">
        <v>35</v>
      </c>
      <c r="I10" s="12"/>
      <c r="J10" s="218"/>
      <c r="K10" s="218"/>
      <c r="L10" s="218"/>
      <c r="M10" s="218"/>
      <c r="N10" s="218"/>
      <c r="O10" s="218"/>
    </row>
    <row r="11" spans="1:16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222"/>
      <c r="L11" s="222"/>
      <c r="M11" s="222"/>
      <c r="N11" s="222"/>
      <c r="O11" s="222"/>
      <c r="P11" s="7"/>
    </row>
    <row r="12" spans="1:16" ht="9" customHeight="1" x14ac:dyDescent="0.25">
      <c r="A12" s="8"/>
      <c r="B12" s="10"/>
      <c r="C12" s="10"/>
      <c r="D12" s="10"/>
      <c r="E12" s="60"/>
      <c r="F12" s="60"/>
      <c r="G12" s="192"/>
      <c r="I12" s="12"/>
      <c r="J12" s="222"/>
      <c r="K12" s="222"/>
      <c r="L12" s="222"/>
      <c r="M12" s="222"/>
      <c r="N12" s="222"/>
      <c r="O12" s="222"/>
      <c r="P12" s="7"/>
    </row>
    <row r="13" spans="1:16" x14ac:dyDescent="0.25">
      <c r="A13" s="142"/>
      <c r="B13" s="14" t="s">
        <v>26</v>
      </c>
      <c r="C13" s="10"/>
      <c r="D13" s="10"/>
      <c r="E13" s="82">
        <v>-0.14563077647627987</v>
      </c>
      <c r="F13" s="82">
        <v>2.2874034590837811</v>
      </c>
      <c r="G13" s="75">
        <v>4.8278528598564296</v>
      </c>
      <c r="H13" s="75">
        <v>4.8278528598564359</v>
      </c>
      <c r="I13" s="12"/>
      <c r="J13" s="222"/>
      <c r="K13" s="225" t="s">
        <v>229</v>
      </c>
      <c r="L13" s="236">
        <v>-9.0469026752908803</v>
      </c>
      <c r="M13" s="236">
        <v>-0.43541227947598959</v>
      </c>
      <c r="N13" s="222"/>
      <c r="O13" s="222"/>
      <c r="P13" s="7"/>
    </row>
    <row r="14" spans="1:16" x14ac:dyDescent="0.25">
      <c r="A14" s="143"/>
      <c r="B14" s="207" t="s">
        <v>2</v>
      </c>
      <c r="C14" s="10"/>
      <c r="D14" s="10"/>
      <c r="E14" s="83">
        <v>5.1555327487264879</v>
      </c>
      <c r="F14" s="83">
        <v>-5.6062022844068027</v>
      </c>
      <c r="G14" s="75">
        <v>38.953065913922643</v>
      </c>
      <c r="H14" s="129">
        <v>1.6198893165029322</v>
      </c>
      <c r="I14" s="12"/>
      <c r="J14" s="222"/>
      <c r="K14" s="225" t="s">
        <v>34</v>
      </c>
      <c r="L14" s="236">
        <v>-5.2465793488010277</v>
      </c>
      <c r="M14" s="236">
        <v>-0.22319887350688558</v>
      </c>
      <c r="N14" s="222"/>
      <c r="O14" s="222"/>
      <c r="P14" s="7"/>
    </row>
    <row r="15" spans="1:16" x14ac:dyDescent="0.25">
      <c r="A15" s="143"/>
      <c r="B15" s="207" t="s">
        <v>230</v>
      </c>
      <c r="C15" s="10"/>
      <c r="D15" s="10"/>
      <c r="E15" s="83">
        <v>0.72497904509087885</v>
      </c>
      <c r="F15" s="83">
        <v>-16.103472632878457</v>
      </c>
      <c r="G15" s="75">
        <v>15.947650196135111</v>
      </c>
      <c r="H15" s="129">
        <v>1.0044751658802051</v>
      </c>
      <c r="I15" s="12"/>
      <c r="J15" s="222"/>
      <c r="K15" s="225" t="s">
        <v>29</v>
      </c>
      <c r="L15" s="236">
        <v>-2.0949221650583882</v>
      </c>
      <c r="M15" s="236">
        <v>-0.11501740264773692</v>
      </c>
      <c r="N15" s="222"/>
      <c r="O15" s="222"/>
      <c r="P15" s="7"/>
    </row>
    <row r="16" spans="1:16" x14ac:dyDescent="0.25">
      <c r="A16" s="142"/>
      <c r="B16" s="207" t="s">
        <v>46</v>
      </c>
      <c r="C16" s="10"/>
      <c r="D16" s="10"/>
      <c r="E16" s="83">
        <v>-6.849612441542452</v>
      </c>
      <c r="F16" s="83">
        <v>38.371235518327751</v>
      </c>
      <c r="G16" s="75">
        <v>6.2400268746943821</v>
      </c>
      <c r="H16" s="129">
        <v>0.96822115358043448</v>
      </c>
      <c r="I16" s="12"/>
      <c r="J16" s="222"/>
      <c r="K16" s="225" t="s">
        <v>228</v>
      </c>
      <c r="L16" s="236">
        <v>-1.2385167276276476</v>
      </c>
      <c r="M16" s="236">
        <v>-6.5300840486877565E-2</v>
      </c>
      <c r="N16" s="222"/>
      <c r="O16" s="222"/>
      <c r="P16" s="7"/>
    </row>
    <row r="17" spans="1:16" x14ac:dyDescent="0.25">
      <c r="A17" s="142"/>
      <c r="B17" s="207" t="s">
        <v>27</v>
      </c>
      <c r="C17" s="10"/>
      <c r="D17" s="10"/>
      <c r="E17" s="83">
        <v>6.9244980356710562</v>
      </c>
      <c r="F17" s="83">
        <v>-2.4580171559936637</v>
      </c>
      <c r="G17" s="75">
        <v>8.9834927103311646</v>
      </c>
      <c r="H17" s="129">
        <v>0.5066867908207553</v>
      </c>
      <c r="I17" s="12"/>
      <c r="J17" s="222"/>
      <c r="K17" s="225" t="s">
        <v>24</v>
      </c>
      <c r="L17" s="236">
        <v>1.0217746736238542</v>
      </c>
      <c r="M17" s="236">
        <v>3.5529608879467149E-2</v>
      </c>
      <c r="N17" s="222"/>
      <c r="O17" s="222"/>
      <c r="P17" s="7"/>
    </row>
    <row r="18" spans="1:16" x14ac:dyDescent="0.25">
      <c r="A18" s="142"/>
      <c r="B18" s="207" t="s">
        <v>71</v>
      </c>
      <c r="C18" s="10"/>
      <c r="D18" s="10"/>
      <c r="E18" s="83">
        <v>-7.5736535891656747</v>
      </c>
      <c r="F18" s="83">
        <v>-1.1260556042173908</v>
      </c>
      <c r="G18" s="75">
        <v>1.6463008713493599</v>
      </c>
      <c r="H18" s="129">
        <v>0.4411304635818375</v>
      </c>
      <c r="I18" s="12"/>
      <c r="J18" s="222"/>
      <c r="K18" s="225" t="s">
        <v>74</v>
      </c>
      <c r="L18" s="236">
        <v>1.2304229637988051</v>
      </c>
      <c r="M18" s="236">
        <v>7.2644323848476286E-2</v>
      </c>
      <c r="N18" s="222"/>
      <c r="O18" s="222"/>
      <c r="P18" s="7"/>
    </row>
    <row r="19" spans="1:16" x14ac:dyDescent="0.25">
      <c r="A19" s="142"/>
      <c r="B19" s="207" t="s">
        <v>70</v>
      </c>
      <c r="C19" s="10"/>
      <c r="D19" s="10"/>
      <c r="E19" s="83">
        <v>7.4093548362858641</v>
      </c>
      <c r="F19" s="83">
        <v>7.2510223296768705</v>
      </c>
      <c r="G19" s="75">
        <v>7.7172483936396974</v>
      </c>
      <c r="H19" s="129">
        <v>0.40865617573064345</v>
      </c>
      <c r="I19" s="12"/>
      <c r="J19" s="222"/>
      <c r="K19" s="225" t="s">
        <v>28</v>
      </c>
      <c r="L19" s="236">
        <v>6.2488817230167193</v>
      </c>
      <c r="M19" s="236">
        <v>0.30369594949980272</v>
      </c>
      <c r="N19" s="222"/>
      <c r="O19" s="222"/>
      <c r="P19" s="7"/>
    </row>
    <row r="20" spans="1:16" x14ac:dyDescent="0.25">
      <c r="A20" s="143"/>
      <c r="B20" s="207" t="s">
        <v>72</v>
      </c>
      <c r="C20" s="10"/>
      <c r="D20" s="10"/>
      <c r="E20" s="83">
        <v>-7.5035839784994396</v>
      </c>
      <c r="F20" s="83">
        <v>-51.219813220103937</v>
      </c>
      <c r="G20" s="75">
        <v>13.748229837834991</v>
      </c>
      <c r="H20" s="129">
        <v>0.30585330764939078</v>
      </c>
      <c r="I20" s="12"/>
      <c r="J20" s="222"/>
      <c r="K20" s="225" t="s">
        <v>72</v>
      </c>
      <c r="L20" s="236">
        <v>13.748229837834991</v>
      </c>
      <c r="M20" s="236">
        <v>0.30585330764939078</v>
      </c>
      <c r="N20" s="222"/>
      <c r="O20" s="222"/>
      <c r="P20" s="7"/>
    </row>
    <row r="21" spans="1:16" x14ac:dyDescent="0.25">
      <c r="A21" s="142"/>
      <c r="B21" s="207" t="s">
        <v>28</v>
      </c>
      <c r="C21" s="10"/>
      <c r="D21" s="10"/>
      <c r="E21" s="83">
        <v>13.053533906323022</v>
      </c>
      <c r="F21" s="83">
        <v>6.9561904371572281</v>
      </c>
      <c r="G21" s="75">
        <v>6.2488817230167193</v>
      </c>
      <c r="H21" s="129">
        <v>0.30369594949980272</v>
      </c>
      <c r="I21" s="12"/>
      <c r="J21" s="222"/>
      <c r="K21" s="225" t="s">
        <v>70</v>
      </c>
      <c r="L21" s="236">
        <v>7.7172483936396974</v>
      </c>
      <c r="M21" s="236">
        <v>0.40865617573064345</v>
      </c>
      <c r="N21" s="222"/>
      <c r="O21" s="222"/>
      <c r="P21" s="7"/>
    </row>
    <row r="22" spans="1:16" x14ac:dyDescent="0.25">
      <c r="A22" s="8"/>
      <c r="B22" s="207" t="s">
        <v>74</v>
      </c>
      <c r="C22" s="10"/>
      <c r="D22" s="10"/>
      <c r="E22" s="83">
        <v>-6.3774537990278102</v>
      </c>
      <c r="F22" s="83">
        <v>2.129640608733685</v>
      </c>
      <c r="G22" s="75">
        <v>1.2304229637988051</v>
      </c>
      <c r="H22" s="129">
        <v>7.2644323848476286E-2</v>
      </c>
      <c r="I22" s="12"/>
      <c r="J22" s="222"/>
      <c r="K22" s="225" t="s">
        <v>71</v>
      </c>
      <c r="L22" s="236">
        <v>1.6463008713493599</v>
      </c>
      <c r="M22" s="236">
        <v>0.4411304635818375</v>
      </c>
      <c r="N22" s="222"/>
      <c r="O22" s="222"/>
      <c r="P22" s="7"/>
    </row>
    <row r="23" spans="1:16" x14ac:dyDescent="0.25">
      <c r="A23" s="143"/>
      <c r="B23" s="207" t="s">
        <v>24</v>
      </c>
      <c r="C23" s="10"/>
      <c r="D23" s="10"/>
      <c r="E23" s="83">
        <v>14.202423429588706</v>
      </c>
      <c r="F23" s="83">
        <v>7.3415098048426275</v>
      </c>
      <c r="G23" s="75">
        <v>1.0217746736238542</v>
      </c>
      <c r="H23" s="129">
        <v>3.5529608879467149E-2</v>
      </c>
      <c r="I23" s="12"/>
      <c r="J23" s="222"/>
      <c r="K23" s="225" t="s">
        <v>27</v>
      </c>
      <c r="L23" s="236">
        <v>8.9834927103311646</v>
      </c>
      <c r="M23" s="236">
        <v>0.5066867908207553</v>
      </c>
      <c r="N23" s="222"/>
      <c r="O23" s="222"/>
      <c r="P23" s="7"/>
    </row>
    <row r="24" spans="1:16" x14ac:dyDescent="0.25">
      <c r="A24" s="142"/>
      <c r="B24" s="207" t="s">
        <v>228</v>
      </c>
      <c r="C24" s="10"/>
      <c r="D24" s="10"/>
      <c r="E24" s="83">
        <v>16.719386548310865</v>
      </c>
      <c r="F24" s="83">
        <v>-2.8513223418407119</v>
      </c>
      <c r="G24" s="75">
        <v>-1.2385167276276476</v>
      </c>
      <c r="H24" s="129">
        <v>-6.5300840486877565E-2</v>
      </c>
      <c r="I24" s="12"/>
      <c r="J24" s="222"/>
      <c r="K24" s="225" t="s">
        <v>46</v>
      </c>
      <c r="L24" s="236">
        <v>6.2400268746943821</v>
      </c>
      <c r="M24" s="236">
        <v>0.96822115358043448</v>
      </c>
      <c r="N24" s="222"/>
      <c r="O24" s="222"/>
      <c r="P24" s="7"/>
    </row>
    <row r="25" spans="1:16" x14ac:dyDescent="0.25">
      <c r="A25" s="142"/>
      <c r="B25" s="207" t="s">
        <v>29</v>
      </c>
      <c r="C25" s="10"/>
      <c r="D25" s="10"/>
      <c r="E25" s="83">
        <v>-2.2292558133319096</v>
      </c>
      <c r="F25" s="83">
        <v>7.2208120963020095</v>
      </c>
      <c r="G25" s="75">
        <v>-2.0949221650583882</v>
      </c>
      <c r="H25" s="129">
        <v>-0.11501740264773692</v>
      </c>
      <c r="I25" s="12"/>
      <c r="J25" s="222"/>
      <c r="K25" s="225" t="s">
        <v>230</v>
      </c>
      <c r="L25" s="236">
        <v>15.947650196135111</v>
      </c>
      <c r="M25" s="236">
        <v>1.0044751658802051</v>
      </c>
      <c r="N25" s="222"/>
      <c r="O25" s="222"/>
      <c r="P25" s="7"/>
    </row>
    <row r="26" spans="1:16" x14ac:dyDescent="0.25">
      <c r="A26" s="142"/>
      <c r="B26" s="207" t="s">
        <v>34</v>
      </c>
      <c r="C26" s="10"/>
      <c r="D26" s="10"/>
      <c r="E26" s="83">
        <v>13.140091440444479</v>
      </c>
      <c r="F26" s="83">
        <v>15.987575719316482</v>
      </c>
      <c r="G26" s="75">
        <v>-5.2465793488010277</v>
      </c>
      <c r="H26" s="129">
        <v>-0.22319887350688558</v>
      </c>
      <c r="I26" s="12"/>
      <c r="J26" s="222"/>
      <c r="K26" s="225" t="s">
        <v>2</v>
      </c>
      <c r="L26" s="236">
        <v>38.953065913922643</v>
      </c>
      <c r="M26" s="236">
        <v>1.6198893165029322</v>
      </c>
      <c r="N26" s="222"/>
      <c r="O26" s="222"/>
      <c r="P26" s="7"/>
    </row>
    <row r="27" spans="1:16" x14ac:dyDescent="0.25">
      <c r="A27" s="8"/>
      <c r="B27" s="207" t="s">
        <v>229</v>
      </c>
      <c r="C27" s="10"/>
      <c r="D27" s="10"/>
      <c r="E27" s="83">
        <v>17.513630257479008</v>
      </c>
      <c r="F27" s="83">
        <v>7.5115731721823398</v>
      </c>
      <c r="G27" s="75">
        <v>-9.0469026752908803</v>
      </c>
      <c r="H27" s="129">
        <v>-0.43541227947598959</v>
      </c>
      <c r="I27" s="12"/>
      <c r="J27" s="222"/>
      <c r="K27" s="225" t="s">
        <v>26</v>
      </c>
      <c r="L27" s="236">
        <v>4.8</v>
      </c>
      <c r="M27" s="236">
        <v>4.8</v>
      </c>
      <c r="N27" s="222"/>
      <c r="O27" s="252"/>
      <c r="P27" s="253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2"/>
      <c r="N28" s="222"/>
      <c r="O28" s="222"/>
      <c r="P28" s="7"/>
    </row>
    <row r="29" spans="1:16" s="6" customFormat="1" ht="14.25" customHeight="1" x14ac:dyDescent="0.25">
      <c r="A29" s="344" t="s">
        <v>126</v>
      </c>
      <c r="B29" s="345"/>
      <c r="C29" s="345"/>
      <c r="D29" s="345"/>
      <c r="E29" s="345"/>
      <c r="F29" s="345"/>
      <c r="G29" s="345"/>
      <c r="H29" s="345"/>
      <c r="I29" s="346"/>
      <c r="J29" s="222"/>
      <c r="N29" s="254"/>
      <c r="O29" s="254"/>
      <c r="P29" s="78"/>
    </row>
    <row r="30" spans="1:16" s="6" customFormat="1" ht="14.25" customHeight="1" x14ac:dyDescent="0.25">
      <c r="A30" s="344" t="s">
        <v>158</v>
      </c>
      <c r="B30" s="345"/>
      <c r="C30" s="345"/>
      <c r="D30" s="335" t="s">
        <v>173</v>
      </c>
      <c r="E30" s="335"/>
      <c r="F30" s="335"/>
      <c r="G30" s="335"/>
      <c r="H30" s="335"/>
      <c r="I30" s="341"/>
      <c r="J30" s="222"/>
      <c r="N30" s="254"/>
      <c r="O30" s="254"/>
      <c r="P30" s="78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2"/>
      <c r="N31" s="254"/>
      <c r="O31" s="254"/>
      <c r="P31" s="78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2"/>
      <c r="N32" s="223"/>
      <c r="O32" s="223"/>
      <c r="P32" s="118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22"/>
      <c r="N33" s="223"/>
      <c r="O33" s="223"/>
      <c r="P33" s="118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22"/>
      <c r="N34" s="223"/>
      <c r="O34" s="223"/>
      <c r="P34" s="118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7"/>
      <c r="L35" s="7"/>
      <c r="M35" s="7"/>
      <c r="N35" s="118"/>
      <c r="O35" s="118"/>
      <c r="P35" s="118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118"/>
      <c r="L36" s="118"/>
      <c r="M36" s="118"/>
      <c r="N36" s="118"/>
      <c r="O36" s="118"/>
      <c r="P36" s="118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18"/>
      <c r="L37" s="118"/>
      <c r="M37" s="118"/>
      <c r="N37" s="118"/>
      <c r="O37" s="118"/>
      <c r="P37" s="118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118"/>
      <c r="L38" s="118"/>
      <c r="M38" s="118"/>
      <c r="N38" s="118"/>
      <c r="O38" s="118"/>
      <c r="P38" s="118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118"/>
      <c r="L39" s="118"/>
      <c r="M39" s="118"/>
      <c r="N39" s="118"/>
      <c r="O39" s="118"/>
      <c r="P39" s="118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118"/>
      <c r="L40" s="118"/>
      <c r="M40" s="118"/>
      <c r="N40" s="118"/>
      <c r="O40" s="118"/>
      <c r="P40" s="118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118"/>
      <c r="L41" s="118"/>
      <c r="M41" s="118"/>
      <c r="N41" s="118"/>
      <c r="O41" s="118"/>
      <c r="P41" s="118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118"/>
      <c r="L42" s="118"/>
      <c r="M42" s="118"/>
      <c r="N42" s="118"/>
      <c r="O42" s="118"/>
      <c r="P42" s="118"/>
    </row>
    <row r="43" spans="1:16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K43" s="7"/>
      <c r="L43" s="7"/>
      <c r="M43" s="7"/>
      <c r="N43" s="7"/>
      <c r="O43" s="7"/>
      <c r="P43" s="7"/>
    </row>
    <row r="44" spans="1:16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  <c r="K44" s="7"/>
      <c r="L44" s="7"/>
      <c r="M44" s="7"/>
      <c r="N44" s="7"/>
      <c r="O44" s="7"/>
      <c r="P44" s="7"/>
    </row>
    <row r="45" spans="1:16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  <c r="K45" s="7"/>
      <c r="L45" s="7"/>
      <c r="M45" s="7"/>
      <c r="N45" s="7"/>
      <c r="O45" s="7"/>
      <c r="P45" s="7"/>
    </row>
    <row r="46" spans="1:16" x14ac:dyDescent="0.25">
      <c r="A46" s="8"/>
      <c r="B46" s="343" t="s">
        <v>125</v>
      </c>
      <c r="C46" s="343"/>
      <c r="D46" s="343"/>
      <c r="E46" s="343"/>
      <c r="F46" s="343"/>
      <c r="G46" s="343"/>
      <c r="H46" s="343"/>
      <c r="I46" s="12"/>
      <c r="J46" s="7"/>
      <c r="K46" s="7"/>
      <c r="L46" s="7"/>
      <c r="M46" s="7"/>
      <c r="N46" s="7"/>
      <c r="O46" s="7"/>
      <c r="P46" s="7"/>
    </row>
    <row r="47" spans="1:16" x14ac:dyDescent="0.25">
      <c r="A47" s="8"/>
      <c r="B47" s="343"/>
      <c r="C47" s="343"/>
      <c r="D47" s="343"/>
      <c r="E47" s="343"/>
      <c r="F47" s="343"/>
      <c r="G47" s="343"/>
      <c r="H47" s="343"/>
      <c r="I47" s="12"/>
      <c r="J47" s="7"/>
      <c r="K47" s="7"/>
      <c r="L47" s="7"/>
      <c r="M47" s="7"/>
      <c r="N47" s="7"/>
      <c r="O47" s="7"/>
      <c r="P47" s="7"/>
    </row>
    <row r="48" spans="1:16" x14ac:dyDescent="0.25">
      <c r="A48" s="21"/>
      <c r="B48" s="112" t="str">
        <f>+'Industria variación anual %'!B42</f>
        <v>Fuente: Dane, MTMR. Mayo de 2016</v>
      </c>
      <c r="C48" s="23"/>
      <c r="D48" s="23"/>
      <c r="E48" s="23"/>
      <c r="F48" s="23"/>
      <c r="G48" s="23"/>
      <c r="H48" s="23"/>
      <c r="I48" s="24"/>
      <c r="J48" s="7"/>
      <c r="K48" s="7"/>
      <c r="L48" s="7"/>
      <c r="M48" s="7"/>
      <c r="N48" s="7"/>
      <c r="O48" s="7"/>
      <c r="P48" s="7"/>
    </row>
    <row r="49" spans="2:16" x14ac:dyDescent="0.25">
      <c r="J49" s="7"/>
      <c r="K49" s="7"/>
      <c r="L49" s="7"/>
      <c r="M49" s="7"/>
      <c r="N49" s="7"/>
      <c r="O49" s="7"/>
      <c r="P49" s="7"/>
    </row>
    <row r="50" spans="2:16" x14ac:dyDescent="0.25">
      <c r="B50" s="64"/>
      <c r="J50" s="7"/>
      <c r="K50" s="7"/>
      <c r="L50" s="7"/>
      <c r="M50" s="7"/>
      <c r="N50" s="7"/>
      <c r="O50" s="7"/>
      <c r="P50" s="7"/>
    </row>
    <row r="51" spans="2:16" x14ac:dyDescent="0.25">
      <c r="B51" s="26"/>
      <c r="J51" s="7"/>
      <c r="K51" s="7"/>
      <c r="L51" s="7"/>
      <c r="M51" s="7"/>
      <c r="N51" s="7"/>
      <c r="O51" s="7"/>
      <c r="P51" s="7"/>
    </row>
    <row r="52" spans="2:16" x14ac:dyDescent="0.25">
      <c r="J52" s="7"/>
      <c r="K52" s="7"/>
      <c r="L52" s="7"/>
      <c r="M52" s="7"/>
      <c r="N52" s="7"/>
      <c r="O52" s="7"/>
      <c r="P52" s="7"/>
    </row>
    <row r="53" spans="2:16" x14ac:dyDescent="0.25">
      <c r="J53" s="7"/>
      <c r="K53" s="7"/>
      <c r="L53" s="7"/>
      <c r="M53" s="7"/>
      <c r="N53" s="7"/>
      <c r="O53" s="7"/>
      <c r="P53" s="7"/>
    </row>
    <row r="54" spans="2:16" x14ac:dyDescent="0.25">
      <c r="J54" s="7"/>
      <c r="K54" s="7"/>
      <c r="L54" s="7"/>
      <c r="M54" s="7"/>
      <c r="N54" s="7"/>
      <c r="O54" s="7"/>
      <c r="P54" s="7"/>
    </row>
    <row r="55" spans="2:16" x14ac:dyDescent="0.25">
      <c r="J55" s="7"/>
      <c r="K55" s="7"/>
      <c r="L55" s="7"/>
      <c r="M55" s="7"/>
      <c r="N55" s="7"/>
      <c r="O55" s="7"/>
      <c r="P55" s="7"/>
    </row>
    <row r="56" spans="2:16" x14ac:dyDescent="0.25">
      <c r="B56" s="26"/>
      <c r="J56" s="7"/>
      <c r="K56" s="7"/>
      <c r="L56" s="7"/>
      <c r="M56" s="7"/>
      <c r="N56" s="7"/>
      <c r="O56" s="7"/>
      <c r="P56" s="7"/>
    </row>
    <row r="57" spans="2:16" x14ac:dyDescent="0.25">
      <c r="B57" s="26"/>
      <c r="J57" s="7"/>
      <c r="K57" s="7"/>
      <c r="L57" s="7"/>
      <c r="M57" s="7"/>
      <c r="N57" s="7"/>
      <c r="O57" s="7"/>
      <c r="P57" s="7"/>
    </row>
    <row r="58" spans="2:16" x14ac:dyDescent="0.25">
      <c r="B58" s="26"/>
      <c r="J58" s="7"/>
      <c r="K58" s="7"/>
      <c r="L58" s="7"/>
      <c r="M58" s="7"/>
      <c r="N58" s="7"/>
      <c r="O58" s="7"/>
      <c r="P58" s="7"/>
    </row>
    <row r="59" spans="2:16" x14ac:dyDescent="0.25">
      <c r="B59" s="26"/>
      <c r="J59" s="7"/>
      <c r="K59" s="7"/>
      <c r="L59" s="7"/>
      <c r="M59" s="7"/>
      <c r="N59" s="7"/>
      <c r="O59" s="7"/>
      <c r="P59" s="7"/>
    </row>
    <row r="60" spans="2:16" x14ac:dyDescent="0.25">
      <c r="B60" s="26"/>
      <c r="J60" s="7"/>
      <c r="K60" s="7"/>
      <c r="L60" s="7"/>
      <c r="M60" s="7"/>
      <c r="N60" s="7"/>
      <c r="O60" s="7"/>
      <c r="P60" s="7"/>
    </row>
    <row r="61" spans="2:16" x14ac:dyDescent="0.25">
      <c r="B61" s="26"/>
      <c r="J61" s="7"/>
      <c r="K61" s="7"/>
      <c r="L61" s="7"/>
      <c r="M61" s="7"/>
      <c r="N61" s="7"/>
      <c r="O61" s="7"/>
      <c r="P61" s="7"/>
    </row>
    <row r="62" spans="2:16" x14ac:dyDescent="0.25">
      <c r="J62" s="7"/>
      <c r="K62" s="7"/>
      <c r="L62" s="7"/>
      <c r="M62" s="7"/>
      <c r="N62" s="7"/>
      <c r="O62" s="7"/>
      <c r="P62" s="7"/>
    </row>
    <row r="63" spans="2:16" x14ac:dyDescent="0.25">
      <c r="J63" s="7"/>
      <c r="K63" s="7"/>
      <c r="L63" s="7"/>
      <c r="M63" s="7"/>
      <c r="N63" s="7"/>
      <c r="O63" s="7"/>
      <c r="P63" s="7"/>
    </row>
    <row r="64" spans="2:16" x14ac:dyDescent="0.25">
      <c r="J64" s="7"/>
      <c r="K64" s="7"/>
      <c r="L64" s="7"/>
      <c r="M64" s="7"/>
      <c r="N64" s="7"/>
      <c r="O64" s="7"/>
      <c r="P64" s="7"/>
    </row>
    <row r="65" spans="2:16" x14ac:dyDescent="0.25">
      <c r="B65" s="26"/>
      <c r="J65" s="7"/>
      <c r="K65" s="7"/>
      <c r="L65" s="7"/>
      <c r="M65" s="7"/>
      <c r="N65" s="7"/>
      <c r="O65" s="7"/>
      <c r="P65" s="7"/>
    </row>
    <row r="73" spans="2:16" x14ac:dyDescent="0.25">
      <c r="B73" s="26"/>
    </row>
    <row r="74" spans="2:16" x14ac:dyDescent="0.25">
      <c r="B74" s="26"/>
    </row>
  </sheetData>
  <sortState ref="K13:M26">
    <sortCondition ref="M13:M26"/>
  </sortState>
  <mergeCells count="7">
    <mergeCell ref="B46:H47"/>
    <mergeCell ref="B7:H7"/>
    <mergeCell ref="B8:H8"/>
    <mergeCell ref="D30:I30"/>
    <mergeCell ref="A30:C30"/>
    <mergeCell ref="A29:I29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75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.28515625" style="7" customWidth="1"/>
    <col min="2" max="2" width="51.7109375" style="7" customWidth="1"/>
    <col min="3" max="3" width="8.5703125" style="7" customWidth="1"/>
    <col min="4" max="7" width="9" style="7" customWidth="1"/>
    <col min="8" max="8" width="14.28515625" style="7" customWidth="1"/>
    <col min="9" max="9" width="1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58"/>
    <col min="15" max="20" width="10.85546875" style="6"/>
    <col min="21" max="16384" width="10.85546875" style="7"/>
  </cols>
  <sheetData>
    <row r="1" spans="1:22" x14ac:dyDescent="0.25">
      <c r="A1" s="1"/>
      <c r="B1" s="2"/>
      <c r="C1" s="2"/>
      <c r="D1" s="2"/>
      <c r="E1" s="3"/>
      <c r="F1" s="3"/>
      <c r="G1" s="3"/>
      <c r="H1" s="2"/>
      <c r="I1" s="4"/>
      <c r="J1" s="5"/>
      <c r="R1" s="300" t="s">
        <v>26</v>
      </c>
      <c r="S1" s="288">
        <v>0.39584203609328572</v>
      </c>
      <c r="T1" s="288">
        <v>0.41787277595202177</v>
      </c>
      <c r="U1" s="292">
        <v>2.2779179949291795</v>
      </c>
      <c r="V1" s="292">
        <v>2.2779179949291866</v>
      </c>
    </row>
    <row r="2" spans="1:22" x14ac:dyDescent="0.25">
      <c r="A2" s="8"/>
      <c r="B2" s="9"/>
      <c r="C2" s="9"/>
      <c r="D2" s="9"/>
      <c r="E2" s="10"/>
      <c r="F2" s="10"/>
      <c r="G2" s="10"/>
      <c r="H2" s="9"/>
      <c r="I2" s="11"/>
      <c r="J2" s="5"/>
      <c r="R2" s="300" t="s">
        <v>228</v>
      </c>
      <c r="S2" s="288">
        <v>3.7994448299791816</v>
      </c>
      <c r="T2" s="288">
        <v>-1.9221126525154619</v>
      </c>
      <c r="U2" s="301">
        <v>6.8762781186094024</v>
      </c>
      <c r="V2" s="301">
        <v>0.23476755557223697</v>
      </c>
    </row>
    <row r="3" spans="1:22" x14ac:dyDescent="0.25">
      <c r="A3" s="8"/>
      <c r="B3" s="9"/>
      <c r="C3" s="9"/>
      <c r="D3" s="9"/>
      <c r="E3" s="10"/>
      <c r="F3" s="10"/>
      <c r="G3" s="10"/>
      <c r="H3" s="9"/>
      <c r="I3" s="11"/>
      <c r="J3" s="5"/>
      <c r="R3" s="300" t="s">
        <v>34</v>
      </c>
      <c r="S3" s="288">
        <v>1.3385645049619033</v>
      </c>
      <c r="T3" s="288">
        <v>2.231837850148044</v>
      </c>
      <c r="U3" s="293">
        <v>-0.4455335263978788</v>
      </c>
      <c r="V3" s="293">
        <v>-5.8182789485067563E-3</v>
      </c>
    </row>
    <row r="4" spans="1:22" x14ac:dyDescent="0.25">
      <c r="A4" s="8"/>
      <c r="B4" s="9"/>
      <c r="C4" s="9"/>
      <c r="D4" s="9"/>
      <c r="E4" s="10"/>
      <c r="F4" s="10"/>
      <c r="G4" s="10"/>
      <c r="H4" s="9"/>
      <c r="I4" s="12"/>
      <c r="R4" s="300" t="s">
        <v>24</v>
      </c>
      <c r="S4" s="288">
        <v>5.5413479713715796</v>
      </c>
      <c r="T4" s="288">
        <v>4.8034910284560972</v>
      </c>
      <c r="U4" s="301">
        <v>3.8997730290829535</v>
      </c>
      <c r="V4" s="301">
        <v>0.21443267064720659</v>
      </c>
    </row>
    <row r="5" spans="1:22" x14ac:dyDescent="0.25">
      <c r="A5" s="8"/>
      <c r="B5" s="9"/>
      <c r="C5" s="9"/>
      <c r="D5" s="9"/>
      <c r="E5" s="9"/>
      <c r="F5" s="9"/>
      <c r="G5" s="9"/>
      <c r="H5" s="9"/>
      <c r="I5" s="12"/>
      <c r="R5" s="300" t="s">
        <v>2</v>
      </c>
      <c r="S5" s="288">
        <v>-1.2012480499220102</v>
      </c>
      <c r="T5" s="288">
        <v>-1.0737407231959484</v>
      </c>
      <c r="U5" s="293">
        <v>4.8842777334397347</v>
      </c>
      <c r="V5" s="293">
        <v>8.9019667912149325E-2</v>
      </c>
    </row>
    <row r="6" spans="1:22" x14ac:dyDescent="0.25">
      <c r="A6" s="8"/>
      <c r="B6" s="9"/>
      <c r="C6" s="9"/>
      <c r="D6" s="9"/>
      <c r="E6" s="9"/>
      <c r="F6" s="9"/>
      <c r="G6" s="9"/>
      <c r="H6" s="9"/>
      <c r="I6" s="12"/>
      <c r="R6" s="300" t="s">
        <v>27</v>
      </c>
      <c r="S6" s="288">
        <v>3.3267010296187616</v>
      </c>
      <c r="T6" s="288">
        <v>2.9662470990277301</v>
      </c>
      <c r="U6" s="301">
        <v>3.6231664513735939</v>
      </c>
      <c r="V6" s="301">
        <v>0.16400897173132811</v>
      </c>
    </row>
    <row r="7" spans="1:22" x14ac:dyDescent="0.25">
      <c r="A7" s="8"/>
      <c r="B7" s="324" t="s">
        <v>127</v>
      </c>
      <c r="C7" s="324"/>
      <c r="D7" s="324"/>
      <c r="E7" s="324"/>
      <c r="F7" s="324"/>
      <c r="G7" s="324"/>
      <c r="H7" s="324"/>
      <c r="I7" s="12"/>
      <c r="J7" s="218"/>
      <c r="K7" s="218"/>
      <c r="L7" s="218"/>
      <c r="M7" s="218"/>
      <c r="N7" s="218"/>
      <c r="R7" s="300" t="s">
        <v>25</v>
      </c>
      <c r="S7" s="288">
        <v>3.181632659945155</v>
      </c>
      <c r="T7" s="288">
        <v>-13.854994535676301</v>
      </c>
      <c r="U7" s="293">
        <v>4.3758571722404715</v>
      </c>
      <c r="V7" s="293">
        <v>0.4659027272731483</v>
      </c>
    </row>
    <row r="8" spans="1:22" x14ac:dyDescent="0.25">
      <c r="A8" s="8"/>
      <c r="B8" s="321" t="s">
        <v>179</v>
      </c>
      <c r="C8" s="321"/>
      <c r="D8" s="321"/>
      <c r="E8" s="321"/>
      <c r="F8" s="321"/>
      <c r="G8" s="321"/>
      <c r="H8" s="321"/>
      <c r="I8" s="12"/>
      <c r="J8" s="225"/>
      <c r="K8" s="225"/>
      <c r="L8" s="225"/>
      <c r="M8" s="225"/>
      <c r="N8" s="225"/>
      <c r="R8" s="300" t="s">
        <v>46</v>
      </c>
      <c r="S8" s="288">
        <v>-3.3290502490628926</v>
      </c>
      <c r="T8" s="288">
        <v>19.371047901025729</v>
      </c>
      <c r="U8" s="301">
        <v>1.9335773484088659</v>
      </c>
      <c r="V8" s="301">
        <v>0.35278164691110747</v>
      </c>
    </row>
    <row r="9" spans="1:22" ht="12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25"/>
      <c r="K9" s="225"/>
      <c r="L9" s="225"/>
      <c r="M9" s="225"/>
      <c r="N9" s="225"/>
      <c r="R9" s="300" t="s">
        <v>74</v>
      </c>
      <c r="S9" s="288">
        <v>-5.2376685052690108</v>
      </c>
      <c r="T9" s="288">
        <v>-2.6110605967126999</v>
      </c>
      <c r="U9" s="293">
        <v>2.165643196964151</v>
      </c>
      <c r="V9" s="293">
        <v>8.4255952023059119E-2</v>
      </c>
    </row>
    <row r="10" spans="1:22" ht="15" customHeight="1" x14ac:dyDescent="0.25">
      <c r="A10" s="8"/>
      <c r="B10" s="10"/>
      <c r="D10" s="31"/>
      <c r="E10" s="328" t="s">
        <v>0</v>
      </c>
      <c r="F10" s="328"/>
      <c r="G10" s="328"/>
      <c r="H10" s="68" t="s">
        <v>35</v>
      </c>
      <c r="I10" s="12"/>
      <c r="J10" s="225"/>
      <c r="K10" s="225"/>
      <c r="L10" s="225"/>
      <c r="M10" s="225"/>
      <c r="N10" s="225"/>
      <c r="R10" s="300" t="s">
        <v>229</v>
      </c>
      <c r="S10" s="288">
        <v>-0.84701453518768455</v>
      </c>
      <c r="T10" s="288">
        <v>2.8896857203121629</v>
      </c>
      <c r="U10" s="301">
        <v>3.9565395653956559</v>
      </c>
      <c r="V10" s="301">
        <v>0.11229278370617517</v>
      </c>
    </row>
    <row r="11" spans="1:22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307"/>
      <c r="L11" s="307"/>
      <c r="M11" s="307"/>
      <c r="N11" s="222"/>
      <c r="R11" s="300" t="s">
        <v>28</v>
      </c>
      <c r="S11" s="288">
        <v>0.23255557637413826</v>
      </c>
      <c r="T11" s="288">
        <v>-1.8522794748301319</v>
      </c>
      <c r="U11" s="293">
        <v>2.3308965633140222</v>
      </c>
      <c r="V11" s="293">
        <v>0.1210492935236782</v>
      </c>
    </row>
    <row r="12" spans="1:22" ht="10.5" customHeight="1" x14ac:dyDescent="0.25">
      <c r="A12" s="8"/>
      <c r="B12" s="10"/>
      <c r="C12" s="10"/>
      <c r="D12" s="10"/>
      <c r="E12" s="60"/>
      <c r="F12" s="60"/>
      <c r="G12" s="192"/>
      <c r="I12" s="12"/>
      <c r="J12" s="222"/>
      <c r="K12" s="307"/>
      <c r="L12" s="309"/>
      <c r="M12" s="309"/>
      <c r="N12" s="222"/>
      <c r="O12" s="7"/>
      <c r="P12" s="7"/>
      <c r="R12" s="300" t="s">
        <v>29</v>
      </c>
      <c r="S12" s="288">
        <v>-0.19622288405741761</v>
      </c>
      <c r="T12" s="288">
        <v>3.041662147932267</v>
      </c>
      <c r="U12" s="301">
        <v>3.4949234657934314</v>
      </c>
      <c r="V12" s="301">
        <v>0.29946681747962745</v>
      </c>
    </row>
    <row r="13" spans="1:22" x14ac:dyDescent="0.25">
      <c r="A13" s="8"/>
      <c r="B13" s="14" t="s">
        <v>26</v>
      </c>
      <c r="C13" s="10"/>
      <c r="D13" s="10"/>
      <c r="E13" s="82">
        <v>0.39584203609328572</v>
      </c>
      <c r="F13" s="82">
        <v>0.41787277595202177</v>
      </c>
      <c r="G13" s="75">
        <v>2.2779179949291795</v>
      </c>
      <c r="H13" s="75">
        <v>2.2779179949291866</v>
      </c>
      <c r="I13" s="12"/>
      <c r="J13" s="222"/>
      <c r="K13" s="310" t="s">
        <v>71</v>
      </c>
      <c r="L13" s="308">
        <v>-0.36818243817720031</v>
      </c>
      <c r="M13" s="311">
        <v>-9.8231340607644796E-2</v>
      </c>
      <c r="N13" s="222"/>
      <c r="O13" s="7"/>
      <c r="P13" s="7"/>
      <c r="R13" s="300" t="s">
        <v>70</v>
      </c>
      <c r="S13" s="288">
        <v>-3.3143451311171801</v>
      </c>
      <c r="T13" s="288">
        <v>-2.5384051991878653</v>
      </c>
      <c r="U13" s="293">
        <v>3.9139120095124769</v>
      </c>
      <c r="V13" s="293">
        <v>0.23939308733629977</v>
      </c>
    </row>
    <row r="14" spans="1:22" x14ac:dyDescent="0.25">
      <c r="A14" s="8"/>
      <c r="B14" s="207" t="s">
        <v>230</v>
      </c>
      <c r="C14" s="10"/>
      <c r="D14" s="10"/>
      <c r="E14" s="83">
        <v>3.181632659945155</v>
      </c>
      <c r="F14" s="83">
        <v>-13.854994535676301</v>
      </c>
      <c r="G14" s="75">
        <v>4.3758571722404715</v>
      </c>
      <c r="H14" s="129">
        <v>0.4659027272731483</v>
      </c>
      <c r="I14" s="12"/>
      <c r="J14" s="222"/>
      <c r="K14" s="310" t="s">
        <v>34</v>
      </c>
      <c r="L14" s="308">
        <v>-0.4455335263978788</v>
      </c>
      <c r="M14" s="311">
        <v>-5.8182789485067563E-3</v>
      </c>
      <c r="N14" s="222"/>
      <c r="O14" s="7"/>
      <c r="P14" s="7"/>
      <c r="R14" s="300" t="s">
        <v>72</v>
      </c>
      <c r="S14" s="288">
        <v>0.99113434871560546</v>
      </c>
      <c r="T14" s="288">
        <v>-3.0657722955026445</v>
      </c>
      <c r="U14" s="301">
        <v>0.36689578302062653</v>
      </c>
      <c r="V14" s="301">
        <v>4.5964403693201155E-3</v>
      </c>
    </row>
    <row r="15" spans="1:22" ht="16.5" thickBot="1" x14ac:dyDescent="0.3">
      <c r="A15" s="8"/>
      <c r="B15" s="207" t="s">
        <v>46</v>
      </c>
      <c r="C15" s="10"/>
      <c r="D15" s="10"/>
      <c r="E15" s="83">
        <v>-3.3290502490628926</v>
      </c>
      <c r="F15" s="83">
        <v>19.371047901025729</v>
      </c>
      <c r="G15" s="75">
        <v>1.9335773484088659</v>
      </c>
      <c r="H15" s="129">
        <v>0.35278164691110747</v>
      </c>
      <c r="I15" s="12"/>
      <c r="J15" s="222"/>
      <c r="K15" s="310" t="s">
        <v>72</v>
      </c>
      <c r="L15" s="308">
        <v>0.36689578302062653</v>
      </c>
      <c r="M15" s="311">
        <v>4.5964403693201155E-3</v>
      </c>
      <c r="N15" s="222"/>
      <c r="O15" s="7"/>
      <c r="P15" s="7"/>
      <c r="R15" s="299" t="s">
        <v>71</v>
      </c>
      <c r="S15" s="288">
        <v>1.6467560560613714</v>
      </c>
      <c r="T15" s="288">
        <v>-3.9175566053586519</v>
      </c>
      <c r="U15" s="291">
        <v>-0.36818243817720031</v>
      </c>
      <c r="V15" s="291">
        <v>-9.8231340607644796E-2</v>
      </c>
    </row>
    <row r="16" spans="1:22" x14ac:dyDescent="0.25">
      <c r="A16" s="8"/>
      <c r="B16" s="207" t="s">
        <v>29</v>
      </c>
      <c r="C16" s="10"/>
      <c r="D16" s="10"/>
      <c r="E16" s="83">
        <v>-0.19622288405741761</v>
      </c>
      <c r="F16" s="83">
        <v>3.041662147932267</v>
      </c>
      <c r="G16" s="75">
        <v>3.4949234657934314</v>
      </c>
      <c r="H16" s="129">
        <v>0.29946681747962745</v>
      </c>
      <c r="I16" s="12"/>
      <c r="J16" s="222"/>
      <c r="K16" s="310" t="s">
        <v>74</v>
      </c>
      <c r="L16" s="308">
        <v>2.165643196964151</v>
      </c>
      <c r="M16" s="311">
        <v>8.4255952023059119E-2</v>
      </c>
      <c r="N16" s="222"/>
      <c r="O16" s="7"/>
      <c r="P16" s="7"/>
    </row>
    <row r="17" spans="1:17" x14ac:dyDescent="0.25">
      <c r="A17" s="8"/>
      <c r="B17" s="207" t="s">
        <v>70</v>
      </c>
      <c r="C17" s="10"/>
      <c r="D17" s="10"/>
      <c r="E17" s="83">
        <v>-3.3143451311171801</v>
      </c>
      <c r="F17" s="83">
        <v>-2.5384051991878653</v>
      </c>
      <c r="G17" s="75">
        <v>3.9139120095124769</v>
      </c>
      <c r="H17" s="129">
        <v>0.23939308733629977</v>
      </c>
      <c r="I17" s="12"/>
      <c r="J17" s="222"/>
      <c r="K17" s="310" t="s">
        <v>2</v>
      </c>
      <c r="L17" s="308">
        <v>4.8842777334397347</v>
      </c>
      <c r="M17" s="311">
        <v>8.9019667912149325E-2</v>
      </c>
      <c r="N17" s="222"/>
      <c r="O17" s="7"/>
      <c r="P17" s="7"/>
    </row>
    <row r="18" spans="1:17" x14ac:dyDescent="0.25">
      <c r="A18" s="8"/>
      <c r="B18" s="207" t="s">
        <v>228</v>
      </c>
      <c r="C18" s="10"/>
      <c r="D18" s="10"/>
      <c r="E18" s="83">
        <v>3.7994448299791816</v>
      </c>
      <c r="F18" s="83">
        <v>-1.9221126525154619</v>
      </c>
      <c r="G18" s="75">
        <v>6.8762781186094024</v>
      </c>
      <c r="H18" s="129">
        <v>0.23476755557223697</v>
      </c>
      <c r="I18" s="12"/>
      <c r="J18" s="222"/>
      <c r="K18" s="310" t="s">
        <v>229</v>
      </c>
      <c r="L18" s="308">
        <v>3.9565395653956559</v>
      </c>
      <c r="M18" s="311">
        <v>0.11229278370617517</v>
      </c>
      <c r="N18" s="222"/>
      <c r="O18" s="7"/>
      <c r="P18" s="7"/>
    </row>
    <row r="19" spans="1:17" x14ac:dyDescent="0.25">
      <c r="A19" s="8"/>
      <c r="B19" s="207" t="s">
        <v>24</v>
      </c>
      <c r="C19" s="10"/>
      <c r="D19" s="10"/>
      <c r="E19" s="83">
        <v>5.5413479713715796</v>
      </c>
      <c r="F19" s="83">
        <v>4.8034910284560972</v>
      </c>
      <c r="G19" s="75">
        <v>3.8997730290829535</v>
      </c>
      <c r="H19" s="129">
        <v>0.21443267064720659</v>
      </c>
      <c r="I19" s="12"/>
      <c r="J19" s="222"/>
      <c r="K19" s="310" t="s">
        <v>28</v>
      </c>
      <c r="L19" s="308">
        <v>2.3308965633140222</v>
      </c>
      <c r="M19" s="311">
        <v>0.1210492935236782</v>
      </c>
      <c r="N19" s="222"/>
      <c r="O19" s="7"/>
      <c r="P19" s="7"/>
    </row>
    <row r="20" spans="1:17" x14ac:dyDescent="0.25">
      <c r="A20" s="8"/>
      <c r="B20" s="207" t="s">
        <v>27</v>
      </c>
      <c r="C20" s="10"/>
      <c r="D20" s="10"/>
      <c r="E20" s="83">
        <v>3.3267010296187616</v>
      </c>
      <c r="F20" s="83">
        <v>2.9662470990277301</v>
      </c>
      <c r="G20" s="75">
        <v>3.6231664513735939</v>
      </c>
      <c r="H20" s="129">
        <v>0.16400897173132811</v>
      </c>
      <c r="I20" s="12"/>
      <c r="J20" s="222"/>
      <c r="K20" s="310" t="s">
        <v>27</v>
      </c>
      <c r="L20" s="308">
        <v>3.6231664513735939</v>
      </c>
      <c r="M20" s="311">
        <v>0.16400897173132811</v>
      </c>
      <c r="N20" s="222"/>
      <c r="O20" s="7"/>
      <c r="P20" s="7"/>
    </row>
    <row r="21" spans="1:17" x14ac:dyDescent="0.25">
      <c r="A21" s="8"/>
      <c r="B21" s="207" t="s">
        <v>28</v>
      </c>
      <c r="C21" s="10"/>
      <c r="D21" s="10"/>
      <c r="E21" s="83">
        <v>0.23255557637413826</v>
      </c>
      <c r="F21" s="83">
        <v>-1.8522794748301319</v>
      </c>
      <c r="G21" s="75">
        <v>2.3308965633140222</v>
      </c>
      <c r="H21" s="129">
        <v>0.1210492935236782</v>
      </c>
      <c r="I21" s="12"/>
      <c r="J21" s="222"/>
      <c r="K21" s="310" t="s">
        <v>24</v>
      </c>
      <c r="L21" s="308">
        <v>3.8997730290829535</v>
      </c>
      <c r="M21" s="311">
        <v>0.21443267064720659</v>
      </c>
      <c r="N21" s="222"/>
      <c r="O21" s="7"/>
      <c r="P21" s="7"/>
    </row>
    <row r="22" spans="1:17" x14ac:dyDescent="0.25">
      <c r="A22" s="8"/>
      <c r="B22" s="207" t="s">
        <v>229</v>
      </c>
      <c r="C22" s="10"/>
      <c r="D22" s="10"/>
      <c r="E22" s="83">
        <v>-0.84701453518768455</v>
      </c>
      <c r="F22" s="83">
        <v>2.8896857203121629</v>
      </c>
      <c r="G22" s="75">
        <v>3.9565395653956559</v>
      </c>
      <c r="H22" s="129">
        <v>0.11229278370617517</v>
      </c>
      <c r="I22" s="12"/>
      <c r="J22" s="222"/>
      <c r="K22" s="310" t="s">
        <v>228</v>
      </c>
      <c r="L22" s="308">
        <v>6.8762781186094024</v>
      </c>
      <c r="M22" s="311">
        <v>0.23476755557223697</v>
      </c>
      <c r="N22" s="222"/>
      <c r="O22" s="7"/>
      <c r="P22" s="7"/>
    </row>
    <row r="23" spans="1:17" x14ac:dyDescent="0.25">
      <c r="A23" s="8"/>
      <c r="B23" s="207" t="s">
        <v>2</v>
      </c>
      <c r="C23" s="10"/>
      <c r="D23" s="10"/>
      <c r="E23" s="83">
        <v>-1.2012480499220102</v>
      </c>
      <c r="F23" s="83">
        <v>-1.0737407231959484</v>
      </c>
      <c r="G23" s="75">
        <v>4.8842777334397347</v>
      </c>
      <c r="H23" s="129">
        <v>8.9019667912149325E-2</v>
      </c>
      <c r="I23" s="12"/>
      <c r="J23" s="222"/>
      <c r="K23" s="310" t="s">
        <v>70</v>
      </c>
      <c r="L23" s="308">
        <v>3.9139120095124769</v>
      </c>
      <c r="M23" s="311">
        <v>0.23939308733629977</v>
      </c>
      <c r="N23" s="222"/>
      <c r="O23" s="7"/>
      <c r="P23" s="7"/>
    </row>
    <row r="24" spans="1:17" x14ac:dyDescent="0.25">
      <c r="A24" s="8"/>
      <c r="B24" s="207" t="s">
        <v>74</v>
      </c>
      <c r="C24" s="10"/>
      <c r="D24" s="10"/>
      <c r="E24" s="83">
        <v>-5.2376685052690108</v>
      </c>
      <c r="F24" s="83">
        <v>-2.6110605967126999</v>
      </c>
      <c r="G24" s="75">
        <v>2.165643196964151</v>
      </c>
      <c r="H24" s="129">
        <v>8.4255952023059119E-2</v>
      </c>
      <c r="I24" s="12"/>
      <c r="J24" s="222"/>
      <c r="K24" s="310" t="s">
        <v>29</v>
      </c>
      <c r="L24" s="308">
        <v>3.4949234657934314</v>
      </c>
      <c r="M24" s="311">
        <v>0.29946681747962745</v>
      </c>
      <c r="N24" s="222"/>
      <c r="O24" s="7"/>
      <c r="P24" s="7"/>
    </row>
    <row r="25" spans="1:17" x14ac:dyDescent="0.25">
      <c r="A25" s="8"/>
      <c r="B25" s="207" t="s">
        <v>72</v>
      </c>
      <c r="C25" s="10"/>
      <c r="D25" s="10"/>
      <c r="E25" s="83">
        <v>0.99113434871560546</v>
      </c>
      <c r="F25" s="83">
        <v>-3.0657722955026445</v>
      </c>
      <c r="G25" s="75">
        <v>0.36689578302062653</v>
      </c>
      <c r="H25" s="129">
        <v>4.5964403693201155E-3</v>
      </c>
      <c r="I25" s="12"/>
      <c r="J25" s="222"/>
      <c r="K25" s="310" t="s">
        <v>46</v>
      </c>
      <c r="L25" s="308">
        <v>1.9335773484088659</v>
      </c>
      <c r="M25" s="311">
        <v>0.35278164691110747</v>
      </c>
      <c r="N25" s="222"/>
      <c r="O25" s="7"/>
      <c r="P25" s="7"/>
    </row>
    <row r="26" spans="1:17" x14ac:dyDescent="0.25">
      <c r="A26" s="8"/>
      <c r="B26" s="207" t="s">
        <v>34</v>
      </c>
      <c r="C26" s="10"/>
      <c r="D26" s="10"/>
      <c r="E26" s="83">
        <v>1.3385645049619033</v>
      </c>
      <c r="F26" s="83">
        <v>2.231837850148044</v>
      </c>
      <c r="G26" s="75">
        <v>-0.4455335263978788</v>
      </c>
      <c r="H26" s="129">
        <v>-5.8182789485067563E-3</v>
      </c>
      <c r="I26" s="12"/>
      <c r="J26" s="222"/>
      <c r="K26" s="310" t="s">
        <v>230</v>
      </c>
      <c r="L26" s="308">
        <v>4.3758571722404715</v>
      </c>
      <c r="M26" s="311">
        <v>0.4659027272731483</v>
      </c>
      <c r="N26" s="222"/>
      <c r="O26" s="7"/>
      <c r="P26" s="7"/>
    </row>
    <row r="27" spans="1:17" x14ac:dyDescent="0.25">
      <c r="A27" s="8"/>
      <c r="B27" s="207" t="s">
        <v>71</v>
      </c>
      <c r="C27" s="10"/>
      <c r="D27" s="10"/>
      <c r="E27" s="83">
        <v>1.6467560560613714</v>
      </c>
      <c r="F27" s="83">
        <v>-3.9175566053586519</v>
      </c>
      <c r="G27" s="75">
        <v>-0.36818243817720031</v>
      </c>
      <c r="H27" s="129">
        <v>-9.8231340607644796E-2</v>
      </c>
      <c r="I27" s="12"/>
      <c r="J27" s="222"/>
      <c r="K27" s="307" t="s">
        <v>26</v>
      </c>
      <c r="L27" s="308">
        <v>2.2999999999999998</v>
      </c>
      <c r="M27" s="311">
        <v>2.2999999999999998</v>
      </c>
      <c r="N27" s="222"/>
      <c r="O27" s="253"/>
      <c r="P27" s="253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2"/>
      <c r="K28" s="307"/>
      <c r="L28" s="307"/>
      <c r="M28" s="307"/>
      <c r="N28" s="222"/>
      <c r="O28" s="7"/>
      <c r="P28" s="7"/>
    </row>
    <row r="29" spans="1:17" s="6" customFormat="1" ht="16.5" customHeight="1" x14ac:dyDescent="0.25">
      <c r="A29" s="339" t="s">
        <v>127</v>
      </c>
      <c r="B29" s="340"/>
      <c r="C29" s="340"/>
      <c r="D29" s="340"/>
      <c r="E29" s="340"/>
      <c r="F29" s="340"/>
      <c r="G29" s="340"/>
      <c r="H29" s="340"/>
      <c r="I29" s="180"/>
      <c r="J29" s="225"/>
      <c r="K29" s="307"/>
      <c r="L29" s="307"/>
      <c r="M29" s="307"/>
      <c r="N29" s="224"/>
      <c r="O29" s="51"/>
      <c r="P29" s="51"/>
      <c r="Q29" s="51"/>
    </row>
    <row r="30" spans="1:17" s="6" customFormat="1" ht="3" customHeight="1" x14ac:dyDescent="0.25">
      <c r="A30" s="150"/>
      <c r="B30" s="151"/>
      <c r="C30" s="151"/>
      <c r="D30" s="173"/>
      <c r="E30" s="173"/>
      <c r="F30" s="173"/>
      <c r="G30" s="173"/>
      <c r="H30" s="173"/>
      <c r="I30" s="180"/>
      <c r="J30" s="225"/>
      <c r="N30" s="224"/>
      <c r="O30" s="51"/>
      <c r="P30" s="51"/>
      <c r="Q30" s="51"/>
    </row>
    <row r="31" spans="1:17" s="6" customFormat="1" ht="14.25" customHeight="1" x14ac:dyDescent="0.25">
      <c r="A31" s="339" t="s">
        <v>158</v>
      </c>
      <c r="B31" s="340"/>
      <c r="C31" s="340"/>
      <c r="D31" s="172" t="s">
        <v>173</v>
      </c>
      <c r="E31" s="173"/>
      <c r="F31" s="173"/>
      <c r="G31" s="173"/>
      <c r="H31" s="173"/>
      <c r="I31" s="180"/>
      <c r="N31" s="51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73"/>
      <c r="E32" s="173"/>
      <c r="F32" s="173"/>
      <c r="G32" s="173"/>
      <c r="H32" s="173"/>
      <c r="I32" s="180"/>
      <c r="N32" s="51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159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159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159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159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N37" s="159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59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59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59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59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59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59"/>
      <c r="O43" s="52"/>
      <c r="P43" s="52"/>
      <c r="Q43" s="52"/>
    </row>
    <row r="44" spans="1:1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59"/>
      <c r="O44" s="52"/>
      <c r="P44" s="52"/>
      <c r="Q44" s="52"/>
    </row>
    <row r="45" spans="1:1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59"/>
      <c r="O45" s="52"/>
      <c r="P45" s="52"/>
      <c r="Q45" s="52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0"/>
    </row>
    <row r="48" spans="1:17" x14ac:dyDescent="0.25">
      <c r="A48" s="8"/>
      <c r="B48" s="90" t="s">
        <v>56</v>
      </c>
      <c r="I48" s="12"/>
    </row>
    <row r="49" spans="1:9" x14ac:dyDescent="0.25">
      <c r="A49" s="21"/>
      <c r="B49" s="112" t="str">
        <f>+'Industria variación anual %'!B42</f>
        <v>Fuente: Dane, MTMR. Mayo de 2016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3:M26">
    <sortCondition ref="M13:M26"/>
  </sortState>
  <mergeCells count="5">
    <mergeCell ref="B7:H7"/>
    <mergeCell ref="B8:H8"/>
    <mergeCell ref="A31:C31"/>
    <mergeCell ref="A29:H29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69"/>
  <sheetViews>
    <sheetView showGridLines="0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3.7109375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6" width="10.85546875" style="6"/>
    <col min="17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  <c r="K4" s="7"/>
      <c r="L4" s="7"/>
      <c r="M4" s="7"/>
      <c r="N4" s="7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</row>
    <row r="7" spans="1:16" x14ac:dyDescent="0.25">
      <c r="A7" s="8"/>
      <c r="B7" s="324" t="s">
        <v>136</v>
      </c>
      <c r="C7" s="324"/>
      <c r="D7" s="324"/>
      <c r="E7" s="324"/>
      <c r="F7" s="324"/>
      <c r="G7" s="324"/>
      <c r="H7" s="324"/>
      <c r="I7" s="12"/>
      <c r="K7" s="7"/>
      <c r="L7" s="7"/>
      <c r="M7" s="7"/>
      <c r="N7" s="7"/>
    </row>
    <row r="8" spans="1:16" x14ac:dyDescent="0.25">
      <c r="A8" s="8"/>
      <c r="B8" s="321" t="s">
        <v>231</v>
      </c>
      <c r="C8" s="321"/>
      <c r="D8" s="321"/>
      <c r="E8" s="321"/>
      <c r="F8" s="321"/>
      <c r="G8" s="321"/>
      <c r="H8" s="321"/>
      <c r="I8" s="12"/>
      <c r="K8" s="7"/>
      <c r="L8" s="7"/>
      <c r="M8" s="7"/>
      <c r="N8" s="7"/>
    </row>
    <row r="9" spans="1:16" x14ac:dyDescent="0.25">
      <c r="A9" s="8"/>
      <c r="B9" s="9"/>
      <c r="C9" s="65"/>
      <c r="D9" s="65"/>
      <c r="E9" s="9"/>
      <c r="F9" s="9"/>
      <c r="G9" s="9"/>
      <c r="H9" s="9"/>
      <c r="I9" s="12"/>
      <c r="J9" s="218"/>
      <c r="K9" s="218"/>
      <c r="L9" s="218"/>
      <c r="M9" s="218"/>
      <c r="N9" s="218"/>
    </row>
    <row r="10" spans="1:16" ht="15.75" customHeight="1" x14ac:dyDescent="0.25">
      <c r="A10" s="8"/>
      <c r="B10" s="10"/>
      <c r="D10" s="284"/>
      <c r="E10" s="328" t="s">
        <v>0</v>
      </c>
      <c r="F10" s="328"/>
      <c r="G10" s="328"/>
      <c r="H10" s="68" t="s">
        <v>35</v>
      </c>
      <c r="I10" s="12"/>
      <c r="J10" s="225"/>
      <c r="K10" s="225"/>
      <c r="L10" s="225"/>
      <c r="M10" s="225"/>
      <c r="N10" s="225"/>
      <c r="O10" s="7"/>
    </row>
    <row r="11" spans="1:16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225"/>
      <c r="L11" s="225"/>
      <c r="M11" s="225"/>
      <c r="N11" s="222"/>
      <c r="O11" s="7"/>
      <c r="P11" s="7"/>
    </row>
    <row r="12" spans="1:16" ht="12" customHeight="1" x14ac:dyDescent="0.25">
      <c r="A12" s="8"/>
      <c r="B12" s="10"/>
      <c r="C12" s="10"/>
      <c r="D12" s="10"/>
      <c r="E12" s="65"/>
      <c r="F12" s="65"/>
      <c r="G12" s="192"/>
      <c r="I12" s="12"/>
      <c r="J12" s="222"/>
      <c r="K12" s="225"/>
      <c r="L12" s="225"/>
      <c r="M12" s="225"/>
      <c r="N12" s="222"/>
      <c r="O12" s="7"/>
      <c r="P12" s="7"/>
    </row>
    <row r="13" spans="1:16" x14ac:dyDescent="0.25">
      <c r="A13" s="8"/>
      <c r="B13" s="14" t="s">
        <v>26</v>
      </c>
      <c r="C13" s="10"/>
      <c r="D13" s="10"/>
      <c r="E13" s="82">
        <v>8.2456484715900622</v>
      </c>
      <c r="F13" s="82">
        <v>-1.1185776720403995</v>
      </c>
      <c r="G13" s="82">
        <v>3.1592695725677133</v>
      </c>
      <c r="H13" s="82">
        <v>3.1592695725677173</v>
      </c>
      <c r="I13" s="12"/>
      <c r="J13" s="222"/>
      <c r="K13" s="233" t="s">
        <v>71</v>
      </c>
      <c r="L13" s="232">
        <v>-3.5188750512112565</v>
      </c>
      <c r="M13" s="232">
        <v>-0.56328519984657199</v>
      </c>
      <c r="N13" s="222"/>
      <c r="O13" s="198"/>
      <c r="P13" s="7"/>
    </row>
    <row r="14" spans="1:16" ht="15.75" customHeight="1" x14ac:dyDescent="0.25">
      <c r="A14" s="8"/>
      <c r="B14" s="207" t="s">
        <v>228</v>
      </c>
      <c r="C14" s="10"/>
      <c r="D14" s="10"/>
      <c r="E14" s="83">
        <v>5.5119057455280007</v>
      </c>
      <c r="F14" s="83">
        <v>5.0492222229056472</v>
      </c>
      <c r="G14" s="75">
        <v>7.5154515094048024</v>
      </c>
      <c r="H14" s="129">
        <v>2.0018905922304131</v>
      </c>
      <c r="I14" s="12"/>
      <c r="J14" s="222"/>
      <c r="K14" s="225" t="s">
        <v>27</v>
      </c>
      <c r="L14" s="232">
        <v>-0.93709251788095527</v>
      </c>
      <c r="M14" s="232">
        <v>-0.296172145601591</v>
      </c>
      <c r="N14" s="222"/>
      <c r="O14" s="198"/>
      <c r="P14" s="7"/>
    </row>
    <row r="15" spans="1:16" ht="15.75" customHeight="1" x14ac:dyDescent="0.25">
      <c r="A15" s="8"/>
      <c r="B15" s="207" t="s">
        <v>2</v>
      </c>
      <c r="C15" s="10"/>
      <c r="D15" s="10"/>
      <c r="E15" s="83">
        <v>10.390250386225253</v>
      </c>
      <c r="F15" s="83">
        <v>-0.3140140745161446</v>
      </c>
      <c r="G15" s="75">
        <v>9.312242223475419</v>
      </c>
      <c r="H15" s="129">
        <v>1.0680918517457476</v>
      </c>
      <c r="I15" s="12"/>
      <c r="J15" s="222"/>
      <c r="K15" s="225" t="s">
        <v>233</v>
      </c>
      <c r="L15" s="232">
        <v>-3.7375403672799568</v>
      </c>
      <c r="M15" s="232">
        <v>-3.1895031117302179E-2</v>
      </c>
      <c r="N15" s="222"/>
      <c r="O15" s="198"/>
      <c r="P15" s="7"/>
    </row>
    <row r="16" spans="1:16" ht="15.75" customHeight="1" x14ac:dyDescent="0.25">
      <c r="A16" s="8"/>
      <c r="B16" s="207" t="s">
        <v>70</v>
      </c>
      <c r="C16" s="10"/>
      <c r="D16" s="10"/>
      <c r="E16" s="83">
        <v>24.006174195953143</v>
      </c>
      <c r="F16" s="83">
        <v>-31.05130111239901</v>
      </c>
      <c r="G16" s="75">
        <v>7.9125802231433173</v>
      </c>
      <c r="H16" s="129">
        <v>0.98799265415891435</v>
      </c>
      <c r="I16" s="12"/>
      <c r="J16" s="222"/>
      <c r="K16" s="234" t="s">
        <v>46</v>
      </c>
      <c r="L16" s="232">
        <v>-0.78179095616934813</v>
      </c>
      <c r="M16" s="232">
        <v>-7.3531490018789889E-3</v>
      </c>
      <c r="N16" s="222"/>
      <c r="O16" s="198"/>
      <c r="P16" s="7"/>
    </row>
    <row r="17" spans="1:16" ht="15.75" customHeight="1" x14ac:dyDescent="0.25">
      <c r="A17" s="8"/>
      <c r="B17" s="207" t="s">
        <v>46</v>
      </c>
      <c r="C17" s="10"/>
      <c r="D17" s="10"/>
      <c r="E17" s="83">
        <v>1.6258445097671492</v>
      </c>
      <c r="F17" s="83">
        <v>41.880461833993785</v>
      </c>
      <c r="G17" s="75">
        <v>-0.78179095616934813</v>
      </c>
      <c r="H17" s="129">
        <v>-7.3531490018789889E-3</v>
      </c>
      <c r="I17" s="12"/>
      <c r="J17" s="222"/>
      <c r="K17" s="225" t="s">
        <v>70</v>
      </c>
      <c r="L17" s="232">
        <v>7.9125802231433173</v>
      </c>
      <c r="M17" s="232">
        <v>0.98799265415891435</v>
      </c>
      <c r="N17" s="222"/>
      <c r="O17" s="198"/>
      <c r="P17" s="7"/>
    </row>
    <row r="18" spans="1:16" ht="15.75" customHeight="1" x14ac:dyDescent="0.25">
      <c r="A18" s="8"/>
      <c r="B18" s="207" t="s">
        <v>233</v>
      </c>
      <c r="C18" s="10"/>
      <c r="D18" s="10"/>
      <c r="E18" s="83">
        <v>9.8137497352198224</v>
      </c>
      <c r="F18" s="83">
        <v>15.302445945462306</v>
      </c>
      <c r="G18" s="75">
        <v>-3.7375403672799568</v>
      </c>
      <c r="H18" s="129">
        <v>-3.1895031117302179E-2</v>
      </c>
      <c r="I18" s="12"/>
      <c r="J18" s="222"/>
      <c r="K18" s="235" t="s">
        <v>2</v>
      </c>
      <c r="L18" s="232">
        <v>9.312242223475419</v>
      </c>
      <c r="M18" s="232">
        <v>1.0680918517457476</v>
      </c>
      <c r="N18" s="222"/>
      <c r="O18" s="209"/>
      <c r="P18" s="209"/>
    </row>
    <row r="19" spans="1:16" ht="15.75" customHeight="1" x14ac:dyDescent="0.25">
      <c r="A19" s="8"/>
      <c r="B19" s="207" t="s">
        <v>27</v>
      </c>
      <c r="C19" s="10"/>
      <c r="D19" s="10"/>
      <c r="E19" s="83">
        <v>5.5792183384136829</v>
      </c>
      <c r="F19" s="83">
        <v>3.2065823734732213</v>
      </c>
      <c r="G19" s="75">
        <v>-0.93709251788095527</v>
      </c>
      <c r="H19" s="129">
        <v>-0.296172145601591</v>
      </c>
      <c r="I19" s="12"/>
      <c r="J19" s="222"/>
      <c r="K19" s="233" t="s">
        <v>228</v>
      </c>
      <c r="L19" s="232">
        <v>7.5154515094048024</v>
      </c>
      <c r="M19" s="232">
        <v>2.0018905922304131</v>
      </c>
      <c r="N19" s="222"/>
      <c r="O19" s="7"/>
      <c r="P19" s="7"/>
    </row>
    <row r="20" spans="1:16" ht="15.75" customHeight="1" x14ac:dyDescent="0.25">
      <c r="A20" s="8"/>
      <c r="B20" s="210" t="s">
        <v>71</v>
      </c>
      <c r="C20" s="10"/>
      <c r="D20" s="10"/>
      <c r="E20" s="83">
        <v>0.6788071659222128</v>
      </c>
      <c r="F20" s="83">
        <v>13.267281069775061</v>
      </c>
      <c r="G20" s="75">
        <v>-3.5188750512112565</v>
      </c>
      <c r="H20" s="129">
        <v>-0.56328519984657199</v>
      </c>
      <c r="I20" s="12"/>
      <c r="J20" s="222"/>
      <c r="K20" s="233" t="s">
        <v>26</v>
      </c>
      <c r="L20" s="232">
        <v>3.2</v>
      </c>
      <c r="M20" s="232">
        <v>3.2</v>
      </c>
      <c r="N20" s="255"/>
      <c r="O20" s="138"/>
      <c r="P20" s="138"/>
    </row>
    <row r="21" spans="1:16" ht="15.75" customHeight="1" x14ac:dyDescent="0.25">
      <c r="A21" s="8"/>
      <c r="B21" s="198"/>
      <c r="C21" s="10"/>
      <c r="D21" s="10"/>
      <c r="E21" s="198"/>
      <c r="F21" s="198"/>
      <c r="G21" s="198"/>
      <c r="H21" s="198"/>
      <c r="I21" s="12"/>
      <c r="J21" s="222"/>
      <c r="K21" s="233"/>
      <c r="L21" s="232"/>
      <c r="M21" s="232"/>
      <c r="N21" s="222"/>
      <c r="O21" s="198"/>
      <c r="P21" s="7"/>
    </row>
    <row r="22" spans="1:16" ht="15.75" customHeight="1" x14ac:dyDescent="0.25">
      <c r="A22" s="8"/>
      <c r="B22" s="198"/>
      <c r="C22" s="198"/>
      <c r="D22" s="198"/>
      <c r="E22" s="198"/>
      <c r="F22" s="198"/>
      <c r="G22" s="198"/>
      <c r="H22" s="198"/>
      <c r="I22" s="12"/>
      <c r="J22" s="222"/>
      <c r="K22" s="225"/>
      <c r="L22" s="232"/>
      <c r="M22" s="232"/>
      <c r="N22" s="222"/>
      <c r="O22" s="198"/>
      <c r="P22" s="7"/>
    </row>
    <row r="23" spans="1:16" s="6" customFormat="1" ht="14.25" customHeight="1" x14ac:dyDescent="0.25">
      <c r="A23" s="8"/>
      <c r="B23" s="348" t="s">
        <v>137</v>
      </c>
      <c r="C23" s="348"/>
      <c r="D23" s="348"/>
      <c r="E23" s="348"/>
      <c r="F23" s="348"/>
      <c r="G23" s="348"/>
      <c r="H23" s="348"/>
      <c r="I23" s="12"/>
      <c r="J23" s="222"/>
      <c r="K23" s="222"/>
      <c r="L23" s="222"/>
      <c r="M23" s="222"/>
      <c r="N23" s="222"/>
      <c r="O23" s="7"/>
      <c r="P23" s="7"/>
    </row>
    <row r="24" spans="1:16" s="6" customFormat="1" ht="14.25" customHeight="1" x14ac:dyDescent="0.25">
      <c r="A24" s="8"/>
      <c r="B24" s="348" t="s">
        <v>158</v>
      </c>
      <c r="C24" s="348"/>
      <c r="D24" s="182" t="s">
        <v>173</v>
      </c>
      <c r="I24" s="183"/>
      <c r="J24" s="225"/>
      <c r="K24" s="225"/>
      <c r="L24" s="225"/>
      <c r="M24" s="225"/>
      <c r="N24" s="224"/>
      <c r="O24" s="78"/>
      <c r="P24" s="51"/>
    </row>
    <row r="25" spans="1:16" s="6" customFormat="1" ht="14.25" customHeight="1" x14ac:dyDescent="0.25">
      <c r="C25" s="182"/>
      <c r="E25" s="182"/>
      <c r="F25" s="182"/>
      <c r="G25" s="182"/>
      <c r="H25" s="182"/>
      <c r="I25" s="183"/>
      <c r="N25" s="51"/>
      <c r="O25" s="78"/>
      <c r="P25" s="51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201"/>
      <c r="O26" s="78"/>
      <c r="P26" s="51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7"/>
      <c r="L27" s="7"/>
      <c r="M27" s="7"/>
      <c r="N27" s="118"/>
      <c r="O27" s="118"/>
      <c r="P27" s="52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7"/>
      <c r="L28" s="7"/>
      <c r="M28" s="7"/>
      <c r="N28" s="118"/>
      <c r="O28" s="118"/>
      <c r="P28" s="52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</row>
    <row r="41" spans="1:16" ht="18" customHeight="1" x14ac:dyDescent="0.25">
      <c r="A41" s="8"/>
      <c r="B41" s="343" t="s">
        <v>80</v>
      </c>
      <c r="C41" s="343"/>
      <c r="D41" s="343"/>
      <c r="E41" s="343"/>
      <c r="F41" s="343"/>
      <c r="G41" s="343"/>
      <c r="H41" s="343"/>
      <c r="I41" s="347"/>
      <c r="J41" s="10"/>
    </row>
    <row r="42" spans="1:16" ht="16.149999999999999" customHeight="1" x14ac:dyDescent="0.25">
      <c r="A42" s="8"/>
      <c r="B42" s="343"/>
      <c r="C42" s="343"/>
      <c r="D42" s="343"/>
      <c r="E42" s="343"/>
      <c r="F42" s="343"/>
      <c r="G42" s="343"/>
      <c r="H42" s="343"/>
      <c r="I42" s="347"/>
      <c r="J42" s="10"/>
    </row>
    <row r="43" spans="1:16" ht="15" customHeight="1" x14ac:dyDescent="0.25">
      <c r="A43" s="21"/>
      <c r="B43" s="112" t="str">
        <f>+'Industria variación anual %'!B42</f>
        <v>Fuente: Dane, MTMR. Mayo de 2016</v>
      </c>
      <c r="C43" s="23"/>
      <c r="D43" s="23"/>
      <c r="E43" s="23"/>
      <c r="F43" s="23"/>
      <c r="G43" s="23"/>
      <c r="H43" s="23"/>
      <c r="I43" s="24"/>
    </row>
    <row r="46" spans="1:16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3:M19">
    <sortCondition ref="M13:M19"/>
  </sortState>
  <mergeCells count="6">
    <mergeCell ref="B41:I42"/>
    <mergeCell ref="B7:H7"/>
    <mergeCell ref="B8:H8"/>
    <mergeCell ref="B24:C24"/>
    <mergeCell ref="B23:H23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0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4.28515625" style="7" customWidth="1"/>
    <col min="3" max="7" width="9.140625" style="7" customWidth="1"/>
    <col min="8" max="8" width="13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6" width="10.85546875" style="6"/>
    <col min="17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324" t="s">
        <v>138</v>
      </c>
      <c r="C7" s="324"/>
      <c r="D7" s="324"/>
      <c r="E7" s="324"/>
      <c r="F7" s="324"/>
      <c r="G7" s="324"/>
      <c r="H7" s="324"/>
      <c r="I7" s="12"/>
      <c r="K7" s="7"/>
      <c r="L7" s="7"/>
      <c r="M7" s="7"/>
      <c r="N7" s="7"/>
    </row>
    <row r="8" spans="1:15" x14ac:dyDescent="0.25">
      <c r="A8" s="8"/>
      <c r="B8" s="321" t="s">
        <v>232</v>
      </c>
      <c r="C8" s="321"/>
      <c r="D8" s="321"/>
      <c r="E8" s="321"/>
      <c r="F8" s="321"/>
      <c r="G8" s="321"/>
      <c r="H8" s="321"/>
      <c r="I8" s="12"/>
      <c r="K8" s="7"/>
      <c r="L8" s="7"/>
      <c r="M8" s="7"/>
      <c r="N8" s="7"/>
    </row>
    <row r="9" spans="1:15" x14ac:dyDescent="0.25">
      <c r="A9" s="8"/>
      <c r="B9" s="9"/>
      <c r="C9" s="65"/>
      <c r="D9" s="65"/>
      <c r="E9" s="9"/>
      <c r="F9" s="9"/>
      <c r="G9" s="9"/>
      <c r="H9" s="9"/>
      <c r="I9" s="12"/>
      <c r="J9" s="218"/>
      <c r="K9" s="218"/>
      <c r="L9" s="218"/>
      <c r="M9" s="218"/>
      <c r="N9" s="218"/>
      <c r="O9" s="218"/>
    </row>
    <row r="10" spans="1:15" ht="15.75" customHeight="1" x14ac:dyDescent="0.25">
      <c r="A10" s="8"/>
      <c r="B10" s="10"/>
      <c r="D10" s="31"/>
      <c r="E10" s="328" t="s">
        <v>0</v>
      </c>
      <c r="F10" s="328"/>
      <c r="G10" s="328"/>
      <c r="H10" s="128" t="s">
        <v>35</v>
      </c>
      <c r="I10" s="12"/>
      <c r="J10" s="222"/>
      <c r="K10" s="222"/>
      <c r="L10" s="222"/>
      <c r="M10" s="222"/>
      <c r="N10" s="222"/>
      <c r="O10" s="218"/>
    </row>
    <row r="11" spans="1:15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222"/>
      <c r="L11" s="222"/>
      <c r="M11" s="222"/>
      <c r="N11" s="222"/>
      <c r="O11" s="218"/>
    </row>
    <row r="12" spans="1:15" ht="12" customHeight="1" x14ac:dyDescent="0.25">
      <c r="A12" s="8"/>
      <c r="B12" s="10"/>
      <c r="C12" s="10"/>
      <c r="D12" s="10"/>
      <c r="E12" s="65"/>
      <c r="F12" s="65"/>
      <c r="G12" s="192"/>
      <c r="I12" s="12"/>
      <c r="J12" s="222"/>
      <c r="K12" s="225"/>
      <c r="L12" s="225"/>
      <c r="M12" s="225"/>
      <c r="N12" s="222"/>
      <c r="O12" s="218"/>
    </row>
    <row r="13" spans="1:15" x14ac:dyDescent="0.25">
      <c r="A13" s="8"/>
      <c r="B13" s="14" t="s">
        <v>26</v>
      </c>
      <c r="C13" s="10"/>
      <c r="D13" s="10"/>
      <c r="E13" s="82">
        <v>9.0560686961006951</v>
      </c>
      <c r="F13" s="82">
        <v>-4.0552724721097499</v>
      </c>
      <c r="G13" s="75">
        <v>3.1944989694393522</v>
      </c>
      <c r="H13" s="75">
        <v>3.1944989694393584</v>
      </c>
      <c r="I13" s="12"/>
      <c r="J13" s="222"/>
      <c r="K13" s="225" t="s">
        <v>71</v>
      </c>
      <c r="L13" s="232">
        <v>-9.1763281405194181</v>
      </c>
      <c r="M13" s="232">
        <v>-1.5389715552589394</v>
      </c>
      <c r="N13" s="222"/>
      <c r="O13" s="218"/>
    </row>
    <row r="14" spans="1:15" x14ac:dyDescent="0.25">
      <c r="A14" s="8"/>
      <c r="B14" s="207" t="s">
        <v>228</v>
      </c>
      <c r="C14" s="10"/>
      <c r="D14" s="10"/>
      <c r="E14" s="83">
        <v>6.8659539333929986</v>
      </c>
      <c r="F14" s="83">
        <v>4.583416564838716</v>
      </c>
      <c r="G14" s="75">
        <v>12.738591863263427</v>
      </c>
      <c r="H14" s="129">
        <v>3.0669054647444485</v>
      </c>
      <c r="I14" s="12"/>
      <c r="J14" s="222"/>
      <c r="K14" s="225" t="s">
        <v>70</v>
      </c>
      <c r="L14" s="232">
        <v>-2.4236360615309094</v>
      </c>
      <c r="M14" s="232">
        <v>-0.33185492216686885</v>
      </c>
      <c r="N14" s="222"/>
      <c r="O14" s="218"/>
    </row>
    <row r="15" spans="1:15" x14ac:dyDescent="0.25">
      <c r="A15" s="8"/>
      <c r="B15" s="207" t="s">
        <v>27</v>
      </c>
      <c r="C15" s="10"/>
      <c r="D15" s="10"/>
      <c r="E15" s="83">
        <v>10.225885162548277</v>
      </c>
      <c r="F15" s="83">
        <v>-5.5613410247644328</v>
      </c>
      <c r="G15" s="75">
        <v>4.223790360525137</v>
      </c>
      <c r="H15" s="129">
        <v>1.3630048718585011</v>
      </c>
      <c r="I15" s="12"/>
      <c r="J15" s="222"/>
      <c r="K15" s="225" t="s">
        <v>233</v>
      </c>
      <c r="L15" s="232">
        <v>-9.6218870177367073</v>
      </c>
      <c r="M15" s="232">
        <v>-0.10461403079261793</v>
      </c>
      <c r="N15" s="222"/>
      <c r="O15" s="218"/>
    </row>
    <row r="16" spans="1:15" x14ac:dyDescent="0.25">
      <c r="A16" s="8"/>
      <c r="B16" s="207" t="s">
        <v>2</v>
      </c>
      <c r="C16" s="10"/>
      <c r="D16" s="10"/>
      <c r="E16" s="83">
        <v>8.8095023355825752</v>
      </c>
      <c r="F16" s="83">
        <v>-5.4324173905099133</v>
      </c>
      <c r="G16" s="75">
        <v>6.5037301796628366</v>
      </c>
      <c r="H16" s="129">
        <v>0.72779589011657242</v>
      </c>
      <c r="I16" s="12"/>
      <c r="J16" s="222"/>
      <c r="K16" s="225" t="s">
        <v>46</v>
      </c>
      <c r="L16" s="232">
        <v>1.3393751047483082</v>
      </c>
      <c r="M16" s="232">
        <v>1.2233250938254933E-2</v>
      </c>
      <c r="N16" s="222"/>
      <c r="O16" s="218"/>
    </row>
    <row r="17" spans="1:16" x14ac:dyDescent="0.25">
      <c r="A17" s="8"/>
      <c r="B17" s="207" t="s">
        <v>46</v>
      </c>
      <c r="C17" s="10"/>
      <c r="D17" s="10"/>
      <c r="E17" s="83">
        <v>1.5447929386724679</v>
      </c>
      <c r="F17" s="83">
        <v>47.005044140400031</v>
      </c>
      <c r="G17" s="75">
        <v>1.3393751047483082</v>
      </c>
      <c r="H17" s="129">
        <v>1.2233250938254933E-2</v>
      </c>
      <c r="I17" s="12"/>
      <c r="J17" s="222"/>
      <c r="K17" s="225" t="s">
        <v>2</v>
      </c>
      <c r="L17" s="232">
        <v>6.5037301796628366</v>
      </c>
      <c r="M17" s="232">
        <v>0.72779589011657242</v>
      </c>
      <c r="N17" s="222"/>
      <c r="O17" s="218"/>
    </row>
    <row r="18" spans="1:16" x14ac:dyDescent="0.25">
      <c r="A18" s="8"/>
      <c r="B18" s="207" t="s">
        <v>233</v>
      </c>
      <c r="C18" s="10"/>
      <c r="D18" s="10"/>
      <c r="E18" s="83">
        <v>-8.3306211000079742</v>
      </c>
      <c r="F18" s="83">
        <v>23.739076478181719</v>
      </c>
      <c r="G18" s="75">
        <v>-9.6218870177367073</v>
      </c>
      <c r="H18" s="129">
        <v>-0.10461403079261793</v>
      </c>
      <c r="I18" s="12"/>
      <c r="J18" s="222"/>
      <c r="K18" s="225" t="s">
        <v>27</v>
      </c>
      <c r="L18" s="232">
        <v>4.223790360525137</v>
      </c>
      <c r="M18" s="232">
        <v>1.3630048718585011</v>
      </c>
      <c r="N18" s="222"/>
      <c r="O18" s="218"/>
    </row>
    <row r="19" spans="1:16" x14ac:dyDescent="0.25">
      <c r="A19" s="8"/>
      <c r="B19" s="207" t="s">
        <v>70</v>
      </c>
      <c r="C19" s="10"/>
      <c r="D19" s="10"/>
      <c r="E19" s="83">
        <v>15.57849895870762</v>
      </c>
      <c r="F19" s="83">
        <v>-23.358483999433233</v>
      </c>
      <c r="G19" s="75">
        <v>-2.4236360615309094</v>
      </c>
      <c r="H19" s="129">
        <v>-0.33185492216686885</v>
      </c>
      <c r="I19" s="12"/>
      <c r="J19" s="222"/>
      <c r="K19" s="225" t="s">
        <v>228</v>
      </c>
      <c r="L19" s="232">
        <v>12.738591863263427</v>
      </c>
      <c r="M19" s="232">
        <v>3.0669054647444485</v>
      </c>
      <c r="N19" s="222"/>
      <c r="O19" s="218"/>
    </row>
    <row r="20" spans="1:16" x14ac:dyDescent="0.25">
      <c r="A20" s="8"/>
      <c r="B20" s="207" t="s">
        <v>71</v>
      </c>
      <c r="C20" s="10"/>
      <c r="D20" s="10"/>
      <c r="E20" s="83">
        <v>4.6954047913702945</v>
      </c>
      <c r="F20" s="83">
        <v>5.8964175875506841</v>
      </c>
      <c r="G20" s="75">
        <v>-9.1763281405194181</v>
      </c>
      <c r="H20" s="129">
        <v>-1.5389715552589394</v>
      </c>
      <c r="I20" s="12"/>
      <c r="J20" s="222"/>
      <c r="K20" s="225" t="s">
        <v>26</v>
      </c>
      <c r="L20" s="232">
        <v>3.2</v>
      </c>
      <c r="M20" s="232">
        <v>3.2</v>
      </c>
      <c r="N20" s="222"/>
      <c r="O20" s="219"/>
      <c r="P20" s="196"/>
    </row>
    <row r="21" spans="1:16" x14ac:dyDescent="0.25">
      <c r="A21" s="8"/>
      <c r="B21" s="198"/>
      <c r="C21" s="198"/>
      <c r="D21" s="198"/>
      <c r="E21" s="198"/>
      <c r="F21" s="198"/>
      <c r="G21" s="198"/>
      <c r="H21" s="198"/>
      <c r="I21" s="12"/>
      <c r="J21" s="222"/>
      <c r="K21" s="222"/>
      <c r="L21" s="247"/>
      <c r="M21" s="247"/>
      <c r="N21" s="222"/>
      <c r="O21" s="218"/>
    </row>
    <row r="22" spans="1:16" x14ac:dyDescent="0.25">
      <c r="A22" s="8"/>
      <c r="B22" s="198"/>
      <c r="C22" s="198"/>
      <c r="D22" s="198"/>
      <c r="E22" s="198"/>
      <c r="F22" s="198"/>
      <c r="G22" s="198"/>
      <c r="H22" s="198"/>
      <c r="I22" s="12"/>
      <c r="J22" s="218"/>
      <c r="K22" s="225"/>
      <c r="L22" s="232"/>
      <c r="M22" s="232"/>
      <c r="N22" s="225"/>
      <c r="O22" s="218"/>
    </row>
    <row r="23" spans="1:16" s="6" customFormat="1" ht="14.25" customHeight="1" x14ac:dyDescent="0.25">
      <c r="A23" s="8"/>
      <c r="B23" s="338" t="s">
        <v>138</v>
      </c>
      <c r="C23" s="338"/>
      <c r="D23" s="338"/>
      <c r="E23" s="338"/>
      <c r="F23" s="338"/>
      <c r="G23" s="338"/>
      <c r="H23" s="338"/>
      <c r="I23" s="336"/>
      <c r="J23" s="218"/>
      <c r="K23" s="218"/>
      <c r="L23" s="218"/>
      <c r="M23" s="218"/>
      <c r="N23" s="218"/>
      <c r="O23" s="218"/>
    </row>
    <row r="24" spans="1:16" s="6" customFormat="1" ht="14.25" customHeight="1" x14ac:dyDescent="0.25">
      <c r="A24" s="337" t="s">
        <v>182</v>
      </c>
      <c r="B24" s="329"/>
      <c r="C24" s="329" t="s">
        <v>173</v>
      </c>
      <c r="D24" s="329"/>
      <c r="E24" s="329"/>
      <c r="F24" s="329"/>
      <c r="G24" s="329"/>
      <c r="H24" s="329"/>
      <c r="I24" s="336"/>
      <c r="N24" s="201"/>
      <c r="O24" s="51"/>
      <c r="P24" s="51"/>
    </row>
    <row r="25" spans="1:16" s="6" customFormat="1" ht="14.25" customHeight="1" x14ac:dyDescent="0.25">
      <c r="A25" s="337"/>
      <c r="B25" s="329"/>
      <c r="C25" s="329"/>
      <c r="D25" s="329"/>
      <c r="E25" s="329"/>
      <c r="F25" s="329"/>
      <c r="G25" s="329"/>
      <c r="H25" s="329"/>
      <c r="I25" s="336"/>
      <c r="J25" s="26"/>
      <c r="K25" s="26"/>
      <c r="L25" s="26"/>
      <c r="M25" s="26"/>
      <c r="N25" s="201"/>
      <c r="O25" s="51"/>
      <c r="P25" s="51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N26" s="51"/>
      <c r="O26" s="51"/>
      <c r="P26" s="51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N27" s="52"/>
      <c r="O27" s="52"/>
      <c r="P27" s="52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52"/>
      <c r="P28" s="52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</row>
    <row r="42" spans="1:16" x14ac:dyDescent="0.25">
      <c r="A42" s="8"/>
      <c r="B42" s="64" t="s">
        <v>78</v>
      </c>
      <c r="C42" s="10"/>
      <c r="D42" s="10"/>
      <c r="E42" s="10"/>
      <c r="F42" s="10"/>
      <c r="G42" s="10"/>
      <c r="H42" s="10"/>
      <c r="I42" s="12"/>
      <c r="J42" s="10"/>
    </row>
    <row r="43" spans="1:16" x14ac:dyDescent="0.25">
      <c r="A43" s="8"/>
      <c r="B43" s="64" t="s">
        <v>79</v>
      </c>
      <c r="I43" s="12"/>
      <c r="J43" s="10"/>
    </row>
    <row r="44" spans="1:16" x14ac:dyDescent="0.25">
      <c r="A44" s="21"/>
      <c r="B44" s="22" t="str">
        <f>+'Industria variación anual %'!B42</f>
        <v>Fuente: Dane, MTMR. Mayo de 2016</v>
      </c>
      <c r="C44" s="23"/>
      <c r="D44" s="23"/>
      <c r="E44" s="23"/>
      <c r="F44" s="23"/>
      <c r="G44" s="23"/>
      <c r="H44" s="23"/>
      <c r="I44" s="24"/>
    </row>
    <row r="47" spans="1:16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19">
    <sortCondition ref="M13:M19"/>
  </sortState>
  <mergeCells count="8">
    <mergeCell ref="B7:H7"/>
    <mergeCell ref="B8:H8"/>
    <mergeCell ref="C25:I25"/>
    <mergeCell ref="A25:B25"/>
    <mergeCell ref="B23:I23"/>
    <mergeCell ref="C24:I24"/>
    <mergeCell ref="A24:B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N70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.7109375" style="7" customWidth="1"/>
    <col min="2" max="2" width="52" style="7" customWidth="1"/>
    <col min="3" max="7" width="9.7109375" style="7" customWidth="1"/>
    <col min="8" max="8" width="13.5703125" style="7" customWidth="1"/>
    <col min="9" max="9" width="1.28515625" style="7" customWidth="1"/>
    <col min="10" max="10" width="10.85546875" style="7"/>
    <col min="11" max="11" width="11.42578125" style="6" customWidth="1"/>
    <col min="12" max="12" width="10.85546875" style="6" customWidth="1"/>
    <col min="13" max="14" width="10.85546875" style="6"/>
    <col min="15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230"/>
      <c r="K3" s="225"/>
      <c r="L3" s="225"/>
      <c r="M3" s="225"/>
      <c r="N3" s="22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  <c r="J4" s="222"/>
      <c r="K4" s="225"/>
      <c r="L4" s="225"/>
      <c r="M4" s="225"/>
      <c r="N4" s="225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  <c r="J5" s="222"/>
      <c r="K5" s="225"/>
      <c r="L5" s="225"/>
      <c r="M5" s="225"/>
      <c r="N5" s="225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  <c r="J6" s="222"/>
      <c r="K6" s="225"/>
      <c r="L6" s="225"/>
      <c r="M6" s="225"/>
      <c r="N6" s="225"/>
    </row>
    <row r="7" spans="1:14" x14ac:dyDescent="0.25">
      <c r="A7" s="8"/>
      <c r="B7" s="324" t="s">
        <v>139</v>
      </c>
      <c r="C7" s="324"/>
      <c r="D7" s="324"/>
      <c r="E7" s="324"/>
      <c r="F7" s="324"/>
      <c r="G7" s="324"/>
      <c r="H7" s="324"/>
      <c r="I7" s="12"/>
      <c r="J7" s="218"/>
      <c r="K7" s="218"/>
      <c r="L7" s="218"/>
      <c r="M7" s="218"/>
      <c r="N7" s="218"/>
    </row>
    <row r="8" spans="1:14" x14ac:dyDescent="0.25">
      <c r="A8" s="8"/>
      <c r="B8" s="321" t="s">
        <v>232</v>
      </c>
      <c r="C8" s="321"/>
      <c r="D8" s="321"/>
      <c r="E8" s="321"/>
      <c r="F8" s="321"/>
      <c r="G8" s="321"/>
      <c r="H8" s="321"/>
      <c r="I8" s="12"/>
      <c r="J8" s="218"/>
      <c r="K8" s="218"/>
      <c r="L8" s="218"/>
      <c r="M8" s="218"/>
      <c r="N8" s="218"/>
    </row>
    <row r="9" spans="1:14" x14ac:dyDescent="0.25">
      <c r="A9" s="8"/>
      <c r="B9" s="9"/>
      <c r="C9" s="65"/>
      <c r="D9" s="65"/>
      <c r="E9" s="9"/>
      <c r="F9" s="9"/>
      <c r="G9" s="9"/>
      <c r="H9" s="9"/>
      <c r="I9" s="12"/>
      <c r="J9" s="218"/>
      <c r="K9" s="218"/>
      <c r="L9" s="218"/>
      <c r="M9" s="218"/>
      <c r="N9" s="218"/>
    </row>
    <row r="10" spans="1:14" ht="15.75" customHeight="1" x14ac:dyDescent="0.25">
      <c r="A10" s="8"/>
      <c r="B10" s="10"/>
      <c r="D10" s="31"/>
      <c r="E10" s="328" t="s">
        <v>0</v>
      </c>
      <c r="F10" s="328"/>
      <c r="G10" s="328"/>
      <c r="H10" s="128" t="s">
        <v>35</v>
      </c>
      <c r="I10" s="12"/>
      <c r="J10" s="222"/>
      <c r="K10" s="222"/>
      <c r="L10" s="222"/>
      <c r="M10" s="222"/>
      <c r="N10" s="222"/>
    </row>
    <row r="11" spans="1:14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22"/>
      <c r="K11" s="222"/>
      <c r="L11" s="222"/>
      <c r="M11" s="222"/>
      <c r="N11" s="222"/>
    </row>
    <row r="12" spans="1:14" ht="12" customHeight="1" x14ac:dyDescent="0.25">
      <c r="A12" s="8"/>
      <c r="B12" s="10"/>
      <c r="C12" s="10"/>
      <c r="D12" s="10"/>
      <c r="E12" s="65"/>
      <c r="F12" s="65"/>
      <c r="G12" s="192"/>
      <c r="I12" s="12"/>
      <c r="J12" s="222"/>
      <c r="K12" s="222"/>
      <c r="L12" s="222"/>
      <c r="M12" s="222"/>
      <c r="N12" s="222"/>
    </row>
    <row r="13" spans="1:14" x14ac:dyDescent="0.25">
      <c r="A13" s="8"/>
      <c r="B13" s="14" t="s">
        <v>26</v>
      </c>
      <c r="C13" s="10"/>
      <c r="D13" s="10"/>
      <c r="E13" s="82">
        <v>-2.9070758740620262</v>
      </c>
      <c r="F13" s="82">
        <v>-1.6990323478703884</v>
      </c>
      <c r="G13" s="75">
        <v>4.8549044871060154E-2</v>
      </c>
      <c r="H13" s="75">
        <v>4.8549044871055311E-2</v>
      </c>
      <c r="I13" s="12"/>
      <c r="J13" s="222"/>
      <c r="K13" s="225" t="s">
        <v>70</v>
      </c>
      <c r="L13" s="232">
        <v>-6.6666666666666536</v>
      </c>
      <c r="M13" s="232">
        <v>-0.727328779325632</v>
      </c>
      <c r="N13" s="222"/>
    </row>
    <row r="14" spans="1:14" x14ac:dyDescent="0.25">
      <c r="A14" s="8"/>
      <c r="B14" s="207" t="s">
        <v>71</v>
      </c>
      <c r="C14" s="10"/>
      <c r="D14" s="10"/>
      <c r="E14" s="83">
        <v>-5.993773569613503</v>
      </c>
      <c r="F14" s="83">
        <v>0.51577500646617924</v>
      </c>
      <c r="G14" s="75">
        <v>1.6947869785465475</v>
      </c>
      <c r="H14" s="129">
        <v>0.60925121440271091</v>
      </c>
      <c r="I14" s="12"/>
      <c r="J14" s="222"/>
      <c r="K14" s="225" t="s">
        <v>27</v>
      </c>
      <c r="L14" s="232">
        <v>-2.8356949318171898</v>
      </c>
      <c r="M14" s="232">
        <v>-0.64328995943680711</v>
      </c>
      <c r="N14" s="222"/>
    </row>
    <row r="15" spans="1:14" x14ac:dyDescent="0.25">
      <c r="A15" s="8"/>
      <c r="B15" s="207" t="s">
        <v>228</v>
      </c>
      <c r="C15" s="10"/>
      <c r="D15" s="10"/>
      <c r="E15" s="83">
        <v>-1.0555555555555429</v>
      </c>
      <c r="F15" s="83">
        <v>2.6389668725434801</v>
      </c>
      <c r="G15" s="75">
        <v>4.5678336980306433</v>
      </c>
      <c r="H15" s="129">
        <v>0.60580501819142563</v>
      </c>
      <c r="I15" s="12"/>
      <c r="J15" s="222"/>
      <c r="K15" s="225" t="s">
        <v>46</v>
      </c>
      <c r="L15" s="232">
        <v>-3.405918481295378</v>
      </c>
      <c r="M15" s="232">
        <v>-0.18440172709419694</v>
      </c>
      <c r="N15" s="222"/>
    </row>
    <row r="16" spans="1:14" x14ac:dyDescent="0.25">
      <c r="A16" s="8"/>
      <c r="B16" s="207" t="s">
        <v>233</v>
      </c>
      <c r="C16" s="10"/>
      <c r="D16" s="10"/>
      <c r="E16" s="83">
        <v>3.2595852177785822E-2</v>
      </c>
      <c r="F16" s="83">
        <v>-4.0059468046107938</v>
      </c>
      <c r="G16" s="75">
        <v>5.7250450832714295</v>
      </c>
      <c r="H16" s="129">
        <v>0.27968602935663911</v>
      </c>
      <c r="I16" s="12"/>
      <c r="J16" s="222"/>
      <c r="K16" s="225" t="s">
        <v>2</v>
      </c>
      <c r="L16" s="232">
        <v>1.5785319652722896</v>
      </c>
      <c r="M16" s="232">
        <v>0.10882724877690267</v>
      </c>
      <c r="N16" s="222"/>
    </row>
    <row r="17" spans="1:14" x14ac:dyDescent="0.25">
      <c r="A17" s="8"/>
      <c r="B17" s="210" t="s">
        <v>2</v>
      </c>
      <c r="C17" s="10"/>
      <c r="D17" s="10"/>
      <c r="E17" s="83">
        <v>-7.3660714285714306</v>
      </c>
      <c r="F17" s="83">
        <v>1.7670682730923648</v>
      </c>
      <c r="G17" s="75">
        <v>1.5785319652722896</v>
      </c>
      <c r="H17" s="129">
        <v>0.10882724877690267</v>
      </c>
      <c r="I17" s="12"/>
      <c r="J17" s="222"/>
      <c r="K17" s="225" t="s">
        <v>233</v>
      </c>
      <c r="L17" s="232">
        <v>5.7250450832714295</v>
      </c>
      <c r="M17" s="232">
        <v>0.27968602935663911</v>
      </c>
      <c r="N17" s="222"/>
    </row>
    <row r="18" spans="1:14" x14ac:dyDescent="0.25">
      <c r="A18" s="8"/>
      <c r="B18" s="207" t="s">
        <v>46</v>
      </c>
      <c r="C18" s="10"/>
      <c r="D18" s="10"/>
      <c r="E18" s="83">
        <v>-7.6024611534049598</v>
      </c>
      <c r="F18" s="83">
        <v>1.0722347629797069</v>
      </c>
      <c r="G18" s="75">
        <v>-3.405918481295378</v>
      </c>
      <c r="H18" s="129">
        <v>-0.18440172709419694</v>
      </c>
      <c r="I18" s="12"/>
      <c r="J18" s="222"/>
      <c r="K18" s="225" t="s">
        <v>228</v>
      </c>
      <c r="L18" s="232">
        <v>4.5678336980306433</v>
      </c>
      <c r="M18" s="232">
        <v>0.60580501819142563</v>
      </c>
      <c r="N18" s="222"/>
    </row>
    <row r="19" spans="1:14" x14ac:dyDescent="0.25">
      <c r="A19" s="8"/>
      <c r="B19" s="207" t="s">
        <v>27</v>
      </c>
      <c r="C19" s="10"/>
      <c r="D19" s="10"/>
      <c r="E19" s="83">
        <v>2.1298308275637723</v>
      </c>
      <c r="F19" s="83">
        <v>-3.0381077076800933</v>
      </c>
      <c r="G19" s="75">
        <v>-2.8356949318171898</v>
      </c>
      <c r="H19" s="129">
        <v>-0.64328995943680711</v>
      </c>
      <c r="I19" s="12"/>
      <c r="J19" s="222"/>
      <c r="K19" s="225" t="s">
        <v>71</v>
      </c>
      <c r="L19" s="232">
        <v>1.6947869785465475</v>
      </c>
      <c r="M19" s="232">
        <v>0.60925121440271091</v>
      </c>
      <c r="N19" s="222"/>
    </row>
    <row r="20" spans="1:14" x14ac:dyDescent="0.25">
      <c r="A20" s="8"/>
      <c r="B20" s="207" t="s">
        <v>70</v>
      </c>
      <c r="C20" s="10"/>
      <c r="D20" s="10"/>
      <c r="E20" s="83">
        <v>-1.0971560560126936</v>
      </c>
      <c r="F20" s="83">
        <v>-12.202598160852441</v>
      </c>
      <c r="G20" s="75">
        <v>-6.6666666666666536</v>
      </c>
      <c r="H20" s="129">
        <v>-0.727328779325632</v>
      </c>
      <c r="I20" s="12"/>
      <c r="J20" s="222"/>
      <c r="K20" s="225" t="s">
        <v>26</v>
      </c>
      <c r="L20" s="232">
        <v>0</v>
      </c>
      <c r="M20" s="232">
        <v>0</v>
      </c>
      <c r="N20" s="222"/>
    </row>
    <row r="21" spans="1:14" x14ac:dyDescent="0.25">
      <c r="A21" s="8"/>
      <c r="B21" s="198"/>
      <c r="C21" s="198"/>
      <c r="D21" s="198"/>
      <c r="E21" s="198"/>
      <c r="F21" s="198"/>
      <c r="G21" s="198"/>
      <c r="H21" s="198"/>
      <c r="I21" s="12"/>
      <c r="J21" s="222"/>
      <c r="K21" s="222"/>
      <c r="L21" s="247"/>
      <c r="M21" s="247"/>
      <c r="N21" s="222"/>
    </row>
    <row r="22" spans="1:14" x14ac:dyDescent="0.25">
      <c r="A22" s="8"/>
      <c r="B22" s="198"/>
      <c r="C22" s="198"/>
      <c r="D22" s="198"/>
      <c r="E22" s="198"/>
      <c r="F22" s="198"/>
      <c r="G22" s="198"/>
      <c r="H22" s="198"/>
      <c r="I22" s="12"/>
      <c r="J22" s="225"/>
      <c r="K22" s="225"/>
      <c r="L22" s="232"/>
      <c r="M22" s="232"/>
      <c r="N22" s="225"/>
    </row>
    <row r="23" spans="1:14" s="6" customFormat="1" ht="14.25" customHeight="1" x14ac:dyDescent="0.25">
      <c r="A23" s="8"/>
      <c r="B23" s="338" t="s">
        <v>140</v>
      </c>
      <c r="C23" s="338"/>
      <c r="D23" s="338"/>
      <c r="E23" s="338"/>
      <c r="F23" s="338"/>
      <c r="G23" s="338"/>
      <c r="H23" s="338"/>
      <c r="I23" s="12"/>
      <c r="J23" s="225"/>
      <c r="K23" s="225"/>
      <c r="L23" s="225"/>
      <c r="M23" s="225"/>
      <c r="N23" s="225"/>
    </row>
    <row r="24" spans="1:14" s="6" customFormat="1" ht="14.25" customHeight="1" x14ac:dyDescent="0.25">
      <c r="A24" s="8"/>
      <c r="B24" s="338" t="s">
        <v>158</v>
      </c>
      <c r="C24" s="338"/>
      <c r="D24" s="338"/>
      <c r="E24" s="171" t="s">
        <v>173</v>
      </c>
      <c r="F24" s="131"/>
      <c r="G24" s="131"/>
      <c r="H24" s="131"/>
      <c r="I24" s="12"/>
      <c r="J24" s="225"/>
      <c r="K24" s="225"/>
      <c r="L24" s="225"/>
      <c r="M24" s="225"/>
      <c r="N24" s="224"/>
    </row>
    <row r="25" spans="1:14" s="6" customFormat="1" ht="15" customHeight="1" x14ac:dyDescent="0.25">
      <c r="I25" s="174"/>
      <c r="J25" s="225"/>
      <c r="K25" s="225"/>
      <c r="L25" s="225"/>
      <c r="M25" s="225"/>
      <c r="N25" s="224"/>
    </row>
    <row r="26" spans="1:14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22"/>
      <c r="K26" s="222"/>
      <c r="L26" s="222"/>
      <c r="M26" s="222"/>
      <c r="N26" s="223"/>
    </row>
    <row r="27" spans="1:14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22"/>
      <c r="K27" s="223"/>
      <c r="L27" s="223"/>
      <c r="M27" s="223"/>
      <c r="N27" s="223"/>
    </row>
    <row r="28" spans="1:14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22"/>
      <c r="K28" s="226"/>
      <c r="L28" s="226"/>
      <c r="M28" s="226"/>
      <c r="N28" s="226"/>
    </row>
    <row r="29" spans="1:14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22"/>
      <c r="K29" s="226"/>
      <c r="L29" s="226"/>
      <c r="M29" s="226"/>
      <c r="N29" s="226"/>
    </row>
    <row r="30" spans="1:14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22"/>
      <c r="K30" s="226"/>
      <c r="L30" s="226"/>
      <c r="M30" s="226"/>
      <c r="N30" s="226"/>
    </row>
    <row r="31" spans="1:14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22"/>
      <c r="K31" s="226"/>
      <c r="L31" s="226"/>
      <c r="M31" s="226"/>
      <c r="N31" s="226"/>
    </row>
    <row r="32" spans="1:14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22"/>
      <c r="K32" s="226"/>
      <c r="L32" s="226"/>
      <c r="M32" s="226"/>
      <c r="N32" s="226"/>
    </row>
    <row r="33" spans="1:14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</row>
    <row r="34" spans="1:14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</row>
    <row r="35" spans="1:14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</row>
    <row r="36" spans="1:14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</row>
    <row r="37" spans="1:14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</row>
    <row r="38" spans="1:14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</row>
    <row r="39" spans="1:14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</row>
    <row r="40" spans="1:14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</row>
    <row r="41" spans="1:14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</row>
    <row r="42" spans="1:14" ht="15" customHeight="1" x14ac:dyDescent="0.25">
      <c r="A42" s="8"/>
      <c r="B42" s="349" t="s">
        <v>80</v>
      </c>
      <c r="C42" s="349"/>
      <c r="D42" s="349"/>
      <c r="E42" s="349"/>
      <c r="F42" s="349"/>
      <c r="G42" s="349"/>
      <c r="H42" s="349"/>
      <c r="I42" s="12"/>
      <c r="J42" s="10"/>
    </row>
    <row r="43" spans="1:14" ht="13.15" customHeight="1" x14ac:dyDescent="0.25">
      <c r="A43" s="8"/>
      <c r="B43" s="349"/>
      <c r="C43" s="349"/>
      <c r="D43" s="349"/>
      <c r="E43" s="349"/>
      <c r="F43" s="349"/>
      <c r="G43" s="349"/>
      <c r="H43" s="349"/>
      <c r="I43" s="12"/>
      <c r="J43" s="10"/>
    </row>
    <row r="44" spans="1:14" x14ac:dyDescent="0.25">
      <c r="A44" s="21"/>
      <c r="B44" s="132" t="str">
        <f>+'Industria variación anual %'!B42</f>
        <v>Fuente: Dane, MTMR. Mayo de 2016</v>
      </c>
      <c r="C44" s="23"/>
      <c r="D44" s="23"/>
      <c r="E44" s="23"/>
      <c r="F44" s="23"/>
      <c r="G44" s="23"/>
      <c r="H44" s="23"/>
      <c r="I44" s="24"/>
    </row>
    <row r="47" spans="1:14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19">
    <sortCondition ref="M13:M19"/>
  </sortState>
  <mergeCells count="6">
    <mergeCell ref="B24:D24"/>
    <mergeCell ref="B42:H43"/>
    <mergeCell ref="B7:H7"/>
    <mergeCell ref="B8:H8"/>
    <mergeCell ref="B23:H23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4"/>
      <c r="C7" s="324" t="s">
        <v>145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188"/>
      <c r="T7" s="12"/>
    </row>
    <row r="8" spans="1:38" x14ac:dyDescent="0.25">
      <c r="A8" s="8"/>
      <c r="B8" s="31"/>
      <c r="C8" s="321" t="s">
        <v>183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187"/>
      <c r="T8" s="12"/>
    </row>
    <row r="9" spans="1:38" x14ac:dyDescent="0.25">
      <c r="A9" s="8"/>
      <c r="B9" s="9"/>
      <c r="C9" s="9"/>
      <c r="D9" s="73"/>
      <c r="E9" s="73"/>
      <c r="F9" s="73"/>
      <c r="G9" s="73"/>
      <c r="H9" s="73"/>
      <c r="I9" s="73"/>
      <c r="J9" s="73"/>
      <c r="K9" s="73"/>
      <c r="L9" s="73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240"/>
      <c r="P10" s="240">
        <v>2015</v>
      </c>
      <c r="Q10" s="240"/>
      <c r="R10" s="240"/>
      <c r="S10" s="240">
        <v>2016</v>
      </c>
      <c r="T10" s="12"/>
    </row>
    <row r="11" spans="1:38" ht="15.75" customHeight="1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V11" s="138"/>
      <c r="W11" s="138"/>
      <c r="X11" s="138"/>
      <c r="Y11" s="138"/>
      <c r="Z11" s="138"/>
      <c r="AA11" s="138"/>
      <c r="AB11" s="138"/>
      <c r="AC11" s="138"/>
      <c r="AD11" s="138"/>
      <c r="AE11" s="138"/>
      <c r="AF11" s="138"/>
      <c r="AG11" s="118"/>
      <c r="AH11" s="118"/>
      <c r="AI11" s="118"/>
      <c r="AJ11" s="118"/>
      <c r="AK11" s="118"/>
      <c r="AL11" s="118"/>
    </row>
    <row r="12" spans="1:38" ht="12" customHeight="1" x14ac:dyDescent="0.25">
      <c r="A12" s="8"/>
      <c r="B12" s="10"/>
      <c r="C12" s="1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0"/>
      <c r="O12" s="103"/>
      <c r="P12" s="108"/>
      <c r="Q12" s="105"/>
      <c r="R12" s="116"/>
      <c r="S12" s="187"/>
      <c r="T12" s="12"/>
    </row>
    <row r="13" spans="1:38" x14ac:dyDescent="0.25">
      <c r="A13" s="8"/>
      <c r="B13" s="14" t="s">
        <v>49</v>
      </c>
      <c r="C13" s="83">
        <v>3.6814743879006739</v>
      </c>
      <c r="D13" s="83">
        <v>2.8461894175194846</v>
      </c>
      <c r="E13" s="83">
        <v>1.1694602758898442</v>
      </c>
      <c r="F13" s="83">
        <v>-0.34114497344259753</v>
      </c>
      <c r="G13" s="83">
        <v>-2.0499963857625314</v>
      </c>
      <c r="H13" s="83">
        <v>-1.9888997253768359</v>
      </c>
      <c r="I13" s="83">
        <v>-2.0989245773314624</v>
      </c>
      <c r="J13" s="83">
        <v>-1.3086239383909959</v>
      </c>
      <c r="K13" s="83">
        <v>1.2615105369710555</v>
      </c>
      <c r="L13" s="83">
        <v>1.0878123809256346</v>
      </c>
      <c r="M13" s="83">
        <v>1.6849661961265694</v>
      </c>
      <c r="N13" s="83">
        <v>1.5300383692025354</v>
      </c>
      <c r="O13" s="83">
        <v>6.1244032091312128E-2</v>
      </c>
      <c r="P13" s="83">
        <v>-0.11789978322639394</v>
      </c>
      <c r="Q13" s="83">
        <v>-7.5991237529582367E-2</v>
      </c>
      <c r="R13" s="83">
        <v>0.64894148081511283</v>
      </c>
      <c r="S13" s="256">
        <v>2.334093228682832</v>
      </c>
      <c r="T13" s="12"/>
      <c r="V13" s="138"/>
    </row>
    <row r="14" spans="1:38" x14ac:dyDescent="0.25">
      <c r="A14" s="8"/>
      <c r="B14" s="10" t="s">
        <v>10</v>
      </c>
      <c r="C14" s="83">
        <v>7.1214147098404679</v>
      </c>
      <c r="D14" s="83">
        <v>3.1425743095123693</v>
      </c>
      <c r="E14" s="83">
        <v>2.5289085940319866</v>
      </c>
      <c r="F14" s="83">
        <v>1.2189196283100667</v>
      </c>
      <c r="G14" s="83">
        <v>0.86170429511047697</v>
      </c>
      <c r="H14" s="83">
        <v>2.4290000150183788</v>
      </c>
      <c r="I14" s="83">
        <v>2.6738138121151556</v>
      </c>
      <c r="J14" s="83">
        <v>2.7646523039487114</v>
      </c>
      <c r="K14" s="83">
        <v>3.7086458215006335</v>
      </c>
      <c r="L14" s="83">
        <v>3.6262898082898065</v>
      </c>
      <c r="M14" s="83">
        <v>3.1934373172872288</v>
      </c>
      <c r="N14" s="83">
        <v>3.6176915130104792</v>
      </c>
      <c r="O14" s="83">
        <v>3.8419081324217119</v>
      </c>
      <c r="P14" s="83">
        <v>3.51435241480893</v>
      </c>
      <c r="Q14" s="83">
        <v>3.5281312291797873</v>
      </c>
      <c r="R14" s="83">
        <v>2.5294152478144927</v>
      </c>
      <c r="S14" s="256">
        <v>2.9407810538530033</v>
      </c>
      <c r="T14" s="12"/>
      <c r="V14" s="138"/>
    </row>
    <row r="15" spans="1:38" x14ac:dyDescent="0.25">
      <c r="A15" s="8"/>
      <c r="B15" s="14" t="s">
        <v>9</v>
      </c>
      <c r="C15" s="82">
        <v>2.0088769536789783</v>
      </c>
      <c r="D15" s="82">
        <v>1.5032507596999523</v>
      </c>
      <c r="E15" s="82">
        <v>-1.8658919665339795</v>
      </c>
      <c r="F15" s="82">
        <v>-3.3617796562087676</v>
      </c>
      <c r="G15" s="82">
        <v>-4.7162556600363672</v>
      </c>
      <c r="H15" s="82">
        <v>-4.2237103694457261</v>
      </c>
      <c r="I15" s="82">
        <v>-2.2698098825886746</v>
      </c>
      <c r="J15" s="82">
        <v>-3.2827535761613262</v>
      </c>
      <c r="K15" s="82">
        <v>-0.87678289604689041</v>
      </c>
      <c r="L15" s="82">
        <v>-1.2480286116973218</v>
      </c>
      <c r="M15" s="82">
        <v>-1.8867595955209993</v>
      </c>
      <c r="N15" s="82">
        <v>0.24258979868618269</v>
      </c>
      <c r="O15" s="82">
        <v>-1.9242468605540495</v>
      </c>
      <c r="P15" s="82">
        <v>-2.7404439678484778</v>
      </c>
      <c r="Q15" s="82">
        <v>-3.5538331838663595</v>
      </c>
      <c r="R15" s="82">
        <v>-4.3285524786097795</v>
      </c>
      <c r="S15" s="256">
        <v>-2.6165323447961697</v>
      </c>
      <c r="T15" s="12"/>
      <c r="V15" s="138"/>
    </row>
    <row r="16" spans="1:38" x14ac:dyDescent="0.25">
      <c r="A16" s="8"/>
      <c r="B16" s="10" t="s">
        <v>8</v>
      </c>
      <c r="C16" s="83">
        <v>5.4001888986587643</v>
      </c>
      <c r="D16" s="83">
        <v>4.5774127910986229</v>
      </c>
      <c r="E16" s="83">
        <v>3.104987617500865</v>
      </c>
      <c r="F16" s="83">
        <v>1.622163770087437</v>
      </c>
      <c r="G16" s="83">
        <v>-1.7292591823082959</v>
      </c>
      <c r="H16" s="83">
        <v>-1.1877245460403141</v>
      </c>
      <c r="I16" s="83">
        <v>-3.2111919169641734E-2</v>
      </c>
      <c r="J16" s="83">
        <v>-0.35944585741868318</v>
      </c>
      <c r="K16" s="83">
        <v>3.3443225988369241</v>
      </c>
      <c r="L16" s="83">
        <v>1.9570902327637363</v>
      </c>
      <c r="M16" s="83">
        <v>0.3913119158239553</v>
      </c>
      <c r="N16" s="83">
        <v>0.85633883910793962</v>
      </c>
      <c r="O16" s="83">
        <v>0.42989561235178275</v>
      </c>
      <c r="P16" s="83">
        <v>1.9615255984512414</v>
      </c>
      <c r="Q16" s="83">
        <v>3.3129549349300014</v>
      </c>
      <c r="R16" s="83">
        <v>3.9374651314642906</v>
      </c>
      <c r="S16" s="256">
        <v>2.825979691292102</v>
      </c>
      <c r="T16" s="12"/>
      <c r="V16" s="138"/>
    </row>
    <row r="17" spans="1:28" x14ac:dyDescent="0.25">
      <c r="A17" s="8"/>
      <c r="B17" s="10" t="s">
        <v>16</v>
      </c>
      <c r="C17" s="83">
        <v>6.1836824194971163</v>
      </c>
      <c r="D17" s="83">
        <v>7.4837235735115915</v>
      </c>
      <c r="E17" s="83">
        <v>6.0890633229932156</v>
      </c>
      <c r="F17" s="83">
        <v>2.4980263681693149</v>
      </c>
      <c r="G17" s="83">
        <v>-0.2050441682485582</v>
      </c>
      <c r="H17" s="83">
        <v>0.7015293028163283</v>
      </c>
      <c r="I17" s="83">
        <v>2.9886975927044812</v>
      </c>
      <c r="J17" s="83">
        <v>6.9838507358900959</v>
      </c>
      <c r="K17" s="83">
        <v>10.444400250212471</v>
      </c>
      <c r="L17" s="83">
        <v>8.4488497347604543</v>
      </c>
      <c r="M17" s="83">
        <v>6.3628557839317867</v>
      </c>
      <c r="N17" s="83">
        <v>2.647667024209599</v>
      </c>
      <c r="O17" s="83">
        <v>1.145393363788938</v>
      </c>
      <c r="P17" s="83">
        <v>2.1508696926669568</v>
      </c>
      <c r="Q17" s="83">
        <v>2.3009882426362038</v>
      </c>
      <c r="R17" s="83">
        <v>4.1172704011480654</v>
      </c>
      <c r="S17" s="256">
        <v>4.579806431414557</v>
      </c>
      <c r="T17" s="12"/>
      <c r="V17" s="138"/>
    </row>
    <row r="18" spans="1:28" x14ac:dyDescent="0.25">
      <c r="A18" s="8"/>
      <c r="B18" s="10" t="s">
        <v>42</v>
      </c>
      <c r="C18" s="83">
        <v>5.4005993469409486</v>
      </c>
      <c r="D18" s="83">
        <v>4.441866297825281</v>
      </c>
      <c r="E18" s="83">
        <v>4.7691243655292315</v>
      </c>
      <c r="F18" s="83">
        <v>7.4402869400127525</v>
      </c>
      <c r="G18" s="83">
        <v>6.6116143972589914</v>
      </c>
      <c r="H18" s="83">
        <v>6.699875522943266</v>
      </c>
      <c r="I18" s="83">
        <v>2.5370480087215874</v>
      </c>
      <c r="J18" s="83">
        <v>-1.881566869067941</v>
      </c>
      <c r="K18" s="83">
        <v>-1.4181180438753049</v>
      </c>
      <c r="L18" s="83">
        <v>-3.0041785617122896</v>
      </c>
      <c r="M18" s="83">
        <v>0.32703332552070918</v>
      </c>
      <c r="N18" s="83">
        <v>2.4473310405336735</v>
      </c>
      <c r="O18" s="83">
        <v>2.6033572275261596</v>
      </c>
      <c r="P18" s="83">
        <v>3.6542221030863908</v>
      </c>
      <c r="Q18" s="83">
        <v>2.4024177374451838</v>
      </c>
      <c r="R18" s="83">
        <v>2.3845281604439661</v>
      </c>
      <c r="S18" s="256">
        <v>1.6635701132713843</v>
      </c>
      <c r="T18" s="12"/>
      <c r="V18" s="138"/>
    </row>
    <row r="19" spans="1:28" x14ac:dyDescent="0.25">
      <c r="A19" s="8"/>
      <c r="B19" s="10" t="s">
        <v>17</v>
      </c>
      <c r="C19" s="83">
        <v>4.4099258861239665</v>
      </c>
      <c r="D19" s="83">
        <v>3.6908753100141078</v>
      </c>
      <c r="E19" s="83">
        <v>2.1644465347615105</v>
      </c>
      <c r="F19" s="83">
        <v>1.443773237405277</v>
      </c>
      <c r="G19" s="83">
        <v>-2.1185505487323342</v>
      </c>
      <c r="H19" s="83">
        <v>-0.35606387268113382</v>
      </c>
      <c r="I19" s="83">
        <v>-0.11517352701251315</v>
      </c>
      <c r="J19" s="83">
        <v>1.7235393908997532</v>
      </c>
      <c r="K19" s="83">
        <v>6.1208941385918925</v>
      </c>
      <c r="L19" s="83">
        <v>3.8059011642407103</v>
      </c>
      <c r="M19" s="83">
        <v>5.0208551723521122</v>
      </c>
      <c r="N19" s="83">
        <v>3.2372190838946491</v>
      </c>
      <c r="O19" s="83">
        <v>1.1140368738747464</v>
      </c>
      <c r="P19" s="83">
        <v>0.42746049890809434</v>
      </c>
      <c r="Q19" s="83">
        <v>-1.0772713996769823</v>
      </c>
      <c r="R19" s="83">
        <v>-0.6432686720441172</v>
      </c>
      <c r="S19" s="257">
        <v>0.34677434924963446</v>
      </c>
      <c r="T19" s="12"/>
      <c r="V19" s="138"/>
    </row>
    <row r="20" spans="1:28" s="6" customFormat="1" ht="14.25" customHeight="1" x14ac:dyDescent="0.25">
      <c r="A20" s="8"/>
      <c r="B20" s="14"/>
      <c r="C20" s="138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2"/>
      <c r="U20" s="7"/>
      <c r="V20" s="138"/>
    </row>
    <row r="21" spans="1:28" s="6" customFormat="1" ht="14.25" customHeight="1" x14ac:dyDescent="0.25">
      <c r="A21" s="8"/>
      <c r="B21" s="14"/>
      <c r="C21" s="14"/>
      <c r="D21" s="16"/>
      <c r="E21" s="16"/>
      <c r="G21" s="104"/>
      <c r="H21" s="16"/>
      <c r="I21" s="145" t="s">
        <v>141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38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G22" s="104"/>
      <c r="H22" s="16"/>
      <c r="I22" s="145" t="s">
        <v>186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138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G23" s="16"/>
      <c r="H23" s="16"/>
      <c r="I23" s="145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38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18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18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18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18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118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118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21"/>
      <c r="B39" s="22"/>
      <c r="C39" s="22"/>
      <c r="D39" s="112" t="str">
        <f>+'Industria variación anual %'!B42</f>
        <v>Fuente: Dane, MTMR. Mayo de 2016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  <c r="C42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5">
    <mergeCell ref="C7:R7"/>
    <mergeCell ref="C8:R8"/>
    <mergeCell ref="C10:F10"/>
    <mergeCell ref="G10:J10"/>
    <mergeCell ref="K10:N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4"/>
      <c r="C7" s="324" t="s">
        <v>157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188"/>
      <c r="T7" s="12"/>
    </row>
    <row r="8" spans="1:38" x14ac:dyDescent="0.25">
      <c r="A8" s="8"/>
      <c r="B8" s="31"/>
      <c r="C8" s="321" t="s">
        <v>183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267"/>
      <c r="T8" s="12"/>
    </row>
    <row r="9" spans="1:38" x14ac:dyDescent="0.25">
      <c r="A9" s="8"/>
      <c r="B9" s="9"/>
      <c r="C9" s="9"/>
      <c r="D9" s="267"/>
      <c r="E9" s="267"/>
      <c r="F9" s="267"/>
      <c r="G9" s="267"/>
      <c r="H9" s="267"/>
      <c r="I9" s="267"/>
      <c r="J9" s="267"/>
      <c r="K9" s="267"/>
      <c r="L9" s="267"/>
      <c r="M9" s="9"/>
      <c r="N9" s="9"/>
      <c r="O9" s="9"/>
      <c r="P9" s="9"/>
      <c r="Q9" s="9"/>
      <c r="R9" s="9"/>
      <c r="S9" s="9"/>
      <c r="T9" s="12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8"/>
      <c r="AG9" s="78"/>
      <c r="AH9" s="118"/>
      <c r="AI9" s="118"/>
      <c r="AJ9" s="118"/>
      <c r="AK9" s="118"/>
      <c r="AL9" s="118"/>
    </row>
    <row r="10" spans="1:38" ht="15.75" customHeight="1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240"/>
      <c r="P10" s="240">
        <v>2015</v>
      </c>
      <c r="Q10" s="240"/>
      <c r="R10" s="240"/>
      <c r="S10" s="240">
        <v>2016</v>
      </c>
      <c r="T10" s="12"/>
    </row>
    <row r="11" spans="1:38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V11" s="138"/>
    </row>
    <row r="12" spans="1:38" ht="12" customHeight="1" x14ac:dyDescent="0.25">
      <c r="A12" s="8"/>
      <c r="B12" s="10"/>
      <c r="C12" s="10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103"/>
      <c r="P12" s="108"/>
      <c r="Q12" s="105"/>
      <c r="R12" s="116"/>
      <c r="S12" s="187"/>
      <c r="T12" s="12"/>
      <c r="V12" s="138"/>
    </row>
    <row r="13" spans="1:38" ht="15.75" customHeight="1" x14ac:dyDescent="0.25">
      <c r="A13" s="8"/>
      <c r="B13" s="14" t="s">
        <v>49</v>
      </c>
      <c r="C13" s="83">
        <v>4.3433842551718005</v>
      </c>
      <c r="D13" s="83">
        <v>3.4897131482793053</v>
      </c>
      <c r="E13" s="83">
        <v>1.4990656460163621</v>
      </c>
      <c r="F13" s="83">
        <v>0.23618023671561073</v>
      </c>
      <c r="G13" s="83">
        <v>-1.8742256195249496</v>
      </c>
      <c r="H13" s="83">
        <v>-1.6804821065335651</v>
      </c>
      <c r="I13" s="83">
        <v>-1.6793905531514386</v>
      </c>
      <c r="J13" s="83">
        <v>-1.1192662462583658</v>
      </c>
      <c r="K13" s="83">
        <v>1.4401431628145334</v>
      </c>
      <c r="L13" s="83">
        <v>0.76613043077595755</v>
      </c>
      <c r="M13" s="83">
        <v>1.4670137533725258</v>
      </c>
      <c r="N13" s="83">
        <v>1.1302586397647252</v>
      </c>
      <c r="O13" s="83">
        <v>-0.17571922291093056</v>
      </c>
      <c r="P13" s="83">
        <v>0.10596877698547669</v>
      </c>
      <c r="Q13" s="83">
        <v>0.39439567748789095</v>
      </c>
      <c r="R13" s="83">
        <v>1.2431608927897519</v>
      </c>
      <c r="S13" s="256">
        <v>2.9269286939145989</v>
      </c>
      <c r="T13" s="12"/>
      <c r="V13" s="138"/>
    </row>
    <row r="14" spans="1:38" x14ac:dyDescent="0.25">
      <c r="A14" s="8"/>
      <c r="B14" s="10" t="s">
        <v>10</v>
      </c>
      <c r="C14" s="83">
        <v>6.8656475735558331</v>
      </c>
      <c r="D14" s="83">
        <v>3.0040751372776953</v>
      </c>
      <c r="E14" s="83">
        <v>0.98248809517289537</v>
      </c>
      <c r="F14" s="83">
        <v>-0.54346856082713169</v>
      </c>
      <c r="G14" s="83">
        <v>-0.67692284227850452</v>
      </c>
      <c r="H14" s="83">
        <v>1.489586476545135</v>
      </c>
      <c r="I14" s="83">
        <v>2.240135104177754</v>
      </c>
      <c r="J14" s="83">
        <v>3.1415809674871786</v>
      </c>
      <c r="K14" s="83">
        <v>4.0523615918409472</v>
      </c>
      <c r="L14" s="83">
        <v>2.374986591100936</v>
      </c>
      <c r="M14" s="83">
        <v>2.5941659616860013</v>
      </c>
      <c r="N14" s="83">
        <v>2.585927616153838</v>
      </c>
      <c r="O14" s="83">
        <v>2.6113997630259345</v>
      </c>
      <c r="P14" s="83">
        <v>3.9058226797154427</v>
      </c>
      <c r="Q14" s="83">
        <v>4.0442205284566546</v>
      </c>
      <c r="R14" s="83">
        <v>3.3741510411147146</v>
      </c>
      <c r="S14" s="256">
        <v>3.2210346556455161</v>
      </c>
      <c r="T14" s="12"/>
      <c r="V14" s="138"/>
    </row>
    <row r="15" spans="1:38" x14ac:dyDescent="0.25">
      <c r="A15" s="8"/>
      <c r="B15" s="14" t="s">
        <v>9</v>
      </c>
      <c r="C15" s="82">
        <v>1.3541223040111987</v>
      </c>
      <c r="D15" s="82">
        <v>0.44043101492690084</v>
      </c>
      <c r="E15" s="82">
        <v>-2.191245171857048</v>
      </c>
      <c r="F15" s="82">
        <v>-3.918346946310578</v>
      </c>
      <c r="G15" s="82">
        <v>-5.6962134376209406</v>
      </c>
      <c r="H15" s="82">
        <v>-4.8357099351614892</v>
      </c>
      <c r="I15" s="82">
        <v>-3.1398773868718877</v>
      </c>
      <c r="J15" s="82">
        <v>-2.5891366873512283</v>
      </c>
      <c r="K15" s="82">
        <v>0.48630803185180582</v>
      </c>
      <c r="L15" s="82">
        <v>-0.25444341417269811</v>
      </c>
      <c r="M15" s="82">
        <v>-0.99912295572055143</v>
      </c>
      <c r="N15" s="82">
        <v>6.4026063465917105E-2</v>
      </c>
      <c r="O15" s="82">
        <v>-1.942301544492878</v>
      </c>
      <c r="P15" s="82">
        <v>-1.7384040983477291</v>
      </c>
      <c r="Q15" s="82">
        <v>-1.2547800580523614</v>
      </c>
      <c r="R15" s="82">
        <v>-1.167254511755246</v>
      </c>
      <c r="S15" s="256">
        <v>0.13182652292562125</v>
      </c>
      <c r="T15" s="12"/>
      <c r="V15" s="138"/>
    </row>
    <row r="16" spans="1:38" x14ac:dyDescent="0.25">
      <c r="A16" s="8"/>
      <c r="B16" s="10" t="s">
        <v>8</v>
      </c>
      <c r="C16" s="83">
        <v>6.342117255857449</v>
      </c>
      <c r="D16" s="83">
        <v>5.3015077544439126</v>
      </c>
      <c r="E16" s="83">
        <v>3.0584972604914773</v>
      </c>
      <c r="F16" s="83">
        <v>1.3534162227369695</v>
      </c>
      <c r="G16" s="83">
        <v>-1.0609017705570212</v>
      </c>
      <c r="H16" s="83">
        <v>-0.69663970820901255</v>
      </c>
      <c r="I16" s="83">
        <v>0.38903009026620694</v>
      </c>
      <c r="J16" s="83">
        <v>0.10378233591550323</v>
      </c>
      <c r="K16" s="83">
        <v>2.8787440962306343</v>
      </c>
      <c r="L16" s="83">
        <v>1.7325706002035757</v>
      </c>
      <c r="M16" s="83">
        <v>0.58245221751209719</v>
      </c>
      <c r="N16" s="83">
        <v>0.93202753849839226</v>
      </c>
      <c r="O16" s="83">
        <v>1.0192359162793263</v>
      </c>
      <c r="P16" s="83">
        <v>2.2743508622042663</v>
      </c>
      <c r="Q16" s="83">
        <v>3.7872247466566256</v>
      </c>
      <c r="R16" s="83">
        <v>3.4726486216159369</v>
      </c>
      <c r="S16" s="256">
        <v>1.6262037964316578</v>
      </c>
      <c r="T16" s="12"/>
      <c r="V16" s="138"/>
    </row>
    <row r="17" spans="1:28" x14ac:dyDescent="0.25">
      <c r="A17" s="8"/>
      <c r="B17" s="10" t="s">
        <v>16</v>
      </c>
      <c r="C17" s="83">
        <v>7.0651858209819229</v>
      </c>
      <c r="D17" s="83">
        <v>8.3262501610047011</v>
      </c>
      <c r="E17" s="83">
        <v>6.2998639954014335</v>
      </c>
      <c r="F17" s="83">
        <v>4.898535332003795</v>
      </c>
      <c r="G17" s="83">
        <v>2.1498994446261577</v>
      </c>
      <c r="H17" s="83">
        <v>2.678254737931951</v>
      </c>
      <c r="I17" s="83">
        <v>4.9595312920653223</v>
      </c>
      <c r="J17" s="83">
        <v>5.4431697225537201</v>
      </c>
      <c r="K17" s="83">
        <v>7.8355346994301245</v>
      </c>
      <c r="L17" s="83">
        <v>5.9791989583207084</v>
      </c>
      <c r="M17" s="83">
        <v>3.9160267749658084</v>
      </c>
      <c r="N17" s="83">
        <v>3.3898548988867017</v>
      </c>
      <c r="O17" s="83">
        <v>3.0049679209981583</v>
      </c>
      <c r="P17" s="83">
        <v>4.837845720540801</v>
      </c>
      <c r="Q17" s="83">
        <v>6.3459074152749873</v>
      </c>
      <c r="R17" s="83">
        <v>7.5527198304515597</v>
      </c>
      <c r="S17" s="256">
        <v>8.4492579680518709</v>
      </c>
      <c r="T17" s="12"/>
      <c r="V17" s="138"/>
    </row>
    <row r="18" spans="1:28" x14ac:dyDescent="0.25">
      <c r="A18" s="8"/>
      <c r="B18" s="10" t="s">
        <v>42</v>
      </c>
      <c r="C18" s="83">
        <v>2.8393492633118411</v>
      </c>
      <c r="D18" s="83">
        <v>2.657375664567474</v>
      </c>
      <c r="E18" s="83">
        <v>1.710906382614974</v>
      </c>
      <c r="F18" s="83">
        <v>4.3073299783460417</v>
      </c>
      <c r="G18" s="83">
        <v>4.3364726559687705</v>
      </c>
      <c r="H18" s="83">
        <v>4.1775442569616628</v>
      </c>
      <c r="I18" s="83">
        <v>3.0872682645921135</v>
      </c>
      <c r="J18" s="83">
        <v>-0.20233318411322365</v>
      </c>
      <c r="K18" s="83">
        <v>-0.28718112728434164</v>
      </c>
      <c r="L18" s="83">
        <v>-1.2722351745702798</v>
      </c>
      <c r="M18" s="83">
        <v>0.40679754320323003</v>
      </c>
      <c r="N18" s="83">
        <v>1.8048592779921879</v>
      </c>
      <c r="O18" s="83">
        <v>2.354607653397478</v>
      </c>
      <c r="P18" s="83">
        <v>2.3713163510119983</v>
      </c>
      <c r="Q18" s="83">
        <v>2.2745418921567673</v>
      </c>
      <c r="R18" s="83">
        <v>2.4986822186717772</v>
      </c>
      <c r="S18" s="256">
        <v>3.0705888285408323</v>
      </c>
      <c r="T18" s="12"/>
      <c r="V18" s="138"/>
    </row>
    <row r="19" spans="1:28" x14ac:dyDescent="0.25">
      <c r="A19" s="8"/>
      <c r="B19" s="10" t="s">
        <v>17</v>
      </c>
      <c r="C19" s="83">
        <v>6.63915174506573</v>
      </c>
      <c r="D19" s="83">
        <v>5.4903949721415879</v>
      </c>
      <c r="E19" s="83">
        <v>2.5786708296388516</v>
      </c>
      <c r="F19" s="83">
        <v>0.30271931358629711</v>
      </c>
      <c r="G19" s="83">
        <v>-2.7606302032490371</v>
      </c>
      <c r="H19" s="83">
        <v>-1.2009697928407115</v>
      </c>
      <c r="I19" s="83">
        <v>-1.5872924900592889</v>
      </c>
      <c r="J19" s="83">
        <v>0.55944222972543756</v>
      </c>
      <c r="K19" s="83">
        <v>4.5986629212662944</v>
      </c>
      <c r="L19" s="83">
        <v>2.5082480368387783</v>
      </c>
      <c r="M19" s="83">
        <v>4.9763332759798384</v>
      </c>
      <c r="N19" s="83">
        <v>2.9002986785998219</v>
      </c>
      <c r="O19" s="83">
        <v>-0.12777459751714959</v>
      </c>
      <c r="P19" s="83">
        <v>-1.0269419627371268</v>
      </c>
      <c r="Q19" s="83">
        <v>-1.5112776866340827</v>
      </c>
      <c r="R19" s="83">
        <v>0.75238214993165187</v>
      </c>
      <c r="S19" s="257">
        <v>2.4730470138897953</v>
      </c>
      <c r="T19" s="12"/>
      <c r="V19" s="138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38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4" t="s">
        <v>142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38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4" t="s">
        <v>184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4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18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18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18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18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18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112" t="str">
        <f>+'Industria variación anual %'!B42</f>
        <v>Fuente: Dane, MTMR. Mayo de 2016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5">
    <mergeCell ref="C7:R7"/>
    <mergeCell ref="C8:R8"/>
    <mergeCell ref="C10:F10"/>
    <mergeCell ref="G10:J10"/>
    <mergeCell ref="K10:N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G64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24"/>
      <c r="C7" s="324" t="s">
        <v>144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188"/>
      <c r="T7" s="12"/>
    </row>
    <row r="8" spans="1:33" x14ac:dyDescent="0.25">
      <c r="A8" s="8"/>
      <c r="B8" s="31"/>
      <c r="C8" s="321" t="s">
        <v>183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267"/>
      <c r="T8" s="12"/>
      <c r="U8" s="138"/>
      <c r="V8" s="138"/>
      <c r="W8" s="138"/>
      <c r="X8" s="138"/>
      <c r="Y8" s="138"/>
      <c r="Z8" s="138"/>
      <c r="AA8" s="138"/>
      <c r="AB8" s="138"/>
      <c r="AC8" s="138"/>
      <c r="AD8" s="138"/>
      <c r="AE8" s="138"/>
      <c r="AF8" s="138"/>
      <c r="AG8" s="138"/>
    </row>
    <row r="9" spans="1:33" x14ac:dyDescent="0.25">
      <c r="A9" s="8"/>
      <c r="B9" s="9"/>
      <c r="C9" s="9"/>
      <c r="D9" s="267"/>
      <c r="E9" s="267"/>
      <c r="F9" s="267"/>
      <c r="G9" s="267"/>
      <c r="H9" s="267"/>
      <c r="I9" s="267"/>
      <c r="J9" s="267"/>
      <c r="K9" s="267"/>
      <c r="L9" s="267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240"/>
      <c r="P10" s="240">
        <v>2015</v>
      </c>
      <c r="Q10" s="240"/>
      <c r="R10" s="240"/>
      <c r="S10" s="240">
        <v>2016</v>
      </c>
      <c r="T10" s="12"/>
    </row>
    <row r="11" spans="1:33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U11" s="138"/>
    </row>
    <row r="12" spans="1:33" x14ac:dyDescent="0.25">
      <c r="A12" s="8"/>
      <c r="B12" s="10"/>
      <c r="C12" s="139"/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2"/>
      <c r="U12" s="138"/>
    </row>
    <row r="13" spans="1:33" ht="16.5" customHeight="1" x14ac:dyDescent="0.25">
      <c r="A13" s="8"/>
      <c r="B13" s="14" t="s">
        <v>49</v>
      </c>
      <c r="C13" s="83">
        <v>1.3327905585462485</v>
      </c>
      <c r="D13" s="83">
        <v>1.4214298981545692</v>
      </c>
      <c r="E13" s="83">
        <v>1.1479422077181445</v>
      </c>
      <c r="F13" s="83">
        <v>0.69163462597159331</v>
      </c>
      <c r="G13" s="83">
        <v>-0.18421919294198119</v>
      </c>
      <c r="H13" s="83">
        <v>-0.90565812887720698</v>
      </c>
      <c r="I13" s="83">
        <v>-1.6708736763300869</v>
      </c>
      <c r="J13" s="83">
        <v>-2.1256900305445803</v>
      </c>
      <c r="K13" s="83">
        <v>-1.9044434164031121</v>
      </c>
      <c r="L13" s="83">
        <v>-1.5200969183472024</v>
      </c>
      <c r="M13" s="83">
        <v>-0.86220348870645891</v>
      </c>
      <c r="N13" s="83">
        <v>-0.25915446301149059</v>
      </c>
      <c r="O13" s="83">
        <v>0.35879221150638685</v>
      </c>
      <c r="P13" s="83">
        <v>0.78391556212098479</v>
      </c>
      <c r="Q13" s="83">
        <v>0.8763722967664922</v>
      </c>
      <c r="R13" s="83">
        <v>0.99892172941629109</v>
      </c>
      <c r="S13" s="256">
        <v>1.0548052093118043</v>
      </c>
      <c r="T13" s="12"/>
      <c r="U13" s="138"/>
    </row>
    <row r="14" spans="1:33" x14ac:dyDescent="0.25">
      <c r="A14" s="8"/>
      <c r="B14" s="10" t="s">
        <v>10</v>
      </c>
      <c r="C14" s="83">
        <v>1.2462433777920223</v>
      </c>
      <c r="D14" s="83">
        <v>1.7912840535603936</v>
      </c>
      <c r="E14" s="83">
        <v>2.5035865666890977</v>
      </c>
      <c r="F14" s="83">
        <v>2.9415896895189864</v>
      </c>
      <c r="G14" s="83">
        <v>3.2166106790312066</v>
      </c>
      <c r="H14" s="83">
        <v>3.0932454168717261</v>
      </c>
      <c r="I14" s="83">
        <v>1.9076572322995755</v>
      </c>
      <c r="J14" s="83">
        <v>0.51165976078666464</v>
      </c>
      <c r="K14" s="83">
        <v>-0.73811286860998582</v>
      </c>
      <c r="L14" s="83">
        <v>-2.0433836773147029</v>
      </c>
      <c r="M14" s="83">
        <v>-2.4321314364872615</v>
      </c>
      <c r="N14" s="83">
        <v>-1.880267541667191</v>
      </c>
      <c r="O14" s="83">
        <v>-1.1620910952657493</v>
      </c>
      <c r="P14" s="83">
        <v>-0.4166174024074154</v>
      </c>
      <c r="Q14" s="83">
        <v>0.25764858460259887</v>
      </c>
      <c r="R14" s="83">
        <v>0.91586529861633625</v>
      </c>
      <c r="S14" s="256">
        <v>2.1250136978596013</v>
      </c>
      <c r="T14" s="12">
        <v>2.1250136978596013</v>
      </c>
      <c r="U14" s="138"/>
    </row>
    <row r="15" spans="1:33" x14ac:dyDescent="0.25">
      <c r="A15" s="8"/>
      <c r="B15" s="14" t="s">
        <v>9</v>
      </c>
      <c r="C15" s="82">
        <v>1.3408147486321269</v>
      </c>
      <c r="D15" s="82">
        <v>0.68082373130084761</v>
      </c>
      <c r="E15" s="82">
        <v>1.9528632365819476E-3</v>
      </c>
      <c r="F15" s="82">
        <v>-0.39590258274604651</v>
      </c>
      <c r="G15" s="82">
        <v>-0.89469376082499252</v>
      </c>
      <c r="H15" s="82">
        <v>-1.5996860139112101</v>
      </c>
      <c r="I15" s="82">
        <v>-2.1031836645157398</v>
      </c>
      <c r="J15" s="82">
        <v>-2.7627230354930674</v>
      </c>
      <c r="K15" s="82">
        <v>-2.9979203324339494</v>
      </c>
      <c r="L15" s="82">
        <v>-2.8175891896595573</v>
      </c>
      <c r="M15" s="82">
        <v>-2.7043916594892181</v>
      </c>
      <c r="N15" s="82">
        <v>-2.4312765932097022</v>
      </c>
      <c r="O15" s="82">
        <v>-2.5829258489275162</v>
      </c>
      <c r="P15" s="82">
        <v>-2.8806683685723584</v>
      </c>
      <c r="Q15" s="82">
        <v>-3.2700831261743986</v>
      </c>
      <c r="R15" s="82">
        <v>-3.6013097001091836</v>
      </c>
      <c r="S15" s="256">
        <v>-3.135107262284194</v>
      </c>
      <c r="T15" s="12"/>
      <c r="U15" s="138"/>
    </row>
    <row r="16" spans="1:33" x14ac:dyDescent="0.25">
      <c r="A16" s="8"/>
      <c r="B16" s="10" t="s">
        <v>8</v>
      </c>
      <c r="C16" s="83">
        <v>2.7458818700708099</v>
      </c>
      <c r="D16" s="83">
        <v>2.642283245651833</v>
      </c>
      <c r="E16" s="83">
        <v>1.4790799978813718</v>
      </c>
      <c r="F16" s="83">
        <v>-0.56026224502291333</v>
      </c>
      <c r="G16" s="83">
        <v>-2.4569853703351519</v>
      </c>
      <c r="H16" s="83">
        <v>-3.4499448015804512</v>
      </c>
      <c r="I16" s="83">
        <v>-3.6785340050913828</v>
      </c>
      <c r="J16" s="83">
        <v>-3.2349245281480976</v>
      </c>
      <c r="K16" s="83">
        <v>-2.4773668144727257</v>
      </c>
      <c r="L16" s="83">
        <v>-2.1704207807687226</v>
      </c>
      <c r="M16" s="83">
        <v>-1.6783975680979335</v>
      </c>
      <c r="N16" s="83">
        <v>-0.86933278954003379</v>
      </c>
      <c r="O16" s="83">
        <v>-0.52355382677496953</v>
      </c>
      <c r="P16" s="83">
        <v>-0.3718917718624315</v>
      </c>
      <c r="Q16" s="83">
        <v>-0.7135610982185292</v>
      </c>
      <c r="R16" s="83">
        <v>-1.4110090543798637</v>
      </c>
      <c r="S16" s="256">
        <v>-1.5110287480128548</v>
      </c>
      <c r="T16" s="12"/>
      <c r="U16" s="138"/>
    </row>
    <row r="17" spans="1:28" x14ac:dyDescent="0.25">
      <c r="A17" s="8"/>
      <c r="B17" s="10" t="s">
        <v>16</v>
      </c>
      <c r="C17" s="83">
        <v>5.227402204130227</v>
      </c>
      <c r="D17" s="83">
        <v>4.7644821085702782</v>
      </c>
      <c r="E17" s="83">
        <v>2.938227689772388</v>
      </c>
      <c r="F17" s="83">
        <v>9.5522884478005388E-2</v>
      </c>
      <c r="G17" s="83">
        <v>-2.1875829130080793</v>
      </c>
      <c r="H17" s="83">
        <v>-2.8919760061652422</v>
      </c>
      <c r="I17" s="83">
        <v>-2.5219484024530225</v>
      </c>
      <c r="J17" s="83">
        <v>-1.1624897474566187</v>
      </c>
      <c r="K17" s="83">
        <v>1.3177590373035564</v>
      </c>
      <c r="L17" s="83">
        <v>3.2147753212135255</v>
      </c>
      <c r="M17" s="83">
        <v>4.9543155949013151</v>
      </c>
      <c r="N17" s="83">
        <v>6.1663283939351166</v>
      </c>
      <c r="O17" s="83">
        <v>6.3005249673319774</v>
      </c>
      <c r="P17" s="83">
        <v>6.0505021244935397</v>
      </c>
      <c r="Q17" s="83">
        <v>4.5862675661280328</v>
      </c>
      <c r="R17" s="83">
        <v>2.8782838195974048</v>
      </c>
      <c r="S17" s="256">
        <v>1.8930904158905193</v>
      </c>
      <c r="T17" s="12"/>
      <c r="U17" s="138"/>
    </row>
    <row r="18" spans="1:28" x14ac:dyDescent="0.25">
      <c r="A18" s="8"/>
      <c r="B18" s="10" t="s">
        <v>42</v>
      </c>
      <c r="C18" s="83">
        <v>-0.21138602395350814</v>
      </c>
      <c r="D18" s="83">
        <v>0.38218691733773458</v>
      </c>
      <c r="E18" s="83">
        <v>0.81768865445135397</v>
      </c>
      <c r="F18" s="83">
        <v>1.0469749571773379</v>
      </c>
      <c r="G18" s="83">
        <v>0.22375441527602291</v>
      </c>
      <c r="H18" s="83">
        <v>-0.4178046543146019</v>
      </c>
      <c r="I18" s="83">
        <v>-1.1875648050684084</v>
      </c>
      <c r="J18" s="83">
        <v>-1.7939809388210382</v>
      </c>
      <c r="K18" s="83">
        <v>-1.3000572574172975</v>
      </c>
      <c r="L18" s="83">
        <v>-0.764844108923457</v>
      </c>
      <c r="M18" s="83">
        <v>-8.3997440182370653E-2</v>
      </c>
      <c r="N18" s="83">
        <v>0.57350262801201257</v>
      </c>
      <c r="O18" s="83">
        <v>0.57878274164078203</v>
      </c>
      <c r="P18" s="83">
        <v>0.58864495242787473</v>
      </c>
      <c r="Q18" s="83">
        <v>0.82678617169944513</v>
      </c>
      <c r="R18" s="83">
        <v>1.0292360532115019</v>
      </c>
      <c r="S18" s="256">
        <v>1.488308155592355</v>
      </c>
      <c r="T18" s="12"/>
      <c r="U18" s="138"/>
    </row>
    <row r="19" spans="1:28" x14ac:dyDescent="0.25">
      <c r="A19" s="8"/>
      <c r="B19" s="10" t="s">
        <v>17</v>
      </c>
      <c r="C19" s="83">
        <v>-0.12689168502904025</v>
      </c>
      <c r="D19" s="83">
        <v>1.1091721290797274</v>
      </c>
      <c r="E19" s="83">
        <v>0.9508382763518286</v>
      </c>
      <c r="F19" s="83">
        <v>1.4314940760321582</v>
      </c>
      <c r="G19" s="83">
        <v>0.79108952808315536</v>
      </c>
      <c r="H19" s="83">
        <v>-0.48747465572066551</v>
      </c>
      <c r="I19" s="83">
        <v>-1.6426976080086253</v>
      </c>
      <c r="J19" s="83">
        <v>-2.6178517477349339</v>
      </c>
      <c r="K19" s="83">
        <v>-3.1384708651235105</v>
      </c>
      <c r="L19" s="83">
        <v>-2.7486917330436178</v>
      </c>
      <c r="M19" s="83">
        <v>-2.0642770868505855</v>
      </c>
      <c r="N19" s="83">
        <v>-1.5096705156639079</v>
      </c>
      <c r="O19" s="83">
        <v>-1.2054683473825989</v>
      </c>
      <c r="P19" s="83">
        <v>-1.4776802249612198</v>
      </c>
      <c r="Q19" s="83">
        <v>-1.5285691255530143</v>
      </c>
      <c r="R19" s="83">
        <v>-1.8569230078451793</v>
      </c>
      <c r="S19" s="257">
        <v>-1.4343747045573285</v>
      </c>
      <c r="T19" s="12"/>
      <c r="U19" s="138"/>
    </row>
    <row r="20" spans="1:28" x14ac:dyDescent="0.25">
      <c r="A20" s="8"/>
      <c r="B20" s="10"/>
      <c r="C20" s="88"/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317"/>
      <c r="T20" s="12"/>
      <c r="U20" s="138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85" t="s">
        <v>143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138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85" t="s">
        <v>185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138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85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138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138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138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138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138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23"/>
      <c r="E38" s="112" t="str">
        <f>+'Industria variación anual %'!B42</f>
        <v>Fuente: Dane, MTMR. Mayo de 2016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5">
    <mergeCell ref="C7:R7"/>
    <mergeCell ref="C8:R8"/>
    <mergeCell ref="C10:F10"/>
    <mergeCell ref="G10:J10"/>
    <mergeCell ref="K10:N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5"/>
  <sheetViews>
    <sheetView showGridLines="0" zoomScaleNormal="100" zoomScaleSheetLayoutView="100" zoomScalePageLayoutView="55" workbookViewId="0">
      <selection activeCell="B12" sqref="B12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" style="7" customWidth="1"/>
    <col min="9" max="9" width="1.28515625" style="7" customWidth="1"/>
    <col min="10" max="10" width="12" style="26" customWidth="1"/>
    <col min="11" max="12" width="11.85546875" style="6" customWidth="1"/>
    <col min="13" max="13" width="12" style="6" customWidth="1"/>
    <col min="14" max="16" width="10.85546875" style="160"/>
    <col min="17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4"/>
      <c r="J1" s="109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1"/>
      <c r="J2" s="109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1"/>
      <c r="J3" s="119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2"/>
      <c r="J4" s="6"/>
    </row>
    <row r="5" spans="1:17" ht="16.5" customHeight="1" x14ac:dyDescent="0.25">
      <c r="A5" s="8"/>
      <c r="B5" s="9"/>
      <c r="C5" s="9"/>
      <c r="D5" s="9"/>
      <c r="E5" s="9"/>
      <c r="F5" s="9"/>
      <c r="G5" s="9"/>
      <c r="H5" s="9"/>
      <c r="I5" s="12"/>
      <c r="J5" s="6"/>
    </row>
    <row r="6" spans="1:17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J6" s="6"/>
    </row>
    <row r="7" spans="1:17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K7" s="26"/>
      <c r="L7" s="26"/>
      <c r="M7" s="26"/>
      <c r="N7" s="26"/>
      <c r="O7" s="26"/>
      <c r="P7" s="26"/>
      <c r="Q7" s="26"/>
    </row>
    <row r="8" spans="1:17" x14ac:dyDescent="0.25">
      <c r="A8" s="8"/>
      <c r="B8" s="324" t="s">
        <v>146</v>
      </c>
      <c r="C8" s="324"/>
      <c r="D8" s="324"/>
      <c r="E8" s="324"/>
      <c r="F8" s="324"/>
      <c r="G8" s="324"/>
      <c r="H8" s="324"/>
      <c r="I8" s="12"/>
      <c r="K8" s="26"/>
      <c r="L8" s="26"/>
      <c r="M8" s="26"/>
      <c r="N8" s="26"/>
      <c r="O8" s="26"/>
      <c r="P8" s="26"/>
      <c r="Q8" s="26"/>
    </row>
    <row r="9" spans="1:17" x14ac:dyDescent="0.25">
      <c r="A9" s="8"/>
      <c r="B9" s="321" t="s">
        <v>187</v>
      </c>
      <c r="C9" s="321"/>
      <c r="D9" s="321"/>
      <c r="E9" s="321"/>
      <c r="F9" s="321"/>
      <c r="G9" s="321"/>
      <c r="H9" s="321"/>
      <c r="I9" s="12"/>
      <c r="K9" s="26"/>
      <c r="L9" s="26"/>
      <c r="M9" s="26"/>
      <c r="N9" s="26"/>
      <c r="O9" s="26"/>
      <c r="P9" s="26"/>
      <c r="Q9" s="26"/>
    </row>
    <row r="10" spans="1:17" ht="11.25" customHeight="1" x14ac:dyDescent="0.25">
      <c r="A10" s="8"/>
      <c r="B10" s="9"/>
      <c r="C10" s="77"/>
      <c r="D10" s="77"/>
      <c r="E10" s="77"/>
      <c r="F10" s="77"/>
      <c r="G10" s="187"/>
      <c r="H10" s="9"/>
      <c r="I10" s="12"/>
      <c r="K10" s="218"/>
      <c r="L10" s="218"/>
      <c r="M10" s="218"/>
      <c r="N10" s="26"/>
      <c r="O10" s="26"/>
      <c r="P10" s="26"/>
      <c r="Q10" s="26"/>
    </row>
    <row r="11" spans="1:17" ht="14.25" customHeight="1" x14ac:dyDescent="0.25">
      <c r="A11" s="8"/>
      <c r="B11" s="10"/>
      <c r="D11" s="31"/>
      <c r="E11" s="328" t="s">
        <v>0</v>
      </c>
      <c r="F11" s="328"/>
      <c r="G11" s="328"/>
      <c r="H11" s="68" t="s">
        <v>35</v>
      </c>
      <c r="I11" s="12"/>
      <c r="K11" s="218"/>
      <c r="L11" s="218"/>
      <c r="M11" s="218"/>
      <c r="N11" s="26"/>
      <c r="O11" s="26"/>
      <c r="P11" s="26"/>
      <c r="Q11" s="26"/>
    </row>
    <row r="12" spans="1:17" x14ac:dyDescent="0.25">
      <c r="A12" s="8"/>
      <c r="B12" s="10"/>
      <c r="C12" s="10"/>
      <c r="D12" s="10"/>
      <c r="E12" s="270">
        <v>2014</v>
      </c>
      <c r="F12" s="270">
        <v>2015</v>
      </c>
      <c r="G12" s="270">
        <v>2016</v>
      </c>
      <c r="H12" s="270">
        <v>2016</v>
      </c>
      <c r="I12" s="12"/>
      <c r="K12" s="218"/>
      <c r="L12" s="218"/>
      <c r="M12" s="218"/>
      <c r="N12" s="26"/>
      <c r="O12" s="6"/>
      <c r="P12" s="26"/>
      <c r="Q12" s="26"/>
    </row>
    <row r="13" spans="1:17" x14ac:dyDescent="0.25">
      <c r="A13" s="8"/>
      <c r="B13" s="10"/>
      <c r="C13" s="10"/>
      <c r="D13" s="10"/>
      <c r="E13" s="77"/>
      <c r="F13" s="77"/>
      <c r="G13" s="187"/>
      <c r="I13" s="12"/>
      <c r="J13" s="6"/>
      <c r="K13" s="225"/>
      <c r="L13" s="225" t="s">
        <v>47</v>
      </c>
      <c r="M13" s="225" t="s">
        <v>35</v>
      </c>
      <c r="N13" s="6"/>
      <c r="O13" s="6"/>
      <c r="P13" s="26"/>
      <c r="Q13" s="26"/>
    </row>
    <row r="14" spans="1:17" x14ac:dyDescent="0.25">
      <c r="A14" s="8"/>
      <c r="B14" s="14" t="s">
        <v>26</v>
      </c>
      <c r="C14" s="10"/>
      <c r="D14" s="10"/>
      <c r="E14" s="75">
        <v>-0.87678289604689041</v>
      </c>
      <c r="F14" s="75">
        <v>-1.9242468605540495</v>
      </c>
      <c r="G14" s="75">
        <v>-2.6165323447961697</v>
      </c>
      <c r="H14" s="75">
        <v>-2.6165323447961732</v>
      </c>
      <c r="I14" s="12"/>
      <c r="J14" s="6"/>
      <c r="K14" s="225" t="s">
        <v>91</v>
      </c>
      <c r="L14" s="238">
        <v>2.6999703203396166</v>
      </c>
      <c r="M14" s="238">
        <v>0.31410808660363648</v>
      </c>
      <c r="N14" s="283"/>
      <c r="O14" s="6"/>
      <c r="P14" s="26"/>
      <c r="Q14" s="26"/>
    </row>
    <row r="15" spans="1:17" x14ac:dyDescent="0.25">
      <c r="A15" s="8"/>
      <c r="B15" s="204" t="s">
        <v>63</v>
      </c>
      <c r="C15" s="10"/>
      <c r="D15" s="10"/>
      <c r="E15" s="83">
        <v>2.392239244872016</v>
      </c>
      <c r="F15" s="83">
        <v>-0.3418768259593179</v>
      </c>
      <c r="G15" s="75">
        <v>3.2245761750787665</v>
      </c>
      <c r="H15" s="129">
        <v>0.3769324789168752</v>
      </c>
      <c r="I15" s="12"/>
      <c r="J15" s="6"/>
      <c r="K15" s="225" t="s">
        <v>63</v>
      </c>
      <c r="L15" s="238">
        <v>3.2245761750787665</v>
      </c>
      <c r="M15" s="238">
        <v>0.3769324789168752</v>
      </c>
      <c r="N15" s="278"/>
      <c r="O15" s="6"/>
      <c r="P15" s="26"/>
      <c r="Q15" s="26"/>
    </row>
    <row r="16" spans="1:17" x14ac:dyDescent="0.25">
      <c r="A16" s="8"/>
      <c r="B16" s="204" t="s">
        <v>234</v>
      </c>
      <c r="C16" s="10"/>
      <c r="D16" s="10"/>
      <c r="E16" s="83">
        <v>-0.3577770741237174</v>
      </c>
      <c r="F16" s="83">
        <v>0.16761769728907439</v>
      </c>
      <c r="G16" s="75">
        <v>3.4000366453301893</v>
      </c>
      <c r="H16" s="129">
        <v>0.27549891697954287</v>
      </c>
      <c r="I16" s="12"/>
      <c r="J16" s="6"/>
      <c r="K16" s="225" t="s">
        <v>234</v>
      </c>
      <c r="L16" s="238">
        <v>3.4000366453301893</v>
      </c>
      <c r="M16" s="238">
        <v>0.27549891697954287</v>
      </c>
      <c r="N16" s="283"/>
      <c r="O16" s="6"/>
      <c r="P16" s="26"/>
      <c r="Q16" s="26"/>
    </row>
    <row r="17" spans="1:17" ht="15" customHeight="1" x14ac:dyDescent="0.25">
      <c r="A17" s="8"/>
      <c r="B17" s="204" t="s">
        <v>155</v>
      </c>
      <c r="C17" s="10"/>
      <c r="D17" s="10"/>
      <c r="E17" s="83">
        <v>-0.31858472910712976</v>
      </c>
      <c r="F17" s="83">
        <v>1.8898698098960267</v>
      </c>
      <c r="G17" s="75">
        <v>4.6638936720597428</v>
      </c>
      <c r="H17" s="129">
        <v>0.16530058399157357</v>
      </c>
      <c r="I17" s="12"/>
      <c r="J17" s="6"/>
      <c r="K17" s="225" t="s">
        <v>155</v>
      </c>
      <c r="L17" s="238">
        <v>4.6638936720597428</v>
      </c>
      <c r="M17" s="238">
        <v>0.16530058399157357</v>
      </c>
      <c r="N17" s="278"/>
      <c r="O17" s="6"/>
      <c r="P17" s="26"/>
      <c r="Q17" s="26"/>
    </row>
    <row r="18" spans="1:17" x14ac:dyDescent="0.25">
      <c r="A18" s="8"/>
      <c r="B18" s="204" t="s">
        <v>21</v>
      </c>
      <c r="C18" s="10"/>
      <c r="D18" s="10"/>
      <c r="E18" s="83">
        <v>-14.635054629080457</v>
      </c>
      <c r="F18" s="83">
        <v>-6.3906454987096737</v>
      </c>
      <c r="G18" s="75">
        <v>2.0788333232615486</v>
      </c>
      <c r="H18" s="129">
        <v>0.12858139219350273</v>
      </c>
      <c r="I18" s="12"/>
      <c r="J18" s="6"/>
      <c r="K18" s="225" t="s">
        <v>21</v>
      </c>
      <c r="L18" s="238">
        <v>2.0788333232615486</v>
      </c>
      <c r="M18" s="238">
        <v>0.12858139219350273</v>
      </c>
      <c r="N18" s="283"/>
      <c r="O18" s="6"/>
      <c r="P18" s="26"/>
      <c r="Q18" s="26"/>
    </row>
    <row r="19" spans="1:17" x14ac:dyDescent="0.25">
      <c r="A19" s="8"/>
      <c r="B19" s="205" t="s">
        <v>195</v>
      </c>
      <c r="C19" s="10"/>
      <c r="D19" s="10"/>
      <c r="E19" s="83">
        <v>16.955398059099409</v>
      </c>
      <c r="F19" s="83">
        <v>1.0554235478221159</v>
      </c>
      <c r="G19" s="75">
        <v>3.8672696394712318</v>
      </c>
      <c r="H19" s="129">
        <v>0.12524060371219206</v>
      </c>
      <c r="I19" s="12"/>
      <c r="J19" s="6"/>
      <c r="K19" s="225" t="s">
        <v>195</v>
      </c>
      <c r="L19" s="238">
        <v>3.8672696394712318</v>
      </c>
      <c r="M19" s="238">
        <v>0.12524060371219206</v>
      </c>
      <c r="N19" s="278"/>
      <c r="O19" s="6"/>
      <c r="P19" s="26"/>
      <c r="Q19" s="26"/>
    </row>
    <row r="20" spans="1:17" x14ac:dyDescent="0.25">
      <c r="A20" s="8"/>
      <c r="B20" s="204" t="s">
        <v>194</v>
      </c>
      <c r="C20" s="10"/>
      <c r="D20" s="10"/>
      <c r="E20" s="83">
        <v>8.3734198909683357</v>
      </c>
      <c r="F20" s="83">
        <v>7.6044117255252388</v>
      </c>
      <c r="G20" s="75">
        <v>1.1501066165281912</v>
      </c>
      <c r="H20" s="129">
        <v>0.12065753560729793</v>
      </c>
      <c r="I20" s="12"/>
      <c r="J20" s="6"/>
      <c r="K20" s="225" t="s">
        <v>194</v>
      </c>
      <c r="L20" s="238">
        <v>1.1501066165281912</v>
      </c>
      <c r="M20" s="238">
        <v>0.12065753560729793</v>
      </c>
      <c r="N20" s="283"/>
      <c r="O20" s="6"/>
      <c r="P20" s="26"/>
      <c r="Q20" s="26"/>
    </row>
    <row r="21" spans="1:17" x14ac:dyDescent="0.25">
      <c r="A21" s="8"/>
      <c r="B21" s="205" t="s">
        <v>236</v>
      </c>
      <c r="C21" s="10"/>
      <c r="D21" s="10"/>
      <c r="E21" s="83">
        <v>-4.2503086459403363</v>
      </c>
      <c r="F21" s="83">
        <v>-4.5271384350932635</v>
      </c>
      <c r="G21" s="75">
        <v>1.0206124919900645</v>
      </c>
      <c r="H21" s="129">
        <v>0.11624443753345953</v>
      </c>
      <c r="I21" s="12"/>
      <c r="J21" s="6"/>
      <c r="K21" s="225" t="s">
        <v>236</v>
      </c>
      <c r="L21" s="238">
        <v>1.0206124919900645</v>
      </c>
      <c r="M21" s="238">
        <v>0.11624443753345953</v>
      </c>
      <c r="N21" s="278"/>
      <c r="O21" s="6"/>
      <c r="P21" s="26"/>
      <c r="Q21" s="26"/>
    </row>
    <row r="22" spans="1:17" ht="15.75" customHeight="1" x14ac:dyDescent="0.25">
      <c r="A22" s="8"/>
      <c r="B22" s="204" t="s">
        <v>235</v>
      </c>
      <c r="C22" s="10"/>
      <c r="D22" s="10"/>
      <c r="E22" s="83">
        <v>1.0959536560956877</v>
      </c>
      <c r="F22" s="83">
        <v>-6.7442350560939417</v>
      </c>
      <c r="G22" s="75">
        <v>0.52182572653478587</v>
      </c>
      <c r="H22" s="129">
        <v>5.693390433701663E-2</v>
      </c>
      <c r="I22" s="12"/>
      <c r="J22" s="6"/>
      <c r="K22" s="225" t="s">
        <v>235</v>
      </c>
      <c r="L22" s="238">
        <v>0.52182572653478587</v>
      </c>
      <c r="M22" s="238">
        <v>5.693390433701663E-2</v>
      </c>
      <c r="N22" s="278"/>
      <c r="O22" s="6"/>
      <c r="P22" s="26"/>
      <c r="Q22" s="26"/>
    </row>
    <row r="23" spans="1:17" x14ac:dyDescent="0.25">
      <c r="A23" s="8"/>
      <c r="B23" s="205" t="s">
        <v>156</v>
      </c>
      <c r="C23" s="10"/>
      <c r="D23" s="10"/>
      <c r="E23" s="83">
        <v>3.8514379030959844</v>
      </c>
      <c r="F23" s="83">
        <v>6.7479051560165573</v>
      </c>
      <c r="G23" s="75">
        <v>-3.8294571626327496</v>
      </c>
      <c r="H23" s="129">
        <v>-6.580763768296656E-2</v>
      </c>
      <c r="I23" s="12"/>
      <c r="J23" s="6"/>
      <c r="K23" s="225" t="s">
        <v>156</v>
      </c>
      <c r="L23" s="238">
        <v>-3.8294571626327496</v>
      </c>
      <c r="M23" s="238">
        <v>-6.580763768296656E-2</v>
      </c>
      <c r="N23" s="278"/>
      <c r="O23" s="6"/>
      <c r="P23" s="26"/>
      <c r="Q23" s="26"/>
    </row>
    <row r="24" spans="1:17" ht="15.75" customHeight="1" x14ac:dyDescent="0.25">
      <c r="A24" s="8"/>
      <c r="B24" s="205" t="s">
        <v>198</v>
      </c>
      <c r="C24" s="10"/>
      <c r="D24" s="10"/>
      <c r="E24" s="83">
        <v>-5.761713349131071</v>
      </c>
      <c r="F24" s="83">
        <v>-13.247964100608414</v>
      </c>
      <c r="G24" s="75">
        <v>-6.6024750609312264</v>
      </c>
      <c r="H24" s="129">
        <v>-0.28159626168537388</v>
      </c>
      <c r="I24" s="12"/>
      <c r="J24" s="6"/>
      <c r="K24" s="225" t="s">
        <v>198</v>
      </c>
      <c r="L24" s="238">
        <v>-6.6024750609312264</v>
      </c>
      <c r="M24" s="238">
        <v>-0.28159626168537388</v>
      </c>
      <c r="N24" s="283"/>
      <c r="O24" s="6"/>
      <c r="P24" s="26"/>
      <c r="Q24" s="26"/>
    </row>
    <row r="25" spans="1:17" x14ac:dyDescent="0.25">
      <c r="A25" s="8"/>
      <c r="B25" s="204" t="s">
        <v>2</v>
      </c>
      <c r="C25" s="10"/>
      <c r="D25" s="10"/>
      <c r="E25" s="83">
        <v>7.6605910388874321</v>
      </c>
      <c r="F25" s="83">
        <v>1.4638167732722991</v>
      </c>
      <c r="G25" s="75">
        <v>-6.8444046103694518</v>
      </c>
      <c r="H25" s="129">
        <v>-0.35646983705715218</v>
      </c>
      <c r="I25" s="12"/>
      <c r="J25" s="6"/>
      <c r="K25" s="225" t="s">
        <v>2</v>
      </c>
      <c r="L25" s="238">
        <v>-6.8444046103694518</v>
      </c>
      <c r="M25" s="238">
        <v>-0.35646983705715218</v>
      </c>
      <c r="N25" s="283"/>
      <c r="O25" s="6"/>
      <c r="P25" s="26"/>
      <c r="Q25" s="26"/>
    </row>
    <row r="26" spans="1:17" x14ac:dyDescent="0.25">
      <c r="A26" s="8"/>
      <c r="B26" s="205" t="s">
        <v>102</v>
      </c>
      <c r="C26" s="10"/>
      <c r="D26" s="10"/>
      <c r="E26" s="83">
        <v>22.802074225565988</v>
      </c>
      <c r="F26" s="83">
        <v>-6.3115756379440171</v>
      </c>
      <c r="G26" s="75">
        <v>-7.6334601574180425</v>
      </c>
      <c r="H26" s="129">
        <v>-0.36066566365269098</v>
      </c>
      <c r="I26" s="12"/>
      <c r="J26" s="6"/>
      <c r="K26" s="225" t="s">
        <v>102</v>
      </c>
      <c r="L26" s="238">
        <v>-7.6334601574180425</v>
      </c>
      <c r="M26" s="238">
        <v>-0.36066566365269098</v>
      </c>
      <c r="N26" s="283"/>
      <c r="O26" s="6"/>
      <c r="P26" s="26"/>
      <c r="Q26" s="26"/>
    </row>
    <row r="27" spans="1:17" x14ac:dyDescent="0.25">
      <c r="A27" s="8"/>
      <c r="B27" s="205" t="s">
        <v>196</v>
      </c>
      <c r="C27" s="10"/>
      <c r="D27" s="10"/>
      <c r="E27" s="83">
        <v>-1.864031170152785</v>
      </c>
      <c r="F27" s="83">
        <v>-4.8247792582203886</v>
      </c>
      <c r="G27" s="75">
        <v>-4.4126747179926582</v>
      </c>
      <c r="H27" s="129">
        <v>-0.42238201607581011</v>
      </c>
      <c r="I27" s="12"/>
      <c r="J27" s="6"/>
      <c r="K27" s="225" t="s">
        <v>196</v>
      </c>
      <c r="L27" s="238">
        <v>-4.4126747179926582</v>
      </c>
      <c r="M27" s="238">
        <v>-0.42238201607581011</v>
      </c>
      <c r="N27" s="283"/>
      <c r="O27" s="6"/>
      <c r="P27" s="26"/>
      <c r="Q27" s="26"/>
    </row>
    <row r="28" spans="1:17" x14ac:dyDescent="0.25">
      <c r="A28" s="8"/>
      <c r="B28" s="204" t="s">
        <v>197</v>
      </c>
      <c r="C28" s="10"/>
      <c r="D28" s="10"/>
      <c r="E28" s="83">
        <v>-16.226438532755111</v>
      </c>
      <c r="F28" s="83">
        <v>2.8235875953017029</v>
      </c>
      <c r="G28" s="75">
        <v>-27.84553537911863</v>
      </c>
      <c r="H28" s="129">
        <v>-2.4950007819136149</v>
      </c>
      <c r="I28" s="12"/>
      <c r="J28" s="6"/>
      <c r="K28" s="225" t="s">
        <v>197</v>
      </c>
      <c r="L28" s="238">
        <v>-27.84553537911863</v>
      </c>
      <c r="M28" s="238">
        <v>-2.4950007819136149</v>
      </c>
      <c r="N28" s="6"/>
      <c r="O28" s="119"/>
      <c r="P28" s="109"/>
      <c r="Q28" s="26"/>
    </row>
    <row r="29" spans="1:17" ht="15.75" customHeight="1" x14ac:dyDescent="0.25">
      <c r="A29" s="8"/>
      <c r="B29" s="199"/>
      <c r="C29" s="199"/>
      <c r="D29" s="199"/>
      <c r="E29" s="199"/>
      <c r="F29" s="199"/>
      <c r="G29" s="199"/>
      <c r="H29" s="199"/>
      <c r="I29" s="12"/>
      <c r="J29" s="6"/>
      <c r="K29" s="225"/>
      <c r="L29" s="238"/>
      <c r="M29" s="238"/>
      <c r="N29" s="6"/>
      <c r="O29" s="6"/>
      <c r="P29" s="26"/>
      <c r="Q29" s="26"/>
    </row>
    <row r="30" spans="1:17" x14ac:dyDescent="0.25">
      <c r="A30" s="8"/>
      <c r="B30" s="115"/>
      <c r="C30" s="115"/>
      <c r="D30" s="115"/>
      <c r="E30" s="115"/>
      <c r="F30" s="115"/>
      <c r="G30" s="115"/>
      <c r="H30" s="115"/>
      <c r="I30" s="12"/>
      <c r="K30" s="26"/>
      <c r="L30" s="109"/>
      <c r="M30" s="109"/>
      <c r="N30" s="26"/>
      <c r="O30" s="6"/>
      <c r="P30" s="26"/>
      <c r="Q30" s="26"/>
    </row>
    <row r="31" spans="1:17" s="6" customFormat="1" ht="21" customHeight="1" x14ac:dyDescent="0.25">
      <c r="A31" s="8"/>
      <c r="B31" s="350" t="s">
        <v>100</v>
      </c>
      <c r="C31" s="350"/>
      <c r="D31" s="350"/>
      <c r="E31" s="350"/>
      <c r="F31" s="350"/>
      <c r="G31" s="350"/>
      <c r="H31" s="350"/>
      <c r="I31" s="175"/>
      <c r="J31" s="26"/>
      <c r="K31" s="26"/>
      <c r="L31" s="26"/>
      <c r="M31" s="26"/>
      <c r="N31" s="201"/>
      <c r="O31" s="51"/>
      <c r="P31" s="201"/>
      <c r="Q31" s="201"/>
    </row>
    <row r="32" spans="1:17" s="6" customFormat="1" ht="14.25" customHeight="1" x14ac:dyDescent="0.25">
      <c r="A32" s="8"/>
      <c r="B32" s="135" t="s">
        <v>163</v>
      </c>
      <c r="C32" s="329" t="s">
        <v>173</v>
      </c>
      <c r="D32" s="329"/>
      <c r="E32" s="329"/>
      <c r="F32" s="329"/>
      <c r="G32" s="329"/>
      <c r="H32" s="329"/>
      <c r="I32" s="336"/>
      <c r="J32" s="26"/>
      <c r="K32" s="26"/>
      <c r="L32" s="26"/>
      <c r="M32" s="26"/>
      <c r="N32" s="201"/>
      <c r="O32" s="201"/>
      <c r="P32" s="201"/>
      <c r="Q32" s="201"/>
    </row>
    <row r="33" spans="1:17" s="6" customFormat="1" ht="14.25" customHeight="1" x14ac:dyDescent="0.25">
      <c r="A33" s="8"/>
      <c r="B33" s="14"/>
      <c r="D33" s="16"/>
      <c r="E33" s="16"/>
      <c r="F33" s="114"/>
      <c r="G33" s="153"/>
      <c r="H33" s="17"/>
      <c r="I33" s="12"/>
      <c r="J33" s="26"/>
      <c r="K33" s="26"/>
      <c r="L33" s="26"/>
      <c r="M33" s="26"/>
      <c r="N33" s="201"/>
      <c r="O33" s="201"/>
      <c r="P33" s="201"/>
      <c r="Q33" s="201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26"/>
      <c r="K34" s="26"/>
      <c r="L34" s="26"/>
      <c r="M34" s="26"/>
      <c r="N34" s="201"/>
      <c r="O34" s="201"/>
      <c r="P34" s="201"/>
      <c r="Q34" s="201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26"/>
      <c r="K35" s="26"/>
      <c r="L35" s="26"/>
      <c r="M35" s="26"/>
      <c r="N35" s="202"/>
      <c r="O35" s="202"/>
      <c r="P35" s="202"/>
      <c r="Q35" s="20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26"/>
      <c r="K36" s="26"/>
      <c r="L36" s="26"/>
      <c r="M36" s="26"/>
      <c r="N36" s="202"/>
      <c r="O36" s="202"/>
      <c r="P36" s="202"/>
      <c r="Q36" s="20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26"/>
      <c r="K37" s="26"/>
      <c r="L37" s="26"/>
      <c r="M37" s="26"/>
      <c r="N37" s="202"/>
      <c r="O37" s="161"/>
      <c r="P37" s="161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26"/>
      <c r="K38" s="26"/>
      <c r="L38" s="26"/>
      <c r="M38" s="26"/>
      <c r="N38" s="202"/>
      <c r="O38" s="161"/>
      <c r="P38" s="161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26"/>
      <c r="K39" s="26"/>
      <c r="L39" s="26"/>
      <c r="M39" s="26"/>
      <c r="N39" s="202"/>
      <c r="O39" s="161"/>
      <c r="P39" s="161"/>
      <c r="Q39" s="52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26"/>
      <c r="K40" s="202"/>
      <c r="L40" s="202"/>
      <c r="M40" s="202"/>
      <c r="N40" s="202"/>
      <c r="O40" s="161"/>
      <c r="P40" s="161"/>
      <c r="Q40" s="52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26"/>
      <c r="K41" s="202"/>
      <c r="L41" s="202"/>
      <c r="M41" s="202"/>
      <c r="N41" s="202"/>
      <c r="O41" s="161"/>
      <c r="P41" s="161"/>
      <c r="Q41" s="52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26"/>
      <c r="K42" s="202"/>
      <c r="L42" s="202"/>
      <c r="M42" s="202"/>
      <c r="N42" s="202"/>
      <c r="O42" s="161"/>
      <c r="P42" s="161"/>
      <c r="Q42" s="52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26"/>
      <c r="K43" s="202"/>
      <c r="L43" s="202"/>
      <c r="M43" s="202"/>
      <c r="N43" s="202"/>
      <c r="O43" s="161"/>
      <c r="P43" s="161"/>
      <c r="Q43" s="52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26"/>
      <c r="K44" s="202"/>
      <c r="L44" s="202"/>
      <c r="M44" s="202"/>
      <c r="N44" s="202"/>
      <c r="O44" s="161"/>
      <c r="P44" s="161"/>
      <c r="Q44" s="52"/>
    </row>
    <row r="45" spans="1:17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26"/>
      <c r="K45" s="202"/>
      <c r="L45" s="202"/>
      <c r="M45" s="202"/>
      <c r="N45" s="202"/>
      <c r="O45" s="161"/>
      <c r="P45" s="161"/>
      <c r="Q45" s="52"/>
    </row>
    <row r="46" spans="1:17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26"/>
      <c r="K46" s="202"/>
      <c r="L46" s="202"/>
      <c r="M46" s="202"/>
      <c r="N46" s="202"/>
      <c r="O46" s="161"/>
      <c r="P46" s="161"/>
      <c r="Q46" s="52"/>
    </row>
    <row r="47" spans="1:17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26"/>
      <c r="K47" s="202"/>
      <c r="L47" s="202"/>
      <c r="M47" s="202"/>
      <c r="N47" s="202"/>
      <c r="O47" s="161"/>
      <c r="P47" s="161"/>
      <c r="Q47" s="52"/>
    </row>
    <row r="48" spans="1:17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26"/>
      <c r="K48" s="202"/>
      <c r="L48" s="202"/>
      <c r="M48" s="202"/>
      <c r="N48" s="202"/>
      <c r="O48" s="161"/>
      <c r="P48" s="161"/>
      <c r="Q48" s="52"/>
    </row>
    <row r="49" spans="1:14" x14ac:dyDescent="0.25">
      <c r="A49" s="21"/>
      <c r="B49" s="112" t="str">
        <f>+'Industria variación anual %'!B42</f>
        <v>Fuente: Dane, MTMR. Mayo de 2016</v>
      </c>
      <c r="C49" s="23"/>
      <c r="D49" s="23"/>
      <c r="E49" s="23"/>
      <c r="F49" s="23"/>
      <c r="G49" s="23"/>
      <c r="H49" s="23"/>
      <c r="I49" s="24"/>
      <c r="K49" s="26"/>
      <c r="L49" s="26"/>
      <c r="M49" s="26"/>
      <c r="N49" s="26"/>
    </row>
    <row r="50" spans="1:14" x14ac:dyDescent="0.25">
      <c r="K50" s="26"/>
      <c r="L50" s="26"/>
      <c r="M50" s="26"/>
      <c r="N50" s="26"/>
    </row>
    <row r="51" spans="1:14" x14ac:dyDescent="0.25">
      <c r="K51" s="26"/>
      <c r="L51" s="26"/>
      <c r="M51" s="26"/>
      <c r="N51" s="26"/>
    </row>
    <row r="52" spans="1:14" x14ac:dyDescent="0.25">
      <c r="B52" s="26"/>
    </row>
    <row r="57" spans="1:14" x14ac:dyDescent="0.25">
      <c r="B57" s="26"/>
    </row>
    <row r="58" spans="1:14" x14ac:dyDescent="0.25">
      <c r="B58" s="26"/>
    </row>
    <row r="59" spans="1:14" x14ac:dyDescent="0.25">
      <c r="B59" s="26"/>
    </row>
    <row r="60" spans="1:14" x14ac:dyDescent="0.25">
      <c r="B60" s="26"/>
    </row>
    <row r="61" spans="1:14" x14ac:dyDescent="0.25">
      <c r="B61" s="26"/>
    </row>
    <row r="62" spans="1:14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5:H28">
    <sortCondition descending="1" ref="H15:H28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2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123"/>
    <col min="22" max="22" width="11.42578125" style="123" customWidth="1"/>
    <col min="23" max="23" width="10.85546875" style="123" customWidth="1"/>
    <col min="24" max="40" width="10.85546875" style="123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12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2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2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W5" s="203"/>
      <c r="X5" s="203"/>
      <c r="Y5" s="203"/>
      <c r="Z5" s="203"/>
      <c r="AA5" s="203"/>
      <c r="AB5" s="203"/>
      <c r="AC5" s="203"/>
      <c r="AD5" s="203"/>
      <c r="AE5" s="203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W6" s="203"/>
      <c r="X6" s="203"/>
      <c r="Y6" s="203"/>
      <c r="Z6" s="203"/>
      <c r="AA6" s="203"/>
      <c r="AB6" s="203"/>
      <c r="AC6" s="203"/>
      <c r="AD6" s="203"/>
      <c r="AE6" s="203"/>
    </row>
    <row r="7" spans="1:37" x14ac:dyDescent="0.25">
      <c r="A7" s="8"/>
      <c r="B7" s="124"/>
      <c r="C7" s="324" t="s">
        <v>147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188"/>
      <c r="T7" s="12"/>
      <c r="V7" s="20"/>
      <c r="W7" s="20"/>
      <c r="X7" s="20"/>
      <c r="Y7" s="20"/>
      <c r="Z7" s="20"/>
      <c r="AA7" s="20"/>
      <c r="AB7" s="20"/>
      <c r="AC7" s="20"/>
      <c r="AD7" s="20"/>
      <c r="AE7" s="10"/>
      <c r="AF7" s="10"/>
    </row>
    <row r="8" spans="1:37" x14ac:dyDescent="0.25">
      <c r="A8" s="8"/>
      <c r="B8" s="31"/>
      <c r="C8" s="321" t="s">
        <v>190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187"/>
      <c r="T8" s="12"/>
      <c r="U8" s="202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202"/>
      <c r="AH8" s="202"/>
      <c r="AI8" s="202"/>
      <c r="AJ8" s="202"/>
      <c r="AK8" s="202"/>
    </row>
    <row r="9" spans="1:37" x14ac:dyDescent="0.25">
      <c r="A9" s="8"/>
      <c r="B9" s="9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9"/>
      <c r="Q9" s="9"/>
      <c r="R9" s="9"/>
      <c r="S9" s="9"/>
      <c r="T9" s="12"/>
      <c r="V9" s="20"/>
      <c r="W9" s="20"/>
      <c r="X9" s="20"/>
      <c r="Y9" s="20"/>
      <c r="Z9" s="20"/>
      <c r="AA9" s="20"/>
      <c r="AB9" s="20"/>
      <c r="AC9" s="20"/>
      <c r="AD9" s="20"/>
      <c r="AE9" s="10"/>
      <c r="AF9" s="10"/>
    </row>
    <row r="10" spans="1:37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240"/>
      <c r="P10" s="240">
        <v>2015</v>
      </c>
      <c r="Q10" s="240"/>
      <c r="R10" s="240"/>
      <c r="S10" s="240">
        <v>2016</v>
      </c>
      <c r="T10" s="12"/>
      <c r="V10" s="20"/>
      <c r="W10" s="20"/>
      <c r="X10" s="20"/>
      <c r="Y10" s="20"/>
      <c r="Z10" s="20"/>
      <c r="AA10" s="20"/>
      <c r="AB10" s="20"/>
      <c r="AC10" s="20"/>
      <c r="AD10" s="20"/>
      <c r="AE10" s="10"/>
      <c r="AF10" s="10"/>
    </row>
    <row r="11" spans="1:37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U11" s="203"/>
      <c r="V11" s="20"/>
      <c r="W11" s="20"/>
      <c r="X11" s="20"/>
      <c r="Y11" s="20"/>
      <c r="Z11" s="20"/>
      <c r="AA11" s="20"/>
      <c r="AB11" s="20"/>
      <c r="AC11" s="20"/>
      <c r="AD11" s="20"/>
      <c r="AE11" s="10"/>
      <c r="AF11" s="10"/>
    </row>
    <row r="12" spans="1:37" x14ac:dyDescent="0.25">
      <c r="A12" s="8"/>
      <c r="B12" s="10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T12" s="12"/>
      <c r="U12" s="203"/>
      <c r="V12" s="20"/>
      <c r="W12" s="20"/>
      <c r="X12" s="20"/>
      <c r="Y12" s="20"/>
      <c r="Z12" s="229" t="s">
        <v>66</v>
      </c>
      <c r="AA12" s="229"/>
      <c r="AB12" s="260"/>
      <c r="AC12" s="20"/>
      <c r="AD12" s="20"/>
      <c r="AE12" s="10"/>
      <c r="AF12" s="10"/>
    </row>
    <row r="13" spans="1:37" x14ac:dyDescent="0.25">
      <c r="A13" s="8"/>
      <c r="B13" s="14" t="s">
        <v>49</v>
      </c>
      <c r="C13" s="266">
        <v>-4.3399285687720663</v>
      </c>
      <c r="D13" s="266">
        <v>7.5818605504338388</v>
      </c>
      <c r="E13" s="266">
        <v>0.64844144523112934</v>
      </c>
      <c r="F13" s="266">
        <v>16.130869571544348</v>
      </c>
      <c r="G13" s="266">
        <v>-9.1065298569974686</v>
      </c>
      <c r="H13" s="266">
        <v>-20.984015059023641</v>
      </c>
      <c r="I13" s="266">
        <v>-24.393652283229173</v>
      </c>
      <c r="J13" s="266">
        <v>-23.163927411913544</v>
      </c>
      <c r="K13" s="266">
        <v>-1.088675480507928</v>
      </c>
      <c r="L13" s="266">
        <v>4.4782393446123114</v>
      </c>
      <c r="M13" s="266">
        <v>19.41282627731724</v>
      </c>
      <c r="N13" s="266">
        <v>13.062525921150758</v>
      </c>
      <c r="O13" s="266">
        <v>-4.4540907363955</v>
      </c>
      <c r="P13" s="266">
        <v>3.129760377291424</v>
      </c>
      <c r="Q13" s="266">
        <v>-7.1582438685867338</v>
      </c>
      <c r="R13" s="266">
        <v>3.6833185948491609</v>
      </c>
      <c r="S13" s="75">
        <v>3.3633887042062938</v>
      </c>
      <c r="T13" s="12"/>
      <c r="U13" s="202"/>
      <c r="V13" s="20"/>
      <c r="W13" s="20"/>
      <c r="X13" s="20"/>
      <c r="Y13" s="20"/>
      <c r="Z13" s="260"/>
      <c r="AA13" s="260"/>
      <c r="AB13" s="260"/>
      <c r="AC13" s="20"/>
      <c r="AD13" s="20"/>
      <c r="AE13" s="10"/>
      <c r="AF13" s="10"/>
    </row>
    <row r="14" spans="1:37" x14ac:dyDescent="0.25">
      <c r="A14" s="8"/>
      <c r="B14" s="14" t="s">
        <v>9</v>
      </c>
      <c r="C14" s="75">
        <v>-10.929742893812787</v>
      </c>
      <c r="D14" s="75">
        <v>-11.308061186048221</v>
      </c>
      <c r="E14" s="75">
        <v>-19.126710341987803</v>
      </c>
      <c r="F14" s="75">
        <v>-25.932355980044775</v>
      </c>
      <c r="G14" s="75">
        <v>-31.13583208627621</v>
      </c>
      <c r="H14" s="75">
        <v>-31.877838659999043</v>
      </c>
      <c r="I14" s="75">
        <v>-30.374974144422083</v>
      </c>
      <c r="J14" s="75">
        <v>-15.03626398642038</v>
      </c>
      <c r="K14" s="75">
        <v>25.280675235993314</v>
      </c>
      <c r="L14" s="75">
        <v>24.679019339525126</v>
      </c>
      <c r="M14" s="75">
        <v>16.350453629785534</v>
      </c>
      <c r="N14" s="75">
        <v>20.43722447370466</v>
      </c>
      <c r="O14" s="75">
        <v>-39.863569675254915</v>
      </c>
      <c r="P14" s="75">
        <v>-27.830280507662877</v>
      </c>
      <c r="Q14" s="75">
        <v>-36.359930999243815</v>
      </c>
      <c r="R14" s="75">
        <v>-35.568956039966153</v>
      </c>
      <c r="S14" s="75">
        <v>-0.71237069949579279</v>
      </c>
      <c r="T14" s="12"/>
      <c r="U14" s="202"/>
      <c r="V14" s="20"/>
      <c r="W14" s="20"/>
      <c r="X14" s="227"/>
      <c r="Y14" s="227"/>
      <c r="Z14" s="229" t="s">
        <v>9</v>
      </c>
      <c r="AA14" s="229" t="s">
        <v>67</v>
      </c>
      <c r="AC14" s="20"/>
      <c r="AD14" s="20"/>
      <c r="AE14" s="10"/>
      <c r="AF14" s="10"/>
    </row>
    <row r="15" spans="1:37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202"/>
      <c r="V15" s="20"/>
      <c r="W15" s="237"/>
      <c r="X15" s="315"/>
      <c r="Y15" s="314"/>
      <c r="Z15" s="224"/>
      <c r="AA15" s="224"/>
      <c r="AC15" s="263"/>
      <c r="AD15" s="263"/>
      <c r="AE15" s="139"/>
      <c r="AF15" s="139"/>
    </row>
    <row r="16" spans="1:37" x14ac:dyDescent="0.25">
      <c r="A16" s="8"/>
      <c r="B16" s="14"/>
      <c r="C16" s="318"/>
      <c r="D16" s="318"/>
      <c r="E16" s="318"/>
      <c r="F16" s="318"/>
      <c r="G16" s="318"/>
      <c r="H16" s="318"/>
      <c r="I16" s="318"/>
      <c r="J16" s="318"/>
      <c r="K16" s="318"/>
      <c r="L16" s="318"/>
      <c r="M16" s="318"/>
      <c r="N16" s="318"/>
      <c r="O16" s="318"/>
      <c r="P16" s="318"/>
      <c r="Q16" s="318"/>
      <c r="R16" s="318"/>
      <c r="S16" s="318"/>
      <c r="T16" s="318">
        <f t="shared" ref="T16" si="0">T14-T15</f>
        <v>0</v>
      </c>
      <c r="U16" s="202"/>
      <c r="V16" s="20"/>
      <c r="W16" s="237"/>
      <c r="X16" s="315"/>
      <c r="Y16" s="314"/>
      <c r="Z16" s="224"/>
      <c r="AA16" s="224"/>
      <c r="AC16" s="263"/>
      <c r="AD16" s="263"/>
      <c r="AE16" s="139"/>
      <c r="AF16" s="139"/>
    </row>
    <row r="17" spans="1:40" x14ac:dyDescent="0.25">
      <c r="A17" s="8"/>
      <c r="B17" s="14"/>
      <c r="C17" s="14"/>
      <c r="D17" s="14"/>
      <c r="E17" s="14"/>
      <c r="F17" s="14"/>
      <c r="G17" s="14"/>
      <c r="J17" s="153" t="s">
        <v>149</v>
      </c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202"/>
      <c r="V17" s="20"/>
      <c r="W17" s="237"/>
      <c r="X17" s="352">
        <v>2012</v>
      </c>
      <c r="Y17" s="314" t="s">
        <v>37</v>
      </c>
      <c r="Z17" s="226">
        <v>-10.929742893812787</v>
      </c>
      <c r="AA17" s="226">
        <v>-4.3399285687720663</v>
      </c>
      <c r="AC17" s="263"/>
      <c r="AD17" s="263"/>
      <c r="AE17" s="139"/>
      <c r="AF17" s="139"/>
    </row>
    <row r="18" spans="1:40" x14ac:dyDescent="0.25">
      <c r="A18" s="8"/>
      <c r="B18" s="14"/>
      <c r="C18" s="14"/>
      <c r="D18" s="14"/>
      <c r="E18" s="14"/>
      <c r="F18" s="14"/>
      <c r="G18" s="14"/>
      <c r="J18" s="153" t="s">
        <v>188</v>
      </c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02"/>
      <c r="V18" s="20"/>
      <c r="W18" s="237"/>
      <c r="X18" s="352"/>
      <c r="Y18" s="314" t="s">
        <v>38</v>
      </c>
      <c r="Z18" s="226">
        <v>-11.308061186048221</v>
      </c>
      <c r="AA18" s="226">
        <v>7.5818605504338388</v>
      </c>
      <c r="AC18" s="263"/>
      <c r="AD18" s="263"/>
      <c r="AE18" s="139"/>
      <c r="AF18" s="139"/>
    </row>
    <row r="19" spans="1:40" x14ac:dyDescent="0.25">
      <c r="A19" s="8"/>
      <c r="B19" s="14"/>
      <c r="C19" s="14"/>
      <c r="D19" s="14"/>
      <c r="E19" s="14"/>
      <c r="F19" s="14"/>
      <c r="G19" s="14"/>
      <c r="J19" s="153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02"/>
      <c r="V19" s="20"/>
      <c r="W19" s="237"/>
      <c r="X19" s="352"/>
      <c r="Y19" s="314" t="s">
        <v>39</v>
      </c>
      <c r="Z19" s="226">
        <v>-19.126710341987803</v>
      </c>
      <c r="AA19" s="226">
        <v>0.64844144523112934</v>
      </c>
      <c r="AC19" s="263"/>
      <c r="AD19" s="263"/>
      <c r="AE19" s="139"/>
      <c r="AF19" s="139"/>
    </row>
    <row r="20" spans="1:40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02"/>
      <c r="V20" s="20"/>
      <c r="W20" s="237"/>
      <c r="X20" s="352"/>
      <c r="Y20" s="314" t="s">
        <v>40</v>
      </c>
      <c r="Z20" s="226">
        <v>-25.932355980044775</v>
      </c>
      <c r="AA20" s="226">
        <v>16.130869571544348</v>
      </c>
      <c r="AC20" s="263"/>
      <c r="AD20" s="263"/>
      <c r="AE20" s="139"/>
      <c r="AF20" s="139"/>
    </row>
    <row r="21" spans="1:40" s="6" customFormat="1" ht="14.25" customHeight="1" x14ac:dyDescent="0.25">
      <c r="A21" s="8"/>
      <c r="B21" s="14"/>
      <c r="P21" s="17"/>
      <c r="Q21" s="17"/>
      <c r="R21" s="17"/>
      <c r="S21" s="17"/>
      <c r="T21" s="12"/>
      <c r="U21" s="202"/>
      <c r="V21" s="20"/>
      <c r="W21" s="237"/>
      <c r="X21" s="352">
        <v>2013</v>
      </c>
      <c r="Y21" s="314" t="s">
        <v>37</v>
      </c>
      <c r="Z21" s="226">
        <v>-31.13583208627621</v>
      </c>
      <c r="AA21" s="226">
        <v>-9.1065298569974686</v>
      </c>
      <c r="AC21" s="263"/>
      <c r="AD21" s="263"/>
      <c r="AE21" s="139"/>
      <c r="AF21" s="139"/>
      <c r="AG21" s="123"/>
      <c r="AH21" s="123"/>
      <c r="AI21" s="123"/>
      <c r="AJ21" s="123"/>
      <c r="AK21" s="123"/>
      <c r="AL21" s="123"/>
      <c r="AM21" s="123"/>
      <c r="AN21" s="123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02"/>
      <c r="V22" s="20"/>
      <c r="W22" s="237"/>
      <c r="X22" s="352"/>
      <c r="Y22" s="314" t="s">
        <v>38</v>
      </c>
      <c r="Z22" s="226">
        <v>-31.877838659999043</v>
      </c>
      <c r="AA22" s="226">
        <v>-20.984015059023641</v>
      </c>
      <c r="AC22" s="263"/>
      <c r="AD22" s="263"/>
      <c r="AE22" s="139"/>
      <c r="AF22" s="139"/>
      <c r="AG22" s="123"/>
      <c r="AH22" s="123"/>
      <c r="AI22" s="123"/>
      <c r="AJ22" s="123"/>
      <c r="AK22" s="123"/>
      <c r="AL22" s="123"/>
      <c r="AM22" s="123"/>
      <c r="AN22" s="123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02"/>
      <c r="V23" s="20"/>
      <c r="W23" s="237"/>
      <c r="X23" s="352"/>
      <c r="Y23" s="314" t="s">
        <v>39</v>
      </c>
      <c r="Z23" s="226">
        <v>-30.374974144422083</v>
      </c>
      <c r="AA23" s="226">
        <v>-24.393652283229173</v>
      </c>
      <c r="AC23" s="263"/>
      <c r="AD23" s="263"/>
      <c r="AE23" s="139"/>
      <c r="AF23" s="139"/>
      <c r="AG23" s="123"/>
      <c r="AH23" s="123"/>
      <c r="AI23" s="123"/>
      <c r="AJ23" s="123"/>
      <c r="AK23" s="123"/>
      <c r="AL23" s="123"/>
      <c r="AM23" s="123"/>
      <c r="AN23" s="123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02"/>
      <c r="V24" s="20"/>
      <c r="W24" s="237"/>
      <c r="X24" s="352"/>
      <c r="Y24" s="314" t="s">
        <v>40</v>
      </c>
      <c r="Z24" s="226">
        <v>-15.03626398642038</v>
      </c>
      <c r="AA24" s="226">
        <v>-23.163927411913544</v>
      </c>
      <c r="AC24" s="263"/>
      <c r="AD24" s="263"/>
      <c r="AE24" s="139"/>
      <c r="AF24" s="139"/>
      <c r="AG24" s="123"/>
      <c r="AH24" s="123"/>
      <c r="AI24" s="123"/>
      <c r="AJ24" s="123"/>
      <c r="AK24" s="123"/>
      <c r="AL24" s="123"/>
      <c r="AM24" s="123"/>
      <c r="AN24" s="123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02"/>
      <c r="V25" s="20"/>
      <c r="W25" s="237"/>
      <c r="X25" s="351">
        <v>2014</v>
      </c>
      <c r="Y25" s="314" t="s">
        <v>37</v>
      </c>
      <c r="Z25" s="226">
        <v>25.280675235993314</v>
      </c>
      <c r="AA25" s="226">
        <v>-1.088675480507928</v>
      </c>
      <c r="AC25" s="263"/>
      <c r="AD25" s="263"/>
      <c r="AE25" s="139"/>
      <c r="AF25" s="139"/>
      <c r="AG25" s="123"/>
      <c r="AH25" s="123"/>
      <c r="AI25" s="123"/>
      <c r="AJ25" s="123"/>
      <c r="AK25" s="123"/>
      <c r="AL25" s="123"/>
      <c r="AM25" s="123"/>
      <c r="AN25" s="123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02"/>
      <c r="V26" s="20"/>
      <c r="W26" s="237"/>
      <c r="X26" s="351"/>
      <c r="Y26" s="314" t="s">
        <v>38</v>
      </c>
      <c r="Z26" s="226">
        <v>24.679019339525126</v>
      </c>
      <c r="AA26" s="226">
        <v>4.4782393446123114</v>
      </c>
      <c r="AC26" s="263"/>
      <c r="AD26" s="263"/>
      <c r="AE26" s="139"/>
      <c r="AF26" s="139"/>
      <c r="AG26" s="123"/>
      <c r="AH26" s="123"/>
      <c r="AI26" s="123"/>
      <c r="AJ26" s="123"/>
      <c r="AK26" s="123"/>
      <c r="AL26" s="123"/>
      <c r="AM26" s="123"/>
      <c r="AN26" s="123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02"/>
      <c r="V27" s="20"/>
      <c r="W27" s="237"/>
      <c r="X27" s="351"/>
      <c r="Y27" s="314" t="s">
        <v>39</v>
      </c>
      <c r="Z27" s="226">
        <v>16.350453629785534</v>
      </c>
      <c r="AA27" s="226">
        <v>19.41282627731724</v>
      </c>
      <c r="AC27" s="263"/>
      <c r="AD27" s="263"/>
      <c r="AE27" s="139"/>
      <c r="AF27" s="139"/>
      <c r="AG27" s="123"/>
      <c r="AH27" s="123"/>
      <c r="AI27" s="123"/>
      <c r="AJ27" s="123"/>
      <c r="AK27" s="123"/>
      <c r="AL27" s="123"/>
      <c r="AM27" s="123"/>
      <c r="AN27" s="123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02"/>
      <c r="V28" s="20"/>
      <c r="W28" s="237"/>
      <c r="X28" s="351"/>
      <c r="Y28" s="314" t="s">
        <v>40</v>
      </c>
      <c r="Z28" s="226">
        <v>20.43722447370466</v>
      </c>
      <c r="AA28" s="226">
        <v>13.062525921150758</v>
      </c>
      <c r="AC28" s="263"/>
      <c r="AD28" s="263"/>
      <c r="AE28" s="139"/>
      <c r="AF28" s="139"/>
      <c r="AG28" s="123"/>
      <c r="AH28" s="123"/>
      <c r="AI28" s="123"/>
      <c r="AJ28" s="123"/>
      <c r="AK28" s="123"/>
      <c r="AL28" s="123"/>
      <c r="AM28" s="123"/>
      <c r="AN28" s="123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02"/>
      <c r="V29" s="20"/>
      <c r="W29" s="237"/>
      <c r="X29" s="351">
        <v>2015</v>
      </c>
      <c r="Y29" s="314" t="s">
        <v>37</v>
      </c>
      <c r="Z29" s="226">
        <v>-39.863569675254915</v>
      </c>
      <c r="AA29" s="226">
        <v>-4.4540907363955</v>
      </c>
      <c r="AC29" s="263"/>
      <c r="AD29" s="263"/>
      <c r="AE29" s="139"/>
      <c r="AF29" s="139"/>
      <c r="AG29" s="123"/>
      <c r="AH29" s="123"/>
      <c r="AI29" s="123"/>
      <c r="AJ29" s="123"/>
      <c r="AK29" s="123"/>
      <c r="AL29" s="123"/>
      <c r="AM29" s="123"/>
      <c r="AN29" s="123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02"/>
      <c r="V30" s="20"/>
      <c r="W30" s="237"/>
      <c r="X30" s="351"/>
      <c r="Y30" s="314" t="s">
        <v>38</v>
      </c>
      <c r="Z30" s="226">
        <v>-27.830280507662877</v>
      </c>
      <c r="AA30" s="226">
        <v>3.129760377291424</v>
      </c>
      <c r="AC30" s="263"/>
      <c r="AD30" s="263"/>
      <c r="AE30" s="139"/>
      <c r="AF30" s="139"/>
      <c r="AG30" s="123"/>
      <c r="AH30" s="123"/>
      <c r="AI30" s="123"/>
      <c r="AJ30" s="123"/>
      <c r="AK30" s="123"/>
      <c r="AL30" s="123"/>
      <c r="AM30" s="123"/>
      <c r="AN30" s="123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03"/>
      <c r="V31" s="20"/>
      <c r="W31" s="237"/>
      <c r="X31" s="351"/>
      <c r="Y31" s="314" t="s">
        <v>39</v>
      </c>
      <c r="Z31" s="226">
        <v>-36.359930999243815</v>
      </c>
      <c r="AA31" s="226">
        <v>-7.1582438685867338</v>
      </c>
      <c r="AC31" s="263"/>
      <c r="AD31" s="263"/>
      <c r="AE31" s="139"/>
      <c r="AF31" s="139"/>
      <c r="AG31" s="123"/>
      <c r="AH31" s="123"/>
      <c r="AI31" s="123"/>
      <c r="AJ31" s="123"/>
      <c r="AK31" s="123"/>
      <c r="AL31" s="123"/>
      <c r="AM31" s="123"/>
      <c r="AN31" s="123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03"/>
      <c r="V32" s="20"/>
      <c r="W32" s="237"/>
      <c r="X32" s="351"/>
      <c r="Y32" s="314" t="s">
        <v>40</v>
      </c>
      <c r="Z32" s="224">
        <v>-35.568956039966153</v>
      </c>
      <c r="AA32" s="226">
        <v>3.6833185948491609</v>
      </c>
      <c r="AC32" s="263"/>
      <c r="AD32" s="20"/>
      <c r="AE32" s="10"/>
      <c r="AF32" s="10"/>
      <c r="AG32" s="123"/>
      <c r="AH32" s="123"/>
      <c r="AI32" s="123"/>
      <c r="AJ32" s="123"/>
      <c r="AK32" s="123"/>
      <c r="AL32" s="123"/>
      <c r="AM32" s="123"/>
      <c r="AN32" s="123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03"/>
      <c r="V33" s="20"/>
      <c r="W33" s="20"/>
      <c r="X33" s="313">
        <v>2016</v>
      </c>
      <c r="Y33" s="6" t="s">
        <v>37</v>
      </c>
      <c r="Z33" s="226">
        <v>-0.71237069949579279</v>
      </c>
      <c r="AA33" s="226">
        <v>3.3633887042062938</v>
      </c>
      <c r="AC33" s="223"/>
      <c r="AD33" s="20"/>
      <c r="AE33" s="10"/>
      <c r="AF33" s="10"/>
      <c r="AG33" s="123"/>
      <c r="AH33" s="123"/>
      <c r="AI33" s="123"/>
      <c r="AJ33" s="123"/>
      <c r="AK33" s="123"/>
      <c r="AL33" s="123"/>
      <c r="AM33" s="123"/>
      <c r="AN33" s="123"/>
    </row>
    <row r="34" spans="1:4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03"/>
      <c r="V34" s="20"/>
      <c r="W34" s="20"/>
      <c r="AC34" s="223"/>
      <c r="AD34" s="20"/>
      <c r="AE34" s="10"/>
      <c r="AF34" s="10"/>
      <c r="AG34" s="123"/>
      <c r="AH34" s="123"/>
      <c r="AI34" s="123"/>
      <c r="AJ34" s="123"/>
      <c r="AK34" s="123"/>
      <c r="AL34" s="123"/>
      <c r="AM34" s="123"/>
      <c r="AN34" s="123"/>
    </row>
    <row r="35" spans="1:40" s="6" customFormat="1" ht="14.25" customHeight="1" x14ac:dyDescent="0.25">
      <c r="A35" s="8"/>
      <c r="B35" s="14"/>
      <c r="C35" s="20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203"/>
      <c r="V35" s="20"/>
      <c r="W35" s="20"/>
      <c r="X35" s="20"/>
      <c r="Y35" s="20"/>
      <c r="Z35" s="20"/>
      <c r="AA35" s="20"/>
      <c r="AB35" s="20"/>
      <c r="AC35" s="20"/>
      <c r="AD35" s="20"/>
      <c r="AE35" s="10"/>
      <c r="AF35" s="10"/>
      <c r="AG35" s="123"/>
      <c r="AH35" s="123"/>
      <c r="AI35" s="123"/>
      <c r="AJ35" s="123"/>
      <c r="AK35" s="123"/>
      <c r="AL35" s="123"/>
      <c r="AM35" s="123"/>
      <c r="AN35" s="123"/>
    </row>
    <row r="36" spans="1:40" x14ac:dyDescent="0.25">
      <c r="A36" s="21"/>
      <c r="B36" s="22"/>
      <c r="C36" s="112" t="str">
        <f>+'Industria variación anual %'!B42</f>
        <v>Fuente: Dane, MTMR. Mayo de 2016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0"/>
      <c r="W36" s="20"/>
      <c r="X36" s="20"/>
      <c r="Y36" s="20"/>
      <c r="Z36" s="20"/>
      <c r="AA36" s="20"/>
      <c r="AB36" s="20"/>
      <c r="AC36" s="20"/>
      <c r="AD36" s="20"/>
      <c r="AE36" s="10"/>
      <c r="AF36" s="10"/>
    </row>
    <row r="37" spans="1:40" x14ac:dyDescent="0.25">
      <c r="V37" s="20"/>
      <c r="W37" s="20"/>
      <c r="X37" s="20"/>
      <c r="Y37" s="20"/>
      <c r="Z37" s="20"/>
      <c r="AA37" s="20"/>
      <c r="AB37" s="20"/>
      <c r="AC37" s="20"/>
      <c r="AD37" s="20"/>
      <c r="AE37" s="10"/>
      <c r="AF37" s="10"/>
    </row>
    <row r="38" spans="1:40" x14ac:dyDescent="0.25">
      <c r="V38" s="10"/>
      <c r="W38" s="10"/>
      <c r="AE38" s="203"/>
    </row>
    <row r="39" spans="1:40" x14ac:dyDescent="0.25">
      <c r="B39" s="26"/>
      <c r="V39" s="10"/>
      <c r="W39" s="203"/>
      <c r="X39" s="203"/>
      <c r="Y39" s="203"/>
      <c r="Z39" s="203"/>
      <c r="AA39" s="203"/>
      <c r="AB39" s="203"/>
      <c r="AC39" s="203"/>
      <c r="AD39" s="203"/>
      <c r="AE39" s="203"/>
    </row>
    <row r="40" spans="1:40" x14ac:dyDescent="0.25">
      <c r="V40" s="10"/>
      <c r="W40" s="203"/>
      <c r="X40" s="203"/>
      <c r="Y40" s="203"/>
      <c r="Z40" s="203"/>
      <c r="AA40" s="203"/>
      <c r="AB40" s="203"/>
      <c r="AC40" s="203"/>
      <c r="AD40" s="203"/>
      <c r="AE40" s="203"/>
    </row>
    <row r="41" spans="1:40" x14ac:dyDescent="0.25">
      <c r="V41" s="10"/>
      <c r="W41" s="203"/>
      <c r="X41" s="203"/>
      <c r="Y41" s="203"/>
      <c r="Z41" s="203"/>
      <c r="AA41" s="203"/>
      <c r="AB41" s="203"/>
      <c r="AC41" s="203"/>
      <c r="AD41" s="203"/>
      <c r="AE41" s="203"/>
    </row>
    <row r="42" spans="1:40" x14ac:dyDescent="0.25">
      <c r="V42" s="10"/>
      <c r="W42" s="10"/>
      <c r="X42" s="10"/>
      <c r="Y42" s="10"/>
      <c r="Z42" s="10"/>
      <c r="AA42" s="10"/>
      <c r="AB42" s="10"/>
      <c r="AC42" s="10"/>
    </row>
    <row r="43" spans="1:40" x14ac:dyDescent="0.25">
      <c r="V43" s="10"/>
      <c r="W43" s="10"/>
      <c r="X43" s="10"/>
      <c r="Y43" s="10"/>
      <c r="Z43" s="10"/>
      <c r="AA43" s="10"/>
      <c r="AB43" s="10"/>
      <c r="AC43" s="10"/>
    </row>
    <row r="44" spans="1:40" x14ac:dyDescent="0.25">
      <c r="B44" s="26"/>
      <c r="V44" s="10"/>
      <c r="W44" s="10"/>
      <c r="X44" s="10"/>
      <c r="Y44" s="10"/>
      <c r="Z44" s="10"/>
      <c r="AA44" s="10"/>
      <c r="AB44" s="10"/>
      <c r="AC44" s="10"/>
    </row>
    <row r="45" spans="1:40" x14ac:dyDescent="0.25">
      <c r="B45" s="26"/>
      <c r="V45" s="10"/>
      <c r="W45" s="10"/>
      <c r="X45" s="10"/>
      <c r="Y45" s="10"/>
      <c r="Z45" s="10"/>
      <c r="AA45" s="10"/>
      <c r="AB45" s="10"/>
      <c r="AC45" s="10"/>
    </row>
    <row r="46" spans="1:40" x14ac:dyDescent="0.25">
      <c r="B46" s="26"/>
      <c r="V46" s="10"/>
      <c r="W46" s="10"/>
      <c r="X46" s="10"/>
      <c r="Y46" s="10"/>
      <c r="Z46" s="10"/>
      <c r="AA46" s="10"/>
      <c r="AB46" s="10"/>
      <c r="AC46" s="10"/>
    </row>
    <row r="47" spans="1:40" x14ac:dyDescent="0.25">
      <c r="B47" s="26"/>
      <c r="V47" s="10"/>
      <c r="W47" s="10"/>
      <c r="X47" s="10"/>
      <c r="Y47" s="10"/>
      <c r="Z47" s="10"/>
      <c r="AA47" s="10"/>
      <c r="AB47" s="10"/>
      <c r="AC47" s="10"/>
    </row>
    <row r="48" spans="1:40" x14ac:dyDescent="0.25">
      <c r="B48" s="26"/>
      <c r="V48" s="10"/>
      <c r="W48" s="10"/>
      <c r="X48" s="10"/>
      <c r="Y48" s="10"/>
      <c r="Z48" s="10"/>
      <c r="AA48" s="10"/>
      <c r="AB48" s="10"/>
      <c r="AC48" s="10"/>
    </row>
    <row r="49" spans="2:29" x14ac:dyDescent="0.25">
      <c r="B49" s="26"/>
      <c r="V49" s="10"/>
      <c r="W49" s="10"/>
      <c r="X49" s="10"/>
      <c r="Y49" s="10"/>
      <c r="Z49" s="10"/>
      <c r="AA49" s="10"/>
      <c r="AB49" s="10"/>
      <c r="AC49" s="10"/>
    </row>
    <row r="50" spans="2:29" x14ac:dyDescent="0.25">
      <c r="V50" s="10"/>
      <c r="W50" s="10"/>
      <c r="X50" s="10"/>
      <c r="Y50" s="10"/>
      <c r="Z50" s="10"/>
      <c r="AA50" s="10"/>
      <c r="AB50" s="10"/>
      <c r="AC50" s="10"/>
    </row>
    <row r="51" spans="2:29" x14ac:dyDescent="0.25">
      <c r="V51" s="10"/>
      <c r="W51" s="10"/>
      <c r="X51" s="10"/>
      <c r="Y51" s="10"/>
      <c r="Z51" s="10"/>
      <c r="AA51" s="10"/>
      <c r="AB51" s="10"/>
      <c r="AC51" s="10"/>
    </row>
    <row r="52" spans="2:29" x14ac:dyDescent="0.25">
      <c r="V52" s="10"/>
      <c r="W52" s="10"/>
      <c r="X52" s="10"/>
      <c r="Y52" s="10"/>
      <c r="Z52" s="10"/>
      <c r="AA52" s="10"/>
      <c r="AB52" s="10"/>
      <c r="AC52" s="10"/>
    </row>
    <row r="53" spans="2:29" x14ac:dyDescent="0.25">
      <c r="B53" s="26"/>
      <c r="V53" s="10"/>
      <c r="W53" s="10"/>
      <c r="X53" s="10"/>
      <c r="Y53" s="10"/>
      <c r="Z53" s="10"/>
      <c r="AA53" s="10"/>
      <c r="AB53" s="10"/>
      <c r="AC53" s="10"/>
    </row>
    <row r="54" spans="2:29" x14ac:dyDescent="0.25">
      <c r="V54" s="10"/>
      <c r="W54" s="10"/>
      <c r="X54" s="10"/>
      <c r="Y54" s="10"/>
      <c r="Z54" s="10"/>
      <c r="AA54" s="10"/>
      <c r="AB54" s="10"/>
      <c r="AC54" s="10"/>
    </row>
    <row r="61" spans="2:29" x14ac:dyDescent="0.25">
      <c r="B61" s="26"/>
    </row>
    <row r="62" spans="2:29" x14ac:dyDescent="0.25">
      <c r="B62" s="26"/>
    </row>
  </sheetData>
  <mergeCells count="9">
    <mergeCell ref="X29:X32"/>
    <mergeCell ref="C7:R7"/>
    <mergeCell ref="C8:R8"/>
    <mergeCell ref="C10:F10"/>
    <mergeCell ref="G10:J10"/>
    <mergeCell ref="K10:N10"/>
    <mergeCell ref="X17:X20"/>
    <mergeCell ref="X21:X24"/>
    <mergeCell ref="X25:X28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1"/>
  <sheetViews>
    <sheetView showGridLines="0" zoomScaleNormal="100" zoomScaleSheetLayoutView="11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.7109375" style="7" customWidth="1"/>
    <col min="4" max="4" width="6.140625" style="7" customWidth="1"/>
    <col min="5" max="5" width="6" style="7" customWidth="1"/>
    <col min="6" max="6" width="5.85546875" style="7" customWidth="1"/>
    <col min="7" max="9" width="5.5703125" style="7" customWidth="1"/>
    <col min="10" max="10" width="5.7109375" style="7" customWidth="1"/>
    <col min="11" max="13" width="5.5703125" style="7" customWidth="1"/>
    <col min="14" max="14" width="5.28515625" style="7" customWidth="1"/>
    <col min="15" max="19" width="5.5703125" style="7" customWidth="1"/>
    <col min="20" max="20" width="0.85546875" style="7" customWidth="1"/>
    <col min="21" max="21" width="10.85546875" style="7"/>
    <col min="22" max="22" width="11.42578125" style="7" customWidth="1"/>
    <col min="23" max="23" width="10.85546875" style="7" customWidth="1"/>
    <col min="24" max="31" width="10.85546875" style="6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W4" s="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W5" s="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W6" s="6"/>
    </row>
    <row r="7" spans="1:37" x14ac:dyDescent="0.25">
      <c r="A7" s="8"/>
      <c r="B7" s="124"/>
      <c r="C7" s="324" t="s">
        <v>150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188"/>
      <c r="T7" s="12"/>
      <c r="W7" s="6"/>
      <c r="AD7" s="7"/>
    </row>
    <row r="8" spans="1:37" x14ac:dyDescent="0.25">
      <c r="A8" s="8"/>
      <c r="B8" s="31"/>
      <c r="C8" s="321" t="s">
        <v>190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187"/>
      <c r="T8" s="12"/>
      <c r="W8" s="6"/>
      <c r="AD8" s="7"/>
    </row>
    <row r="9" spans="1:37" x14ac:dyDescent="0.25">
      <c r="A9" s="8"/>
      <c r="B9" s="9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9"/>
      <c r="Q9" s="9"/>
      <c r="R9" s="9"/>
      <c r="S9" s="9"/>
      <c r="T9" s="12"/>
      <c r="V9" s="26"/>
      <c r="W9" s="225"/>
      <c r="X9" s="225"/>
      <c r="Y9" s="225"/>
      <c r="Z9" s="225"/>
      <c r="AA9" s="225"/>
      <c r="AB9" s="225"/>
      <c r="AC9" s="225"/>
      <c r="AD9" s="218"/>
      <c r="AE9" s="26"/>
    </row>
    <row r="10" spans="1:37" ht="15.75" customHeight="1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240"/>
      <c r="P10" s="240">
        <v>2015</v>
      </c>
      <c r="Q10" s="240"/>
      <c r="R10" s="240"/>
      <c r="S10" s="240">
        <v>2016</v>
      </c>
      <c r="T10" s="12"/>
      <c r="U10" s="138"/>
      <c r="V10" s="138"/>
      <c r="W10" s="122"/>
      <c r="X10" s="122"/>
      <c r="Y10" s="122"/>
      <c r="Z10" s="122"/>
      <c r="AA10" s="122"/>
      <c r="AB10" s="122"/>
      <c r="AC10" s="122"/>
      <c r="AD10" s="138"/>
      <c r="AE10" s="138"/>
      <c r="AF10" s="138"/>
      <c r="AG10" s="138"/>
      <c r="AH10" s="138"/>
      <c r="AI10" s="138"/>
      <c r="AJ10" s="138"/>
      <c r="AK10" s="138"/>
    </row>
    <row r="11" spans="1:37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V11" s="26"/>
      <c r="W11" s="225"/>
      <c r="X11" s="225"/>
      <c r="Y11" s="225"/>
      <c r="Z11" s="225"/>
      <c r="AA11" s="225"/>
      <c r="AB11" s="225"/>
      <c r="AC11" s="225"/>
      <c r="AD11" s="222"/>
      <c r="AE11" s="26"/>
    </row>
    <row r="12" spans="1:37" x14ac:dyDescent="0.25">
      <c r="A12" s="8"/>
      <c r="B12" s="10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T12" s="12"/>
      <c r="W12" s="222"/>
      <c r="X12" s="225"/>
      <c r="Y12" s="225"/>
      <c r="Z12" s="229" t="s">
        <v>68</v>
      </c>
      <c r="AA12" s="229"/>
      <c r="AB12" s="229"/>
      <c r="AC12" s="225"/>
      <c r="AD12" s="222"/>
      <c r="AE12" s="26"/>
    </row>
    <row r="13" spans="1:37" x14ac:dyDescent="0.25">
      <c r="A13" s="8"/>
      <c r="B13" s="14" t="s">
        <v>49</v>
      </c>
      <c r="C13" s="83">
        <v>-3.0052405682592487</v>
      </c>
      <c r="D13" s="83">
        <v>-10.521551439347309</v>
      </c>
      <c r="E13" s="83">
        <v>-4.4602824358423661</v>
      </c>
      <c r="F13" s="83">
        <v>-5.2609544635620846</v>
      </c>
      <c r="G13" s="83">
        <v>-7.1726281840526092</v>
      </c>
      <c r="H13" s="83">
        <v>-0.59447055351179445</v>
      </c>
      <c r="I13" s="83">
        <v>-5.6670596829619395</v>
      </c>
      <c r="J13" s="83">
        <v>-1.1633649509194766</v>
      </c>
      <c r="K13" s="83">
        <v>0.91013158760493429</v>
      </c>
      <c r="L13" s="83">
        <v>-0.91859325043072149</v>
      </c>
      <c r="M13" s="83">
        <v>2.2853367961307658</v>
      </c>
      <c r="N13" s="83">
        <v>-2.3205712811872226</v>
      </c>
      <c r="O13" s="83">
        <v>5.5089464994613202</v>
      </c>
      <c r="P13" s="83">
        <v>3.4103679195845116</v>
      </c>
      <c r="Q13" s="83">
        <v>6.3100240820066267</v>
      </c>
      <c r="R13" s="83">
        <v>4.8622044263368025</v>
      </c>
      <c r="S13" s="259">
        <v>-0.30189131380286005</v>
      </c>
      <c r="T13" s="12"/>
      <c r="U13" s="138"/>
      <c r="W13" s="222"/>
      <c r="X13" s="225"/>
      <c r="Y13" s="225"/>
      <c r="Z13" s="312"/>
      <c r="AA13" s="312"/>
      <c r="AB13" s="312"/>
      <c r="AC13" s="225"/>
      <c r="AD13" s="222"/>
      <c r="AE13" s="26"/>
    </row>
    <row r="14" spans="1:37" x14ac:dyDescent="0.25">
      <c r="A14" s="8"/>
      <c r="B14" s="10" t="s">
        <v>8</v>
      </c>
      <c r="C14" s="83">
        <v>-8.9287369586213075</v>
      </c>
      <c r="D14" s="83">
        <v>-14.214071593127198</v>
      </c>
      <c r="E14" s="83">
        <v>-15.464920623292555</v>
      </c>
      <c r="F14" s="83">
        <v>-10.660825684391684</v>
      </c>
      <c r="G14" s="83">
        <v>-16.494746117277671</v>
      </c>
      <c r="H14" s="83">
        <v>-2.7532420320985906</v>
      </c>
      <c r="I14" s="83">
        <v>-6.5511595649730854</v>
      </c>
      <c r="J14" s="83">
        <v>-8.373633695420601</v>
      </c>
      <c r="K14" s="83">
        <v>0.30277148884212401</v>
      </c>
      <c r="L14" s="83">
        <v>-7.5960598994111113</v>
      </c>
      <c r="M14" s="83">
        <v>0.8744969532353597</v>
      </c>
      <c r="N14" s="83">
        <v>-0.54632867411045227</v>
      </c>
      <c r="O14" s="83">
        <v>-8.5348648266020728</v>
      </c>
      <c r="P14" s="83">
        <v>-1.1457719328953342</v>
      </c>
      <c r="Q14" s="83">
        <v>-11.340916090973895</v>
      </c>
      <c r="R14" s="83">
        <v>1.7536731858989851</v>
      </c>
      <c r="S14" s="259">
        <v>-1.6760267731631084</v>
      </c>
      <c r="T14" s="12"/>
      <c r="U14" s="138"/>
      <c r="W14" s="222"/>
      <c r="X14" s="225"/>
      <c r="Y14" s="225"/>
      <c r="Z14" s="229" t="s">
        <v>9</v>
      </c>
      <c r="AA14" s="312" t="s">
        <v>8</v>
      </c>
      <c r="AB14" s="312" t="s">
        <v>67</v>
      </c>
      <c r="AC14" s="225"/>
      <c r="AD14" s="222"/>
      <c r="AE14" s="26"/>
    </row>
    <row r="15" spans="1:37" x14ac:dyDescent="0.25">
      <c r="A15" s="8"/>
      <c r="B15" s="14" t="s">
        <v>9</v>
      </c>
      <c r="C15" s="75">
        <v>6.6641233803829323</v>
      </c>
      <c r="D15" s="75">
        <v>-6.5374095394257097</v>
      </c>
      <c r="E15" s="75">
        <v>-6.5130919431426832</v>
      </c>
      <c r="F15" s="75">
        <v>-0.22431596700258183</v>
      </c>
      <c r="G15" s="75">
        <v>-2.3280005592028203</v>
      </c>
      <c r="H15" s="75">
        <v>-0.42716346744934697</v>
      </c>
      <c r="I15" s="75">
        <v>5.4697449470888699</v>
      </c>
      <c r="J15" s="75">
        <v>4.6889047986578873</v>
      </c>
      <c r="K15" s="75">
        <v>-0.37025794841527215</v>
      </c>
      <c r="L15" s="75">
        <v>2.6533170690834424</v>
      </c>
      <c r="M15" s="75">
        <v>-0.9107774022221804</v>
      </c>
      <c r="N15" s="75">
        <v>-2.8307140826696298</v>
      </c>
      <c r="O15" s="75">
        <v>8.1583484382804272E-2</v>
      </c>
      <c r="P15" s="75">
        <v>2.1351335738948336</v>
      </c>
      <c r="Q15" s="75">
        <v>4.7620774734993461</v>
      </c>
      <c r="R15" s="75">
        <v>3.5353320752579549</v>
      </c>
      <c r="S15" s="258">
        <v>2.3699576847252928</v>
      </c>
      <c r="T15" s="12"/>
      <c r="U15" s="138"/>
      <c r="W15" s="222"/>
      <c r="X15" s="352">
        <v>2012</v>
      </c>
      <c r="Y15" s="314" t="s">
        <v>37</v>
      </c>
      <c r="Z15" s="226">
        <v>6.6641233803829323</v>
      </c>
      <c r="AA15" s="226">
        <v>-8.9287369586213075</v>
      </c>
      <c r="AB15" s="226">
        <v>-3.0052405682592487</v>
      </c>
      <c r="AC15" s="226"/>
      <c r="AD15" s="222"/>
      <c r="AE15" s="26"/>
    </row>
    <row r="16" spans="1:37" x14ac:dyDescent="0.25">
      <c r="A16" s="8"/>
      <c r="B16" s="14"/>
      <c r="C16" s="319"/>
      <c r="D16" s="319"/>
      <c r="E16" s="319"/>
      <c r="F16" s="319"/>
      <c r="G16" s="319"/>
      <c r="H16" s="319"/>
      <c r="I16" s="319"/>
      <c r="J16" s="319"/>
      <c r="K16" s="319"/>
      <c r="L16" s="319"/>
      <c r="M16" s="319"/>
      <c r="N16" s="319"/>
      <c r="O16" s="319"/>
      <c r="P16" s="319"/>
      <c r="Q16" s="319"/>
      <c r="R16" s="319"/>
      <c r="S16" s="319"/>
      <c r="T16" s="12"/>
      <c r="U16" s="138"/>
      <c r="W16" s="222"/>
      <c r="X16" s="352"/>
      <c r="Y16" s="314" t="s">
        <v>38</v>
      </c>
      <c r="Z16" s="226">
        <v>-6.5374095394257097</v>
      </c>
      <c r="AA16" s="226">
        <v>-14.214071593127198</v>
      </c>
      <c r="AB16" s="226">
        <v>-10.521551439347309</v>
      </c>
      <c r="AC16" s="226"/>
      <c r="AD16" s="222"/>
      <c r="AE16" s="26"/>
    </row>
    <row r="17" spans="1:31" x14ac:dyDescent="0.25">
      <c r="A17" s="8"/>
      <c r="B17" s="14"/>
      <c r="C17" s="319"/>
      <c r="D17" s="319"/>
      <c r="E17" s="319"/>
      <c r="F17" s="319"/>
      <c r="G17" s="319"/>
      <c r="H17" s="319"/>
      <c r="I17" s="319"/>
      <c r="J17" s="319"/>
      <c r="K17" s="319"/>
      <c r="L17" s="319"/>
      <c r="M17" s="319"/>
      <c r="N17" s="319"/>
      <c r="O17" s="319"/>
      <c r="P17" s="319"/>
      <c r="Q17" s="319"/>
      <c r="R17" s="319"/>
      <c r="S17" s="319"/>
      <c r="T17" s="12"/>
      <c r="U17" s="138"/>
      <c r="W17" s="222"/>
      <c r="X17" s="352"/>
      <c r="Y17" s="314"/>
      <c r="Z17" s="226"/>
      <c r="AA17" s="226"/>
      <c r="AB17" s="226"/>
      <c r="AC17" s="226"/>
      <c r="AD17" s="222"/>
      <c r="AE17" s="26"/>
    </row>
    <row r="18" spans="1:31" x14ac:dyDescent="0.25">
      <c r="A18" s="8"/>
      <c r="B18" s="14"/>
      <c r="C18" s="14"/>
      <c r="D18" s="14"/>
      <c r="E18" s="14"/>
      <c r="F18" s="14"/>
      <c r="G18" s="14"/>
      <c r="I18" s="14"/>
      <c r="J18" s="153" t="s">
        <v>151</v>
      </c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138"/>
      <c r="W18" s="222"/>
      <c r="X18" s="352"/>
      <c r="Y18" s="314" t="s">
        <v>39</v>
      </c>
      <c r="Z18" s="226">
        <v>-6.5130919431426832</v>
      </c>
      <c r="AA18" s="226">
        <v>-15.464920623292555</v>
      </c>
      <c r="AB18" s="226">
        <v>-4.4602824358423661</v>
      </c>
      <c r="AC18" s="226"/>
      <c r="AD18" s="222"/>
      <c r="AE18" s="26"/>
    </row>
    <row r="19" spans="1:31" x14ac:dyDescent="0.25">
      <c r="A19" s="8"/>
      <c r="B19" s="14"/>
      <c r="C19" s="14"/>
      <c r="D19" s="14"/>
      <c r="E19" s="14"/>
      <c r="F19" s="14"/>
      <c r="G19" s="14"/>
      <c r="I19" s="14"/>
      <c r="J19" s="153" t="s">
        <v>189</v>
      </c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38"/>
      <c r="W19" s="222"/>
      <c r="X19" s="352"/>
      <c r="Y19" s="314" t="s">
        <v>40</v>
      </c>
      <c r="Z19" s="226">
        <v>-0.22431596700258183</v>
      </c>
      <c r="AA19" s="226">
        <v>-10.660825684391684</v>
      </c>
      <c r="AB19" s="226">
        <v>-5.2609544635620846</v>
      </c>
      <c r="AC19" s="226"/>
      <c r="AD19" s="222"/>
      <c r="AE19" s="26"/>
    </row>
    <row r="20" spans="1:31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38"/>
      <c r="W20" s="222"/>
      <c r="X20" s="352">
        <v>2013</v>
      </c>
      <c r="Y20" s="314" t="s">
        <v>37</v>
      </c>
      <c r="Z20" s="226">
        <v>-2.3280005592028203</v>
      </c>
      <c r="AA20" s="226">
        <v>-16.494746117277671</v>
      </c>
      <c r="AB20" s="226">
        <v>-7.1726281840526092</v>
      </c>
      <c r="AC20" s="226"/>
      <c r="AD20" s="222"/>
      <c r="AE20" s="26"/>
    </row>
    <row r="21" spans="1:31" s="6" customFormat="1" ht="14.25" customHeight="1" x14ac:dyDescent="0.25">
      <c r="A21" s="8"/>
      <c r="B21" s="14"/>
      <c r="P21" s="17"/>
      <c r="Q21" s="17"/>
      <c r="R21" s="17"/>
      <c r="S21" s="17"/>
      <c r="T21" s="12"/>
      <c r="U21" s="138"/>
      <c r="V21" s="7"/>
      <c r="W21" s="222"/>
      <c r="X21" s="352"/>
      <c r="Y21" s="314" t="s">
        <v>38</v>
      </c>
      <c r="Z21" s="226">
        <v>-0.42716346744934697</v>
      </c>
      <c r="AA21" s="226">
        <v>-2.7532420320985906</v>
      </c>
      <c r="AB21" s="226">
        <v>-0.59447055351179445</v>
      </c>
      <c r="AC21" s="226"/>
      <c r="AD21" s="222"/>
      <c r="AE21" s="26"/>
    </row>
    <row r="22" spans="1:31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138"/>
      <c r="V22" s="7"/>
      <c r="W22" s="222"/>
      <c r="X22" s="352"/>
      <c r="Y22" s="314" t="s">
        <v>39</v>
      </c>
      <c r="Z22" s="226">
        <v>5.4697449470888699</v>
      </c>
      <c r="AA22" s="226">
        <v>-6.5511595649730854</v>
      </c>
      <c r="AB22" s="226">
        <v>-5.6670596829619395</v>
      </c>
      <c r="AC22" s="226"/>
      <c r="AD22" s="222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138"/>
      <c r="V23" s="7"/>
      <c r="W23" s="222"/>
      <c r="X23" s="352"/>
      <c r="Y23" s="314" t="s">
        <v>40</v>
      </c>
      <c r="Z23" s="226">
        <v>4.6889047986578873</v>
      </c>
      <c r="AA23" s="226">
        <v>-8.373633695420601</v>
      </c>
      <c r="AB23" s="226">
        <v>-1.1633649509194766</v>
      </c>
      <c r="AC23" s="226"/>
      <c r="AD23" s="222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138"/>
      <c r="V24" s="7"/>
      <c r="W24" s="222"/>
      <c r="X24" s="351">
        <v>2014</v>
      </c>
      <c r="Y24" s="314" t="s">
        <v>37</v>
      </c>
      <c r="Z24" s="226">
        <v>-0.37025794841527215</v>
      </c>
      <c r="AA24" s="226">
        <v>0.30277148884212401</v>
      </c>
      <c r="AB24" s="226">
        <v>0.91013158760493429</v>
      </c>
      <c r="AC24" s="226"/>
      <c r="AD24" s="222"/>
      <c r="AE24" s="26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138"/>
      <c r="V25" s="7"/>
      <c r="W25" s="222"/>
      <c r="X25" s="351"/>
      <c r="Y25" s="314" t="s">
        <v>38</v>
      </c>
      <c r="Z25" s="226">
        <v>2.6533170690834424</v>
      </c>
      <c r="AA25" s="226">
        <v>-7.5960598994111113</v>
      </c>
      <c r="AB25" s="226">
        <v>-0.91859325043072149</v>
      </c>
      <c r="AC25" s="226"/>
      <c r="AD25" s="222"/>
      <c r="AE25" s="26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138"/>
      <c r="V26" s="7"/>
      <c r="W26" s="222"/>
      <c r="X26" s="351"/>
      <c r="Y26" s="314" t="s">
        <v>39</v>
      </c>
      <c r="Z26" s="226">
        <v>-0.9107774022221804</v>
      </c>
      <c r="AA26" s="226">
        <v>0.8744969532353597</v>
      </c>
      <c r="AB26" s="226">
        <v>2.2853367961307658</v>
      </c>
      <c r="AC26" s="226"/>
      <c r="AD26" s="222"/>
      <c r="AE26" s="26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138"/>
      <c r="V27" s="7"/>
      <c r="W27" s="222"/>
      <c r="X27" s="351"/>
      <c r="Y27" s="314" t="s">
        <v>40</v>
      </c>
      <c r="Z27" s="226">
        <v>-2.8307140826696298</v>
      </c>
      <c r="AA27" s="226">
        <v>-0.54632867411045227</v>
      </c>
      <c r="AB27" s="226">
        <v>-2.3205712811872226</v>
      </c>
      <c r="AC27" s="226"/>
      <c r="AD27" s="222"/>
      <c r="AE27" s="26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138"/>
      <c r="V28" s="7"/>
      <c r="W28" s="222"/>
      <c r="X28" s="351">
        <v>2015</v>
      </c>
      <c r="Y28" s="314" t="s">
        <v>37</v>
      </c>
      <c r="Z28" s="232">
        <v>8.1583484382804272E-2</v>
      </c>
      <c r="AA28" s="232">
        <v>-8.5348648266020728</v>
      </c>
      <c r="AB28" s="232">
        <v>5.5089464994613202</v>
      </c>
      <c r="AC28" s="232"/>
      <c r="AD28" s="222"/>
      <c r="AE28" s="26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138"/>
      <c r="V29" s="7"/>
      <c r="W29" s="222"/>
      <c r="X29" s="351"/>
      <c r="Y29" s="314" t="s">
        <v>38</v>
      </c>
      <c r="Z29" s="232">
        <v>2.1351335738948336</v>
      </c>
      <c r="AA29" s="232">
        <v>-1.1457719328953342</v>
      </c>
      <c r="AB29" s="232">
        <v>3.4103679195845116</v>
      </c>
      <c r="AC29" s="232"/>
      <c r="AD29" s="222"/>
      <c r="AE29" s="26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138"/>
      <c r="V30" s="7"/>
      <c r="W30" s="222"/>
      <c r="X30" s="351"/>
      <c r="Y30" s="314" t="s">
        <v>39</v>
      </c>
      <c r="Z30" s="232">
        <v>4.7620774734993461</v>
      </c>
      <c r="AA30" s="232">
        <v>-11.340916090973895</v>
      </c>
      <c r="AB30" s="232">
        <v>6.3100240820066267</v>
      </c>
      <c r="AC30" s="232"/>
      <c r="AD30" s="222"/>
      <c r="AE30" s="26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7"/>
      <c r="W31" s="222"/>
      <c r="X31" s="351"/>
      <c r="Y31" s="314" t="s">
        <v>40</v>
      </c>
      <c r="Z31" s="232">
        <v>3.5353320752579549</v>
      </c>
      <c r="AA31" s="232">
        <v>1.7536731858989851</v>
      </c>
      <c r="AB31" s="232">
        <v>4.8622044263368025</v>
      </c>
      <c r="AC31" s="232"/>
      <c r="AD31" s="222"/>
      <c r="AE31" s="26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7"/>
      <c r="W32" s="222"/>
      <c r="X32" s="313">
        <v>2016</v>
      </c>
      <c r="Y32" s="6" t="s">
        <v>37</v>
      </c>
      <c r="Z32" s="226">
        <v>2.3699576847252928</v>
      </c>
      <c r="AA32" s="226">
        <v>-1.6760267731631084</v>
      </c>
      <c r="AB32" s="232">
        <v>-0.30189131380286005</v>
      </c>
      <c r="AC32" s="226"/>
      <c r="AD32" s="222"/>
      <c r="AE32" s="26"/>
    </row>
    <row r="33" spans="1:3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7"/>
      <c r="W33" s="222"/>
      <c r="Z33" s="225"/>
      <c r="AC33" s="225"/>
      <c r="AD33" s="222"/>
      <c r="AE33" s="26"/>
    </row>
    <row r="34" spans="1:3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7"/>
      <c r="W34" s="222"/>
      <c r="AC34" s="225"/>
      <c r="AD34" s="222"/>
      <c r="AE34" s="26"/>
    </row>
    <row r="35" spans="1:31" ht="28.5" customHeight="1" x14ac:dyDescent="0.25">
      <c r="A35" s="21"/>
      <c r="B35" s="112"/>
      <c r="C35" s="112" t="str">
        <f>+'Industria variación anual %'!B42</f>
        <v>Fuente: Dane, MTMR. Mayo de 2016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4"/>
      <c r="W35" s="222"/>
      <c r="AC35" s="225"/>
      <c r="AD35" s="222"/>
      <c r="AE35" s="26"/>
    </row>
    <row r="36" spans="1:31" x14ac:dyDescent="0.25">
      <c r="W36" s="222"/>
      <c r="AC36" s="225"/>
      <c r="AD36" s="222"/>
      <c r="AE36" s="26"/>
    </row>
    <row r="37" spans="1:31" x14ac:dyDescent="0.25">
      <c r="W37" s="222"/>
      <c r="AC37" s="225"/>
      <c r="AD37" s="222"/>
      <c r="AE37" s="26"/>
    </row>
    <row r="38" spans="1:31" x14ac:dyDescent="0.25">
      <c r="B38" s="26"/>
      <c r="AD38" s="26"/>
      <c r="AE38" s="26"/>
    </row>
    <row r="39" spans="1:31" x14ac:dyDescent="0.25">
      <c r="AD39" s="26"/>
      <c r="AE39" s="26"/>
    </row>
    <row r="40" spans="1:31" x14ac:dyDescent="0.25">
      <c r="AD40" s="26"/>
      <c r="AE40" s="26"/>
    </row>
    <row r="43" spans="1:31" x14ac:dyDescent="0.25">
      <c r="B43" s="26"/>
    </row>
    <row r="44" spans="1:31" x14ac:dyDescent="0.25">
      <c r="B44" s="26"/>
    </row>
    <row r="45" spans="1:31" x14ac:dyDescent="0.25">
      <c r="B45" s="26"/>
    </row>
    <row r="46" spans="1:31" x14ac:dyDescent="0.25">
      <c r="B46" s="26"/>
    </row>
    <row r="47" spans="1:31" x14ac:dyDescent="0.25">
      <c r="B47" s="26"/>
    </row>
    <row r="48" spans="1:31" x14ac:dyDescent="0.25">
      <c r="B48" s="26"/>
    </row>
    <row r="52" spans="2:2" x14ac:dyDescent="0.25">
      <c r="B52" s="26"/>
    </row>
    <row r="60" spans="2:2" x14ac:dyDescent="0.25">
      <c r="B60" s="26"/>
    </row>
    <row r="61" spans="2:2" x14ac:dyDescent="0.25">
      <c r="B61" s="26"/>
    </row>
  </sheetData>
  <mergeCells count="9">
    <mergeCell ref="X28:X31"/>
    <mergeCell ref="C7:R7"/>
    <mergeCell ref="C8:R8"/>
    <mergeCell ref="C10:F10"/>
    <mergeCell ref="G10:J10"/>
    <mergeCell ref="K10:N10"/>
    <mergeCell ref="X15:X19"/>
    <mergeCell ref="X20:X23"/>
    <mergeCell ref="X24:X2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3"/>
  <sheetViews>
    <sheetView showGridLines="0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1" style="7" customWidth="1"/>
    <col min="21" max="21" width="10.85546875" style="7"/>
    <col min="22" max="23" width="4.85546875" style="7" customWidth="1"/>
    <col min="24" max="24" width="10.85546875" style="7"/>
    <col min="25" max="25" width="5.140625" style="7" customWidth="1"/>
    <col min="26" max="29" width="10.85546875" style="7"/>
    <col min="30" max="34" width="10.85546875" style="6"/>
    <col min="35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09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09"/>
      <c r="V3" s="26"/>
      <c r="W3" s="26"/>
      <c r="X3" s="26"/>
      <c r="Y3" s="26"/>
      <c r="Z3" s="26"/>
      <c r="AA3" s="26"/>
      <c r="AB3" s="26"/>
      <c r="AC3" s="26"/>
      <c r="AD3" s="26"/>
      <c r="AE3" s="2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</row>
    <row r="7" spans="1:37" x14ac:dyDescent="0.25">
      <c r="A7" s="8"/>
      <c r="B7" s="124"/>
      <c r="C7" s="324" t="s">
        <v>152</v>
      </c>
      <c r="D7" s="324"/>
      <c r="E7" s="324"/>
      <c r="F7" s="324"/>
      <c r="G7" s="324"/>
      <c r="H7" s="324"/>
      <c r="I7" s="324"/>
      <c r="J7" s="324"/>
      <c r="K7" s="324"/>
      <c r="L7" s="324"/>
      <c r="M7" s="324"/>
      <c r="N7" s="324"/>
      <c r="O7" s="324"/>
      <c r="P7" s="324"/>
      <c r="Q7" s="324"/>
      <c r="R7" s="324"/>
      <c r="S7" s="188"/>
      <c r="T7" s="12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</row>
    <row r="8" spans="1:37" x14ac:dyDescent="0.25">
      <c r="A8" s="8"/>
      <c r="B8" s="31"/>
      <c r="C8" s="321" t="s">
        <v>190</v>
      </c>
      <c r="D8" s="321"/>
      <c r="E8" s="321"/>
      <c r="F8" s="321"/>
      <c r="G8" s="321"/>
      <c r="H8" s="321"/>
      <c r="I8" s="321"/>
      <c r="J8" s="321"/>
      <c r="K8" s="321"/>
      <c r="L8" s="321"/>
      <c r="M8" s="321"/>
      <c r="N8" s="321"/>
      <c r="O8" s="321"/>
      <c r="P8" s="321"/>
      <c r="Q8" s="321"/>
      <c r="R8" s="321"/>
      <c r="S8" s="187"/>
      <c r="T8" s="12"/>
      <c r="U8" s="26"/>
      <c r="V8" s="26"/>
      <c r="W8" s="218"/>
      <c r="X8" s="218"/>
      <c r="Y8" s="218"/>
      <c r="Z8" s="218"/>
      <c r="AA8" s="218"/>
      <c r="AB8" s="218"/>
      <c r="AC8" s="218"/>
      <c r="AD8" s="218"/>
      <c r="AE8" s="26"/>
      <c r="AF8" s="7"/>
    </row>
    <row r="9" spans="1:37" x14ac:dyDescent="0.25">
      <c r="A9" s="8"/>
      <c r="B9" s="9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9"/>
      <c r="Q9" s="9"/>
      <c r="R9" s="9"/>
      <c r="S9" s="9"/>
      <c r="T9" s="12"/>
      <c r="U9" s="26"/>
      <c r="V9" s="26"/>
      <c r="W9" s="218"/>
      <c r="X9" s="218"/>
      <c r="Y9" s="218"/>
      <c r="Z9" s="218"/>
      <c r="AA9" s="218"/>
      <c r="AB9" s="218"/>
      <c r="AC9" s="218"/>
      <c r="AD9" s="218"/>
      <c r="AE9" s="26"/>
      <c r="AF9" s="7"/>
    </row>
    <row r="10" spans="1:37" x14ac:dyDescent="0.25">
      <c r="A10" s="8"/>
      <c r="B10" s="10"/>
      <c r="C10" s="325">
        <v>2012</v>
      </c>
      <c r="D10" s="325"/>
      <c r="E10" s="325"/>
      <c r="F10" s="325"/>
      <c r="G10" s="325">
        <v>2013</v>
      </c>
      <c r="H10" s="325"/>
      <c r="I10" s="325"/>
      <c r="J10" s="325"/>
      <c r="K10" s="325">
        <v>2014</v>
      </c>
      <c r="L10" s="325"/>
      <c r="M10" s="325"/>
      <c r="N10" s="325"/>
      <c r="O10" s="240"/>
      <c r="P10" s="240">
        <v>2015</v>
      </c>
      <c r="Q10" s="240"/>
      <c r="R10" s="240"/>
      <c r="S10" s="240">
        <v>2016</v>
      </c>
      <c r="T10" s="12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</row>
    <row r="11" spans="1:37" x14ac:dyDescent="0.25">
      <c r="A11" s="8"/>
      <c r="B11" s="10"/>
      <c r="C11" s="69" t="s">
        <v>37</v>
      </c>
      <c r="D11" s="69" t="s">
        <v>38</v>
      </c>
      <c r="E11" s="69" t="s">
        <v>39</v>
      </c>
      <c r="F11" s="69" t="s">
        <v>40</v>
      </c>
      <c r="G11" s="69" t="s">
        <v>37</v>
      </c>
      <c r="H11" s="69" t="s">
        <v>38</v>
      </c>
      <c r="I11" s="69" t="s">
        <v>39</v>
      </c>
      <c r="J11" s="69" t="s">
        <v>40</v>
      </c>
      <c r="K11" s="69" t="s">
        <v>37</v>
      </c>
      <c r="L11" s="69" t="s">
        <v>38</v>
      </c>
      <c r="M11" s="69" t="s">
        <v>39</v>
      </c>
      <c r="N11" s="69" t="s">
        <v>40</v>
      </c>
      <c r="O11" s="69" t="s">
        <v>37</v>
      </c>
      <c r="P11" s="69" t="s">
        <v>38</v>
      </c>
      <c r="Q11" s="69" t="s">
        <v>39</v>
      </c>
      <c r="R11" s="69" t="s">
        <v>40</v>
      </c>
      <c r="S11" s="69" t="s">
        <v>37</v>
      </c>
      <c r="T11" s="12"/>
      <c r="U11" s="26"/>
      <c r="V11" s="26"/>
      <c r="W11" s="218"/>
      <c r="X11" s="218"/>
      <c r="Y11" s="218"/>
      <c r="Z11" s="218"/>
      <c r="AA11" s="218"/>
      <c r="AB11" s="218"/>
      <c r="AC11" s="218"/>
      <c r="AD11" s="218"/>
      <c r="AE11" s="26"/>
      <c r="AF11" s="7"/>
    </row>
    <row r="12" spans="1:37" x14ac:dyDescent="0.25">
      <c r="A12" s="8"/>
      <c r="B12" s="10"/>
      <c r="T12" s="12"/>
      <c r="U12" s="26"/>
      <c r="V12" s="26"/>
      <c r="W12" s="218"/>
      <c r="X12" s="225"/>
      <c r="Y12" s="225"/>
      <c r="Z12" s="229" t="s">
        <v>46</v>
      </c>
      <c r="AA12" s="229"/>
      <c r="AB12" s="225"/>
      <c r="AC12" s="229"/>
      <c r="AD12" s="225"/>
      <c r="AF12" s="7"/>
    </row>
    <row r="13" spans="1:37" x14ac:dyDescent="0.25">
      <c r="A13" s="8"/>
      <c r="B13" s="14" t="s">
        <v>49</v>
      </c>
      <c r="C13" s="83">
        <v>7.0877836117358983</v>
      </c>
      <c r="D13" s="83">
        <v>10.723196309054561</v>
      </c>
      <c r="E13" s="83">
        <v>2.9586677772813319</v>
      </c>
      <c r="F13" s="83">
        <v>-6.7576571939465531</v>
      </c>
      <c r="G13" s="83">
        <v>-16.028081163331763</v>
      </c>
      <c r="H13" s="83">
        <v>-1.3071208284631597</v>
      </c>
      <c r="I13" s="83">
        <v>-7.5756517477423397</v>
      </c>
      <c r="J13" s="83">
        <v>2.2604816974320707</v>
      </c>
      <c r="K13" s="83">
        <v>8.3230624989409474</v>
      </c>
      <c r="L13" s="83">
        <v>-3.2444801442930826</v>
      </c>
      <c r="M13" s="83">
        <v>-1.379984372094456</v>
      </c>
      <c r="N13" s="83">
        <v>-9.070622328346067</v>
      </c>
      <c r="O13" s="83">
        <v>-2.1253605135201581</v>
      </c>
      <c r="P13" s="83">
        <v>-1.2380664028856514</v>
      </c>
      <c r="Q13" s="83">
        <v>2.1443502932316338</v>
      </c>
      <c r="R13" s="83">
        <v>5.1116883858444595</v>
      </c>
      <c r="S13" s="259">
        <v>0.36190504372071164</v>
      </c>
      <c r="T13" s="12"/>
      <c r="U13" s="26"/>
      <c r="V13" s="26"/>
      <c r="W13" s="218"/>
      <c r="X13" s="225"/>
      <c r="Y13" s="225"/>
      <c r="Z13" s="312"/>
      <c r="AA13" s="312"/>
      <c r="AB13" s="225"/>
      <c r="AC13" s="312"/>
      <c r="AD13" s="225"/>
      <c r="AF13" s="7"/>
    </row>
    <row r="14" spans="1:37" x14ac:dyDescent="0.25">
      <c r="A14" s="8"/>
      <c r="B14" s="10" t="s">
        <v>8</v>
      </c>
      <c r="C14" s="83">
        <v>0.75087573227170523</v>
      </c>
      <c r="D14" s="83">
        <v>-9.8338817455702063</v>
      </c>
      <c r="E14" s="83">
        <v>3.1674027933206617</v>
      </c>
      <c r="F14" s="83">
        <v>2.5190030598703173</v>
      </c>
      <c r="G14" s="83">
        <v>18.073619912269876</v>
      </c>
      <c r="H14" s="83">
        <v>24.623188180622702</v>
      </c>
      <c r="I14" s="83">
        <v>29.3990576277827</v>
      </c>
      <c r="J14" s="83">
        <v>7.6101516692899107</v>
      </c>
      <c r="K14" s="83">
        <v>11.47304019260682</v>
      </c>
      <c r="L14" s="83">
        <v>-2.460193223783369</v>
      </c>
      <c r="M14" s="83">
        <v>-16.160783045315629</v>
      </c>
      <c r="N14" s="83">
        <v>-11.545866893005009</v>
      </c>
      <c r="O14" s="83">
        <v>-5.1454886137084266</v>
      </c>
      <c r="P14" s="83">
        <v>9.586186499922178</v>
      </c>
      <c r="Q14" s="83">
        <v>24.711696550935681</v>
      </c>
      <c r="R14" s="83">
        <v>10.026848219865903</v>
      </c>
      <c r="S14" s="259">
        <v>18.582079489272218</v>
      </c>
      <c r="T14" s="12"/>
      <c r="U14" s="26"/>
      <c r="V14" s="26"/>
      <c r="W14" s="218"/>
      <c r="X14" s="225"/>
      <c r="Y14" s="225"/>
      <c r="Z14" s="229" t="s">
        <v>148</v>
      </c>
      <c r="AA14" s="312" t="s">
        <v>8</v>
      </c>
      <c r="AB14" s="312" t="s">
        <v>49</v>
      </c>
      <c r="AC14" s="312" t="s">
        <v>9</v>
      </c>
      <c r="AD14" s="225"/>
      <c r="AF14" s="7"/>
    </row>
    <row r="15" spans="1:37" x14ac:dyDescent="0.25">
      <c r="A15" s="8"/>
      <c r="B15" s="10" t="s">
        <v>148</v>
      </c>
      <c r="C15" s="83">
        <v>16.186788239580242</v>
      </c>
      <c r="D15" s="83">
        <v>8.3649647519907777</v>
      </c>
      <c r="E15" s="83">
        <v>13.484646665381428</v>
      </c>
      <c r="F15" s="83">
        <v>8.9689316483245065</v>
      </c>
      <c r="G15" s="83">
        <v>-13.262567880256704</v>
      </c>
      <c r="H15" s="83">
        <v>-0.86563251129341268</v>
      </c>
      <c r="I15" s="83">
        <v>-7.7891218879864166</v>
      </c>
      <c r="J15" s="83">
        <v>-6.3459686895318113</v>
      </c>
      <c r="K15" s="83">
        <v>15.765182670664313</v>
      </c>
      <c r="L15" s="83">
        <v>-8.5308233024426361</v>
      </c>
      <c r="M15" s="83">
        <v>5.7803560340090376</v>
      </c>
      <c r="N15" s="83">
        <v>2.7220978431171661</v>
      </c>
      <c r="O15" s="83">
        <v>27.368806323867911</v>
      </c>
      <c r="P15" s="83">
        <v>26.451305710290551</v>
      </c>
      <c r="Q15" s="83">
        <v>20.769285489923739</v>
      </c>
      <c r="R15" s="83">
        <v>10.537062551671372</v>
      </c>
      <c r="S15" s="259">
        <v>-5.0305007603494101</v>
      </c>
      <c r="T15" s="12"/>
      <c r="U15" s="26"/>
      <c r="V15" s="26"/>
      <c r="W15" s="218"/>
      <c r="X15" s="352">
        <v>2012</v>
      </c>
      <c r="Y15" s="314" t="s">
        <v>37</v>
      </c>
      <c r="Z15" s="226">
        <v>16.186788239580242</v>
      </c>
      <c r="AA15" s="226">
        <v>0.75087573227170523</v>
      </c>
      <c r="AB15" s="226">
        <v>7.0877836117358983</v>
      </c>
      <c r="AC15" s="226">
        <v>0.80675642041727258</v>
      </c>
      <c r="AD15" s="225"/>
      <c r="AF15" s="7"/>
    </row>
    <row r="16" spans="1:37" x14ac:dyDescent="0.25">
      <c r="A16" s="8"/>
      <c r="B16" s="14" t="s">
        <v>9</v>
      </c>
      <c r="C16" s="75">
        <v>0.80675642041727258</v>
      </c>
      <c r="D16" s="75">
        <v>8.0827369609003199</v>
      </c>
      <c r="E16" s="75">
        <v>-1.1305349943346243</v>
      </c>
      <c r="F16" s="75">
        <v>5.0246082113882977</v>
      </c>
      <c r="G16" s="75">
        <v>-11.221298136571519</v>
      </c>
      <c r="H16" s="75">
        <v>1.324729151627821</v>
      </c>
      <c r="I16" s="75">
        <v>-0.28828536522976833</v>
      </c>
      <c r="J16" s="75">
        <v>-2.2675667964661557</v>
      </c>
      <c r="K16" s="75">
        <v>7.1375294722763272</v>
      </c>
      <c r="L16" s="75">
        <v>-5.1213058201628598</v>
      </c>
      <c r="M16" s="75">
        <v>-4.1918725259391323</v>
      </c>
      <c r="N16" s="75">
        <v>-8.3884687829186504</v>
      </c>
      <c r="O16" s="75">
        <v>-9.5504771457935789</v>
      </c>
      <c r="P16" s="75">
        <v>-4.4764780650516798</v>
      </c>
      <c r="Q16" s="75">
        <v>-2.2218575477270548</v>
      </c>
      <c r="R16" s="75">
        <v>5.9542968994120287</v>
      </c>
      <c r="S16" s="258">
        <v>3.0538612326012355</v>
      </c>
      <c r="T16" s="12"/>
      <c r="U16" s="26"/>
      <c r="V16" s="26"/>
      <c r="W16" s="218"/>
      <c r="X16" s="352"/>
      <c r="Y16" s="314" t="s">
        <v>38</v>
      </c>
      <c r="Z16" s="226">
        <v>8.3649647519907777</v>
      </c>
      <c r="AA16" s="226">
        <v>-9.8338817455702063</v>
      </c>
      <c r="AB16" s="226">
        <v>10.723196309054561</v>
      </c>
      <c r="AC16" s="226">
        <v>8.0827369609003199</v>
      </c>
      <c r="AD16" s="225"/>
      <c r="AF16" s="7"/>
    </row>
    <row r="17" spans="1:35" x14ac:dyDescent="0.25">
      <c r="A17" s="8"/>
      <c r="B17" s="14"/>
      <c r="C17" s="319"/>
      <c r="D17" s="319"/>
      <c r="E17" s="319"/>
      <c r="F17" s="319"/>
      <c r="G17" s="319"/>
      <c r="H17" s="319"/>
      <c r="I17" s="319"/>
      <c r="J17" s="319"/>
      <c r="K17" s="319"/>
      <c r="L17" s="319"/>
      <c r="M17" s="319"/>
      <c r="N17" s="319"/>
      <c r="O17" s="319"/>
      <c r="P17" s="319"/>
      <c r="Q17" s="319"/>
      <c r="R17" s="319"/>
      <c r="S17" s="319"/>
      <c r="T17" s="12"/>
      <c r="U17" s="26"/>
      <c r="V17" s="26"/>
      <c r="W17" s="218"/>
      <c r="X17" s="352"/>
      <c r="Y17" s="314" t="s">
        <v>39</v>
      </c>
      <c r="Z17" s="226">
        <v>13.484646665381428</v>
      </c>
      <c r="AA17" s="226">
        <v>3.1674027933206617</v>
      </c>
      <c r="AB17" s="226">
        <v>2.9586677772813319</v>
      </c>
      <c r="AC17" s="226">
        <v>-1.1305349943346243</v>
      </c>
      <c r="AD17" s="225"/>
      <c r="AF17" s="7"/>
    </row>
    <row r="18" spans="1:35" x14ac:dyDescent="0.25">
      <c r="A18" s="8"/>
      <c r="B18" s="14"/>
      <c r="C18" s="319"/>
      <c r="D18" s="319"/>
      <c r="E18" s="319"/>
      <c r="F18" s="319"/>
      <c r="G18" s="319"/>
      <c r="H18" s="319"/>
      <c r="I18" s="319"/>
      <c r="J18" s="319"/>
      <c r="K18" s="319"/>
      <c r="L18" s="319"/>
      <c r="M18" s="319"/>
      <c r="N18" s="319"/>
      <c r="O18" s="319"/>
      <c r="P18" s="319"/>
      <c r="Q18" s="319"/>
      <c r="R18" s="319"/>
      <c r="S18" s="319"/>
      <c r="T18" s="12"/>
      <c r="U18" s="26"/>
      <c r="V18" s="26"/>
      <c r="W18" s="218"/>
      <c r="X18" s="352"/>
      <c r="Y18" s="314"/>
      <c r="Z18" s="226"/>
      <c r="AA18" s="226"/>
      <c r="AB18" s="226"/>
      <c r="AC18" s="226"/>
      <c r="AD18" s="225"/>
      <c r="AF18" s="7"/>
    </row>
    <row r="19" spans="1:35" x14ac:dyDescent="0.25">
      <c r="A19" s="8"/>
      <c r="B19" s="14"/>
      <c r="C19" s="14"/>
      <c r="D19" s="14"/>
      <c r="E19" s="14"/>
      <c r="F19" s="14"/>
      <c r="G19" s="14"/>
      <c r="I19" s="14"/>
      <c r="J19" s="153" t="s">
        <v>153</v>
      </c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6"/>
      <c r="V19" s="26"/>
      <c r="W19" s="218"/>
      <c r="X19" s="352"/>
      <c r="Y19" s="314" t="s">
        <v>40</v>
      </c>
      <c r="Z19" s="226">
        <v>8.9689316483245065</v>
      </c>
      <c r="AA19" s="226">
        <v>2.5190030598703173</v>
      </c>
      <c r="AB19" s="226">
        <v>-6.7576571939465531</v>
      </c>
      <c r="AC19" s="226">
        <v>5.0246082113882977</v>
      </c>
      <c r="AD19" s="225"/>
      <c r="AF19" s="7"/>
    </row>
    <row r="20" spans="1:35" x14ac:dyDescent="0.25">
      <c r="A20" s="8"/>
      <c r="B20" s="14"/>
      <c r="C20" s="14"/>
      <c r="D20" s="14"/>
      <c r="E20" s="14"/>
      <c r="F20" s="14"/>
      <c r="G20" s="14"/>
      <c r="I20" s="14"/>
      <c r="J20" s="153" t="s">
        <v>189</v>
      </c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6"/>
      <c r="V20" s="26"/>
      <c r="W20" s="218"/>
      <c r="X20" s="352">
        <v>2013</v>
      </c>
      <c r="Y20" s="314" t="s">
        <v>37</v>
      </c>
      <c r="Z20" s="226">
        <v>-13.262567880256704</v>
      </c>
      <c r="AA20" s="226">
        <v>18.073619912269876</v>
      </c>
      <c r="AB20" s="226">
        <v>-16.028081163331763</v>
      </c>
      <c r="AC20" s="226">
        <v>-11.221298136571519</v>
      </c>
      <c r="AD20" s="225"/>
      <c r="AF20" s="7"/>
    </row>
    <row r="21" spans="1:35" s="6" customFormat="1" ht="14.25" customHeight="1" x14ac:dyDescent="0.25">
      <c r="A21" s="8"/>
      <c r="B21" s="14"/>
      <c r="P21" s="17"/>
      <c r="Q21" s="17"/>
      <c r="R21" s="17"/>
      <c r="S21" s="17"/>
      <c r="T21" s="12"/>
      <c r="U21" s="26"/>
      <c r="V21" s="26"/>
      <c r="W21" s="218"/>
      <c r="X21" s="352"/>
      <c r="Y21" s="314" t="s">
        <v>38</v>
      </c>
      <c r="Z21" s="226">
        <v>-0.86563251129341268</v>
      </c>
      <c r="AA21" s="226">
        <v>24.623188180622702</v>
      </c>
      <c r="AB21" s="226">
        <v>-1.3071208284631597</v>
      </c>
      <c r="AC21" s="226">
        <v>1.324729151627821</v>
      </c>
      <c r="AD21" s="225"/>
      <c r="AF21" s="7"/>
      <c r="AI21" s="7"/>
    </row>
    <row r="22" spans="1:3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6"/>
      <c r="V22" s="26"/>
      <c r="W22" s="218"/>
      <c r="X22" s="352"/>
      <c r="Y22" s="314" t="s">
        <v>39</v>
      </c>
      <c r="Z22" s="226">
        <v>-7.7891218879864166</v>
      </c>
      <c r="AA22" s="226">
        <v>29.3990576277827</v>
      </c>
      <c r="AB22" s="226">
        <v>-7.5756517477423397</v>
      </c>
      <c r="AC22" s="226">
        <v>-0.28828536522976833</v>
      </c>
      <c r="AD22" s="225"/>
      <c r="AF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6"/>
      <c r="V23" s="26"/>
      <c r="W23" s="218"/>
      <c r="X23" s="352"/>
      <c r="Y23" s="314" t="s">
        <v>40</v>
      </c>
      <c r="Z23" s="226">
        <v>-6.3459686895318113</v>
      </c>
      <c r="AA23" s="226">
        <v>7.6101516692899107</v>
      </c>
      <c r="AB23" s="226">
        <v>2.2604816974320707</v>
      </c>
      <c r="AC23" s="226">
        <v>-2.2675667964661557</v>
      </c>
      <c r="AD23" s="225"/>
      <c r="AF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6"/>
      <c r="V24" s="26"/>
      <c r="W24" s="218"/>
      <c r="X24" s="351">
        <v>2014</v>
      </c>
      <c r="Y24" s="314" t="s">
        <v>37</v>
      </c>
      <c r="Z24" s="226">
        <v>15.765182670664313</v>
      </c>
      <c r="AA24" s="226">
        <v>11.47304019260682</v>
      </c>
      <c r="AB24" s="226">
        <v>8.3230624989409474</v>
      </c>
      <c r="AC24" s="226">
        <v>7.1375294722763272</v>
      </c>
      <c r="AD24" s="225"/>
      <c r="AF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6"/>
      <c r="V25" s="26"/>
      <c r="W25" s="218"/>
      <c r="X25" s="351"/>
      <c r="Y25" s="314" t="s">
        <v>38</v>
      </c>
      <c r="Z25" s="226">
        <v>-8.5308233024426361</v>
      </c>
      <c r="AA25" s="226">
        <v>-2.460193223783369</v>
      </c>
      <c r="AB25" s="226">
        <v>-3.2444801442930826</v>
      </c>
      <c r="AC25" s="226">
        <v>-5.1213058201628598</v>
      </c>
      <c r="AD25" s="225"/>
      <c r="AF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6"/>
      <c r="V26" s="26"/>
      <c r="W26" s="218"/>
      <c r="X26" s="351"/>
      <c r="Y26" s="314" t="s">
        <v>39</v>
      </c>
      <c r="Z26" s="226">
        <v>5.7803560340090376</v>
      </c>
      <c r="AA26" s="226">
        <v>-16.160783045315629</v>
      </c>
      <c r="AB26" s="226">
        <v>-1.379984372094456</v>
      </c>
      <c r="AC26" s="226">
        <v>-4.1918725259391323</v>
      </c>
      <c r="AD26" s="225"/>
      <c r="AF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6"/>
      <c r="V27" s="26"/>
      <c r="W27" s="218"/>
      <c r="X27" s="351"/>
      <c r="Y27" s="314" t="s">
        <v>40</v>
      </c>
      <c r="Z27" s="226">
        <v>2.7220978431171661</v>
      </c>
      <c r="AA27" s="226">
        <v>-11.545866893005009</v>
      </c>
      <c r="AB27" s="226">
        <v>-9.070622328346067</v>
      </c>
      <c r="AC27" s="226">
        <v>-8.3884687829186504</v>
      </c>
      <c r="AD27" s="225"/>
      <c r="AF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6"/>
      <c r="V28" s="26"/>
      <c r="W28" s="218"/>
      <c r="X28" s="351">
        <v>2015</v>
      </c>
      <c r="Y28" s="314" t="s">
        <v>37</v>
      </c>
      <c r="Z28" s="226">
        <v>27.368806323867911</v>
      </c>
      <c r="AA28" s="226">
        <v>-5.1454886137084266</v>
      </c>
      <c r="AB28" s="226">
        <v>-2.1253605135201581</v>
      </c>
      <c r="AC28" s="226">
        <v>-9.5504771457935789</v>
      </c>
      <c r="AD28" s="225"/>
      <c r="AF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6"/>
      <c r="V29" s="26"/>
      <c r="W29" s="218"/>
      <c r="X29" s="351"/>
      <c r="Y29" s="314" t="s">
        <v>38</v>
      </c>
      <c r="Z29" s="226">
        <v>26.451305710290551</v>
      </c>
      <c r="AA29" s="226">
        <v>9.586186499922178</v>
      </c>
      <c r="AB29" s="226">
        <v>-1.2380664028856514</v>
      </c>
      <c r="AC29" s="226">
        <v>-4.4764780650516798</v>
      </c>
      <c r="AD29" s="225"/>
      <c r="AF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6"/>
      <c r="V30" s="26"/>
      <c r="W30" s="218"/>
      <c r="X30" s="351"/>
      <c r="Y30" s="314" t="s">
        <v>39</v>
      </c>
      <c r="Z30" s="226">
        <v>20.769285489923739</v>
      </c>
      <c r="AA30" s="226">
        <v>24.711696550935681</v>
      </c>
      <c r="AB30" s="226">
        <v>2.1443502932316338</v>
      </c>
      <c r="AC30" s="226">
        <v>-2.2218575477270548</v>
      </c>
      <c r="AD30" s="225"/>
      <c r="AF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6"/>
      <c r="V31" s="26"/>
      <c r="W31" s="218"/>
      <c r="X31" s="351"/>
      <c r="Y31" s="314" t="s">
        <v>40</v>
      </c>
      <c r="Z31" s="226">
        <v>10.537062551671372</v>
      </c>
      <c r="AA31" s="226">
        <v>10.026848219865903</v>
      </c>
      <c r="AB31" s="226">
        <v>5.1116883858444595</v>
      </c>
      <c r="AC31" s="226">
        <v>5.9542968994120287</v>
      </c>
      <c r="AD31" s="225"/>
      <c r="AF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6"/>
      <c r="V32" s="26"/>
      <c r="W32" s="218"/>
      <c r="X32" s="313">
        <v>2016</v>
      </c>
      <c r="Y32" s="6" t="s">
        <v>37</v>
      </c>
      <c r="Z32" s="226">
        <v>-5.0305007603494101</v>
      </c>
      <c r="AA32" s="226">
        <v>18.582079489272218</v>
      </c>
      <c r="AB32" s="226">
        <v>0.36190504372071164</v>
      </c>
      <c r="AC32" s="226">
        <v>3.0538612326012355</v>
      </c>
      <c r="AD32" s="225"/>
      <c r="AF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6"/>
      <c r="V33" s="26"/>
      <c r="W33" s="218"/>
      <c r="AD33" s="225"/>
      <c r="AF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6"/>
      <c r="V34" s="26"/>
      <c r="W34" s="218"/>
      <c r="X34" s="7"/>
      <c r="Y34" s="7"/>
      <c r="Z34" s="7"/>
      <c r="AA34" s="7"/>
      <c r="AB34" s="7"/>
      <c r="AD34" s="225"/>
      <c r="AE34" s="26"/>
      <c r="AF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26"/>
      <c r="V35" s="26"/>
      <c r="W35" s="218"/>
      <c r="AD35" s="218"/>
      <c r="AE35" s="26"/>
      <c r="AF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26"/>
      <c r="V36" s="26"/>
      <c r="W36" s="218"/>
      <c r="AD36" s="218"/>
      <c r="AE36" s="26"/>
      <c r="AF36" s="7"/>
      <c r="AI36" s="7"/>
    </row>
    <row r="37" spans="1:35" x14ac:dyDescent="0.25">
      <c r="A37" s="21"/>
      <c r="B37" s="22"/>
      <c r="C37" s="22" t="str">
        <f>+'Industria variación anual %'!B42</f>
        <v>Fuente: Dane, MTMR. Mayo de 2016</v>
      </c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4"/>
      <c r="U37" s="26"/>
      <c r="V37" s="26"/>
      <c r="W37" s="218"/>
      <c r="AD37" s="218"/>
      <c r="AE37" s="26"/>
      <c r="AF37" s="7"/>
    </row>
    <row r="38" spans="1:35" x14ac:dyDescent="0.25">
      <c r="U38" s="26"/>
      <c r="V38" s="26"/>
      <c r="W38" s="218"/>
      <c r="X38" s="218"/>
      <c r="Y38" s="218"/>
      <c r="Z38" s="218"/>
      <c r="AA38" s="218"/>
      <c r="AB38" s="218"/>
      <c r="AC38" s="218"/>
      <c r="AD38" s="218"/>
      <c r="AE38" s="26"/>
    </row>
    <row r="39" spans="1:35" x14ac:dyDescent="0.25"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</row>
    <row r="40" spans="1:35" x14ac:dyDescent="0.25">
      <c r="B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</row>
    <row r="41" spans="1:35" x14ac:dyDescent="0.25"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</row>
    <row r="42" spans="1:35" x14ac:dyDescent="0.25"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</row>
    <row r="45" spans="1:35" x14ac:dyDescent="0.25">
      <c r="B45" s="26"/>
    </row>
    <row r="46" spans="1:35" x14ac:dyDescent="0.25">
      <c r="B46" s="26"/>
    </row>
    <row r="47" spans="1:35" x14ac:dyDescent="0.25">
      <c r="B47" s="26"/>
    </row>
    <row r="48" spans="1:35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9">
    <mergeCell ref="X28:X31"/>
    <mergeCell ref="C7:R7"/>
    <mergeCell ref="C8:R8"/>
    <mergeCell ref="C10:F10"/>
    <mergeCell ref="G10:J10"/>
    <mergeCell ref="K10:N10"/>
    <mergeCell ref="X15:X19"/>
    <mergeCell ref="X20:X23"/>
    <mergeCell ref="X24:X27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Nohora Margarita Sanchez Rivera</cp:lastModifiedBy>
  <cp:lastPrinted>2015-09-03T17:10:45Z</cp:lastPrinted>
  <dcterms:created xsi:type="dcterms:W3CDTF">2010-09-24T13:34:45Z</dcterms:created>
  <dcterms:modified xsi:type="dcterms:W3CDTF">2016-05-31T16:22:15Z</dcterms:modified>
</cp:coreProperties>
</file>