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xl/drawings/drawing39.xml" ContentType="application/vnd.openxmlformats-officedocument.drawing+xml"/>
  <Override PartName="/xl/charts/chart3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0" windowWidth="16608" windowHeight="9432" tabRatio="598"/>
  </bookViews>
  <sheets>
    <sheet name="Índice" sheetId="9" r:id="rId1"/>
    <sheet name="Distribución  PIB Departamental" sheetId="24" r:id="rId2"/>
    <sheet name="Estructura Bogotá vs. Colombia" sheetId="25" r:id="rId3"/>
    <sheet name="Evolución Bogotá vs. Colombia" sheetId="35" r:id="rId4"/>
    <sheet name="Histórico PIB trimestral" sheetId="34" r:id="rId5"/>
    <sheet name="PIB por Grandes Ramas" sheetId="23" r:id="rId6"/>
    <sheet name="PIB por Ramas " sheetId="69" r:id="rId7"/>
    <sheet name="GR1 Industria manufacturera" sheetId="36" r:id="rId8"/>
    <sheet name="Alimentos" sheetId="43" r:id="rId9"/>
    <sheet name="Textiles" sheetId="44" r:id="rId10"/>
    <sheet name="Edición" sheetId="45" r:id="rId11"/>
    <sheet name="Químicos" sheetId="46" r:id="rId12"/>
    <sheet name="Maquinaria y Equipo" sheetId="47" r:id="rId13"/>
    <sheet name="GR2 Electricidad, gas y agua" sheetId="37" r:id="rId14"/>
    <sheet name="electricidad" sheetId="48" r:id="rId15"/>
    <sheet name="gas" sheetId="49" r:id="rId16"/>
    <sheet name="agua" sheetId="50" r:id="rId17"/>
    <sheet name="GR3Construcción" sheetId="38" r:id="rId18"/>
    <sheet name="edificaciones" sheetId="51" r:id="rId19"/>
    <sheet name="obras civiles" sheetId="52" r:id="rId20"/>
    <sheet name="GR4Comercio, restaurantes, hot" sheetId="39" r:id="rId21"/>
    <sheet name="comercio" sheetId="53" r:id="rId22"/>
    <sheet name="reparación" sheetId="54" r:id="rId23"/>
    <sheet name="hoteles,restaurantes" sheetId="55" r:id="rId24"/>
    <sheet name="GR5Transporteycomunicaciones" sheetId="40" r:id="rId25"/>
    <sheet name="terrestre" sheetId="56" r:id="rId26"/>
    <sheet name="aerea" sheetId="57" r:id="rId27"/>
    <sheet name="complementarias" sheetId="59" r:id="rId28"/>
    <sheet name="comunicaciones" sheetId="58" r:id="rId29"/>
    <sheet name="GR6Financieros, inmobiliarias" sheetId="41" r:id="rId30"/>
    <sheet name="financiero" sheetId="60" r:id="rId31"/>
    <sheet name="inmobiliario" sheetId="62" r:id="rId32"/>
    <sheet name="empresas" sheetId="63" r:id="rId33"/>
    <sheet name="GR7Sercicios sociales,comunales" sheetId="42" r:id="rId34"/>
    <sheet name="administraciónpública" sheetId="64" r:id="rId35"/>
    <sheet name="educación" sheetId="65" r:id="rId36"/>
    <sheet name="salud" sheetId="66" r:id="rId37"/>
    <sheet name="esparcimiento" sheetId="67" r:id="rId38"/>
    <sheet name="doméstico" sheetId="68" r:id="rId39"/>
  </sheets>
  <externalReferences>
    <externalReference r:id="rId40"/>
    <externalReference r:id="rId41"/>
    <externalReference r:id="rId42"/>
    <externalReference r:id="rId4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26">[1]BASE!#REF!</definedName>
    <definedName name="a" localSheetId="16">[1]BASE!#REF!</definedName>
    <definedName name="a" localSheetId="8">[1]BASE!#REF!</definedName>
    <definedName name="a" localSheetId="21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10">[1]BASE!#REF!</definedName>
    <definedName name="a" localSheetId="18">[1]BASE!#REF!</definedName>
    <definedName name="a" localSheetId="35">[1]BASE!#REF!</definedName>
    <definedName name="a" localSheetId="14">[1]BASE!#REF!</definedName>
    <definedName name="a" localSheetId="32">[1]BASE!#REF!</definedName>
    <definedName name="a" localSheetId="37">[1]BASE!#REF!</definedName>
    <definedName name="a" localSheetId="3">[1]BASE!#REF!</definedName>
    <definedName name="a" localSheetId="30">[1]BASE!#REF!</definedName>
    <definedName name="a" localSheetId="15">[1]BASE!#REF!</definedName>
    <definedName name="a" localSheetId="7">[1]BASE!#REF!</definedName>
    <definedName name="a" localSheetId="13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29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12">[1]BASE!#REF!</definedName>
    <definedName name="a" localSheetId="19">[1]BASE!#REF!</definedName>
    <definedName name="a" localSheetId="6">[1]BASE!#REF!</definedName>
    <definedName name="a" localSheetId="11">[1]BASE!#REF!</definedName>
    <definedName name="a" localSheetId="22">[1]BASE!#REF!</definedName>
    <definedName name="a" localSheetId="36">[1]BASE!#REF!</definedName>
    <definedName name="a" localSheetId="25">[1]BASE!#REF!</definedName>
    <definedName name="a" localSheetId="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administraciónpública!$A$1:$Z$49</definedName>
    <definedName name="_xlnm.Print_Area" localSheetId="26">aerea!$A$1:$Z$50</definedName>
    <definedName name="_xlnm.Print_Area" localSheetId="16">agua!$A$1:$Z$48</definedName>
    <definedName name="_xlnm.Print_Area" localSheetId="8">Alimentos!$A$1:$Z$47</definedName>
    <definedName name="_xlnm.Print_Area" localSheetId="21">comercio!$A$1:$Z$49</definedName>
    <definedName name="_xlnm.Print_Area" localSheetId="27">complementarias!$A$1:$Z$50</definedName>
    <definedName name="_xlnm.Print_Area" localSheetId="28">comunicaciones!$A$1:$Z$49</definedName>
    <definedName name="_xlnm.Print_Area" localSheetId="1">'Distribución  PIB Departamental'!$A$1:$N$44</definedName>
    <definedName name="_xlnm.Print_Area" localSheetId="38">doméstico!$A$1:$Z$51</definedName>
    <definedName name="_xlnm.Print_Area" localSheetId="10">Edición!$A$1:$Z$49</definedName>
    <definedName name="_xlnm.Print_Area" localSheetId="18">edificaciones!$A$1:$Z$49</definedName>
    <definedName name="_xlnm.Print_Area" localSheetId="35">educación!$A$1:$Z$49</definedName>
    <definedName name="_xlnm.Print_Area" localSheetId="14">electricidad!$A$1:$Z$49</definedName>
    <definedName name="_xlnm.Print_Area" localSheetId="32">empresas!$A$1:$Z$49</definedName>
    <definedName name="_xlnm.Print_Area" localSheetId="37">esparcimiento!$A$1:$Z$50</definedName>
    <definedName name="_xlnm.Print_Area" localSheetId="2">'Estructura Bogotá vs. Colombia'!$A$1:$G$29</definedName>
    <definedName name="_xlnm.Print_Area" localSheetId="3">'Evolución Bogotá vs. Colombia'!$A$1:$F$45</definedName>
    <definedName name="_xlnm.Print_Area" localSheetId="30">financiero!$A$1:$Z$49</definedName>
    <definedName name="_xlnm.Print_Area" localSheetId="15">gas!$A$1:$Z$49</definedName>
    <definedName name="_xlnm.Print_Area" localSheetId="7">'GR1 Industria manufacturera'!$A$1:$Z$49</definedName>
    <definedName name="_xlnm.Print_Area" localSheetId="13">'GR2 Electricidad, gas y agua'!$A$1:$Z$49</definedName>
    <definedName name="_xlnm.Print_Area" localSheetId="17">GR3Construcción!$A$1:$Z$50</definedName>
    <definedName name="_xlnm.Print_Area" localSheetId="20">'GR4Comercio, restaurantes, hot'!$A$1:$Z$49</definedName>
    <definedName name="_xlnm.Print_Area" localSheetId="24">GR5Transporteycomunicaciones!$A$1:$Z$50</definedName>
    <definedName name="_xlnm.Print_Area" localSheetId="29">'GR6Financieros, inmobiliarias'!$A$1:$Z$49</definedName>
    <definedName name="_xlnm.Print_Area" localSheetId="33">'GR7Sercicios sociales,comunales'!$A$1:$Z$48</definedName>
    <definedName name="_xlnm.Print_Area" localSheetId="4">'Histórico PIB trimestral'!$A$1:$Z$49</definedName>
    <definedName name="_xlnm.Print_Area" localSheetId="23">'hoteles,restaurantes'!$A$1:$Z$49</definedName>
    <definedName name="_xlnm.Print_Area" localSheetId="0">Índice!$A$1:$O$37</definedName>
    <definedName name="_xlnm.Print_Area" localSheetId="31">inmobiliario!$A$1:$Z$49</definedName>
    <definedName name="_xlnm.Print_Area" localSheetId="12">'Maquinaria y Equipo'!$A$1:$Z$49</definedName>
    <definedName name="_xlnm.Print_Area" localSheetId="19">'obras civiles'!$A$1:$Z$50</definedName>
    <definedName name="_xlnm.Print_Area" localSheetId="5">'PIB por Grandes Ramas'!$A$1:$O$45</definedName>
    <definedName name="_xlnm.Print_Area" localSheetId="6">'PIB por Ramas '!$A$1:$O$51</definedName>
    <definedName name="_xlnm.Print_Area" localSheetId="11">Químicos!$A$1:$Z$49</definedName>
    <definedName name="_xlnm.Print_Area" localSheetId="22">reparación!$A$1:$Z$50</definedName>
    <definedName name="_xlnm.Print_Area" localSheetId="36">salud!$A$1:$Z$50</definedName>
    <definedName name="_xlnm.Print_Area" localSheetId="25">terrestre!$A$1:$Z$49</definedName>
    <definedName name="_xlnm.Print_Area" localSheetId="9">Textiles!$A$1:$Z$49</definedName>
    <definedName name="BASE" localSheetId="0">#REF!</definedName>
    <definedName name="_xlnm.Database" localSheetId="34">[3]BASE!#REF!</definedName>
    <definedName name="_xlnm.Database" localSheetId="26">[3]BASE!#REF!</definedName>
    <definedName name="_xlnm.Database" localSheetId="16">[3]BASE!#REF!</definedName>
    <definedName name="_xlnm.Database" localSheetId="8">[3]BASE!#REF!</definedName>
    <definedName name="_xlnm.Database" localSheetId="21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10">[3]BASE!#REF!</definedName>
    <definedName name="_xlnm.Database" localSheetId="18">[3]BASE!#REF!</definedName>
    <definedName name="_xlnm.Database" localSheetId="35">[3]BASE!#REF!</definedName>
    <definedName name="_xlnm.Database" localSheetId="14">[3]BASE!#REF!</definedName>
    <definedName name="_xlnm.Database" localSheetId="32">[3]BASE!#REF!</definedName>
    <definedName name="_xlnm.Database" localSheetId="37">[3]BASE!#REF!</definedName>
    <definedName name="_xlnm.Database" localSheetId="3">[3]BASE!#REF!</definedName>
    <definedName name="_xlnm.Database" localSheetId="30">[3]BASE!#REF!</definedName>
    <definedName name="_xlnm.Database" localSheetId="15">[3]BASE!#REF!</definedName>
    <definedName name="_xlnm.Database" localSheetId="7">[3]BASE!#REF!</definedName>
    <definedName name="_xlnm.Database" localSheetId="13">[3]BASE!#REF!</definedName>
    <definedName name="_xlnm.Database" localSheetId="17">[3]BASE!#REF!</definedName>
    <definedName name="_xlnm.Database" localSheetId="20">[3]BASE!#REF!</definedName>
    <definedName name="_xlnm.Database" localSheetId="24">[3]BASE!#REF!</definedName>
    <definedName name="_xlnm.Database" localSheetId="29">[3]BASE!#REF!</definedName>
    <definedName name="_xlnm.Database" localSheetId="33">[3]BASE!#REF!</definedName>
    <definedName name="_xlnm.Database" localSheetId="23">[3]BASE!#REF!</definedName>
    <definedName name="_xlnm.Database" localSheetId="0">[3]BASE!#REF!</definedName>
    <definedName name="_xlnm.Database" localSheetId="31">[3]BASE!#REF!</definedName>
    <definedName name="_xlnm.Database" localSheetId="12">[3]BASE!#REF!</definedName>
    <definedName name="_xlnm.Database" localSheetId="19">[3]BASE!#REF!</definedName>
    <definedName name="_xlnm.Database" localSheetId="6">[3]BASE!#REF!</definedName>
    <definedName name="_xlnm.Database" localSheetId="11">[3]BASE!#REF!</definedName>
    <definedName name="_xlnm.Database" localSheetId="22">[3]BASE!#REF!</definedName>
    <definedName name="_xlnm.Database" localSheetId="36">[3]BASE!#REF!</definedName>
    <definedName name="_xlnm.Database" localSheetId="25">[3]BASE!#REF!</definedName>
    <definedName name="_xlnm.Database" localSheetId="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26">[3]BASE!#REF!</definedName>
    <definedName name="sss" localSheetId="16">[3]BASE!#REF!</definedName>
    <definedName name="sss" localSheetId="8">[3]BASE!#REF!</definedName>
    <definedName name="sss" localSheetId="21">[3]BASE!#REF!</definedName>
    <definedName name="sss" localSheetId="27">[3]BASE!#REF!</definedName>
    <definedName name="sss" localSheetId="28">[3]BASE!#REF!</definedName>
    <definedName name="sss" localSheetId="38">[3]BASE!#REF!</definedName>
    <definedName name="sss" localSheetId="10">[3]BASE!#REF!</definedName>
    <definedName name="sss" localSheetId="18">[3]BASE!#REF!</definedName>
    <definedName name="sss" localSheetId="35">[3]BASE!#REF!</definedName>
    <definedName name="sss" localSheetId="14">[3]BASE!#REF!</definedName>
    <definedName name="sss" localSheetId="32">[3]BASE!#REF!</definedName>
    <definedName name="sss" localSheetId="37">[3]BASE!#REF!</definedName>
    <definedName name="sss" localSheetId="3">[3]BASE!#REF!</definedName>
    <definedName name="sss" localSheetId="30">[3]BASE!#REF!</definedName>
    <definedName name="sss" localSheetId="15">[3]BASE!#REF!</definedName>
    <definedName name="sss" localSheetId="7">[3]BASE!#REF!</definedName>
    <definedName name="sss" localSheetId="13">[3]BASE!#REF!</definedName>
    <definedName name="sss" localSheetId="17">[3]BASE!#REF!</definedName>
    <definedName name="sss" localSheetId="20">[3]BASE!#REF!</definedName>
    <definedName name="sss" localSheetId="24">[3]BASE!#REF!</definedName>
    <definedName name="sss" localSheetId="29">[3]BASE!#REF!</definedName>
    <definedName name="sss" localSheetId="33">[3]BASE!#REF!</definedName>
    <definedName name="sss" localSheetId="23">[3]BASE!#REF!</definedName>
    <definedName name="sss" localSheetId="31">[3]BASE!#REF!</definedName>
    <definedName name="sss" localSheetId="12">[3]BASE!#REF!</definedName>
    <definedName name="sss" localSheetId="19">[3]BASE!#REF!</definedName>
    <definedName name="sss" localSheetId="6">[3]BASE!#REF!</definedName>
    <definedName name="sss" localSheetId="11">[3]BASE!#REF!</definedName>
    <definedName name="sss" localSheetId="22">[3]BASE!#REF!</definedName>
    <definedName name="sss" localSheetId="36">[3]BASE!#REF!</definedName>
    <definedName name="sss" localSheetId="25">[3]BASE!#REF!</definedName>
    <definedName name="sss" localSheetId="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C8" i="49" l="1"/>
  <c r="C8" i="48"/>
  <c r="C8" i="37"/>
  <c r="C8" i="47"/>
  <c r="E8" i="46"/>
  <c r="E8" i="45"/>
  <c r="E8" i="44"/>
  <c r="E8" i="43"/>
  <c r="E8" i="36"/>
  <c r="B8" i="69"/>
  <c r="D8" i="50" l="1"/>
  <c r="C8" i="38" s="1"/>
  <c r="C8" i="51" s="1"/>
  <c r="C8" i="52" s="1"/>
  <c r="C8" i="39" s="1"/>
  <c r="C8" i="53" s="1"/>
  <c r="C8" i="54" s="1"/>
  <c r="C8" i="55" s="1"/>
  <c r="C8" i="40" s="1"/>
  <c r="C8" i="56" s="1"/>
  <c r="C8" i="57" s="1"/>
  <c r="C8" i="59" s="1"/>
  <c r="C8" i="58" s="1"/>
  <c r="C8" i="41" s="1"/>
  <c r="C8" i="60" s="1"/>
  <c r="C8" i="62" s="1"/>
  <c r="C8" i="63" s="1"/>
  <c r="C8" i="42" s="1"/>
  <c r="C8" i="64" s="1"/>
  <c r="C8" i="65" s="1"/>
  <c r="C8" i="66" s="1"/>
  <c r="C8" i="67" s="1"/>
  <c r="C8" i="68" s="1"/>
  <c r="F31" i="44" l="1"/>
  <c r="F31" i="45" s="1"/>
  <c r="E31" i="46" s="1"/>
  <c r="F31" i="47" s="1"/>
  <c r="F31" i="37" s="1"/>
  <c r="F31" i="48" s="1"/>
  <c r="F31" i="49" s="1"/>
  <c r="F31" i="50" s="1"/>
  <c r="G31" i="38" s="1"/>
  <c r="F31" i="51" s="1"/>
  <c r="F31" i="52" s="1"/>
  <c r="F31" i="39" s="1"/>
  <c r="F31" i="53" s="1"/>
  <c r="F31" i="54" s="1"/>
  <c r="F31" i="55" s="1"/>
  <c r="F31" i="40" s="1"/>
  <c r="G31" i="56" s="1"/>
  <c r="F31" i="57" s="1"/>
  <c r="F31" i="59" s="1"/>
  <c r="F31" i="58" s="1"/>
  <c r="E31" i="41" s="1"/>
  <c r="E31" i="60" s="1"/>
  <c r="F31" i="62" s="1"/>
  <c r="F31" i="63" s="1"/>
  <c r="F31" i="42" s="1"/>
  <c r="F31" i="64" s="1"/>
  <c r="F31" i="65" s="1"/>
  <c r="F31" i="66" s="1"/>
  <c r="E31" i="67" s="1"/>
  <c r="F31" i="68" s="1"/>
  <c r="F31" i="43"/>
  <c r="F31" i="36"/>
  <c r="L14" i="69"/>
  <c r="M14" i="69"/>
  <c r="L15" i="69"/>
  <c r="M15" i="69"/>
  <c r="L16" i="69"/>
  <c r="M16" i="69"/>
  <c r="L17" i="69"/>
  <c r="M17" i="69"/>
  <c r="L18" i="69"/>
  <c r="M18" i="69"/>
  <c r="L19" i="69"/>
  <c r="M19" i="69"/>
  <c r="L20" i="69"/>
  <c r="M20" i="69"/>
  <c r="L21" i="69"/>
  <c r="M21" i="69"/>
  <c r="L22" i="69"/>
  <c r="M22" i="69"/>
  <c r="L23" i="69"/>
  <c r="M23" i="69"/>
  <c r="L24" i="69"/>
  <c r="M24" i="69"/>
  <c r="L25" i="69"/>
  <c r="M25" i="69"/>
  <c r="L26" i="69"/>
  <c r="M26" i="69"/>
  <c r="L27" i="69"/>
  <c r="M27" i="69"/>
  <c r="L28" i="69"/>
  <c r="M28" i="69"/>
  <c r="L29" i="69"/>
  <c r="M29" i="69"/>
  <c r="L30" i="69"/>
  <c r="M30" i="69"/>
  <c r="L31" i="69"/>
  <c r="M31" i="69"/>
  <c r="L32" i="69"/>
  <c r="M32" i="69"/>
  <c r="L33" i="69"/>
  <c r="M33" i="69"/>
  <c r="L34" i="69"/>
  <c r="M34" i="69"/>
  <c r="L35" i="69"/>
  <c r="M35" i="69"/>
  <c r="L36" i="69"/>
  <c r="M36" i="69"/>
  <c r="L37" i="69"/>
  <c r="M37" i="69"/>
  <c r="L38" i="69"/>
  <c r="M38" i="69"/>
  <c r="L39" i="69"/>
  <c r="M39" i="69"/>
  <c r="L40" i="69"/>
  <c r="M40" i="69"/>
  <c r="L41" i="69"/>
  <c r="M41" i="69"/>
  <c r="L42" i="69"/>
  <c r="M42" i="69"/>
  <c r="L43" i="69"/>
  <c r="M43" i="69"/>
  <c r="L44" i="69"/>
  <c r="M44" i="69"/>
  <c r="L45" i="69"/>
  <c r="M45" i="69"/>
  <c r="L46" i="69"/>
  <c r="M46" i="69"/>
  <c r="L47" i="69"/>
  <c r="M47" i="69"/>
  <c r="M13" i="69"/>
  <c r="L13" i="69"/>
  <c r="D47" i="69"/>
  <c r="E47" i="69"/>
  <c r="F47" i="69"/>
  <c r="G47" i="69"/>
  <c r="H47" i="69"/>
  <c r="I47" i="69"/>
  <c r="J47" i="69"/>
  <c r="K47" i="69"/>
  <c r="C47" i="69"/>
  <c r="D45" i="69"/>
  <c r="E45" i="69"/>
  <c r="F45" i="69"/>
  <c r="G45" i="69"/>
  <c r="H45" i="69"/>
  <c r="I45" i="69"/>
  <c r="J45" i="69"/>
  <c r="K45" i="69"/>
  <c r="D46" i="69"/>
  <c r="E46" i="69"/>
  <c r="F46" i="69"/>
  <c r="G46" i="69"/>
  <c r="H46" i="69"/>
  <c r="I46" i="69"/>
  <c r="J46" i="69"/>
  <c r="K46" i="69"/>
  <c r="C46" i="69"/>
  <c r="C45" i="69"/>
  <c r="D39" i="69"/>
  <c r="E39" i="69"/>
  <c r="F39" i="69"/>
  <c r="G39" i="69"/>
  <c r="H39" i="69"/>
  <c r="I39" i="69"/>
  <c r="J39" i="69"/>
  <c r="K39" i="69"/>
  <c r="C39" i="69"/>
  <c r="D35" i="69"/>
  <c r="E35" i="69"/>
  <c r="F35" i="69"/>
  <c r="G35" i="69"/>
  <c r="H35" i="69"/>
  <c r="I35" i="69"/>
  <c r="J35" i="69"/>
  <c r="K35" i="69"/>
  <c r="C35" i="69"/>
  <c r="D30" i="69"/>
  <c r="E30" i="69"/>
  <c r="F30" i="69"/>
  <c r="G30" i="69"/>
  <c r="H30" i="69"/>
  <c r="I30" i="69"/>
  <c r="J30" i="69"/>
  <c r="K30" i="69"/>
  <c r="C30" i="69"/>
  <c r="D26" i="69"/>
  <c r="E26" i="69"/>
  <c r="F26" i="69"/>
  <c r="G26" i="69"/>
  <c r="H26" i="69"/>
  <c r="I26" i="69"/>
  <c r="J26" i="69"/>
  <c r="K26" i="69"/>
  <c r="C26" i="69"/>
  <c r="D23" i="69"/>
  <c r="E23" i="69"/>
  <c r="F23" i="69"/>
  <c r="G23" i="69"/>
  <c r="H23" i="69"/>
  <c r="I23" i="69"/>
  <c r="J23" i="69"/>
  <c r="K23" i="69"/>
  <c r="C23" i="69"/>
  <c r="D19" i="69"/>
  <c r="E19" i="69"/>
  <c r="F19" i="69"/>
  <c r="G19" i="69"/>
  <c r="H19" i="69"/>
  <c r="I19" i="69"/>
  <c r="J19" i="69"/>
  <c r="K19" i="69"/>
  <c r="C19" i="69"/>
  <c r="D13" i="69"/>
  <c r="E13" i="69"/>
  <c r="F13" i="69"/>
  <c r="G13" i="69"/>
  <c r="H13" i="69"/>
  <c r="I13" i="69"/>
  <c r="J13" i="69"/>
  <c r="K13" i="69"/>
  <c r="C13" i="69"/>
  <c r="W22" i="23"/>
  <c r="W14" i="23"/>
  <c r="W15" i="23"/>
  <c r="W16" i="23"/>
  <c r="W17" i="23"/>
  <c r="W18" i="23"/>
  <c r="W19" i="23"/>
  <c r="W20" i="23"/>
  <c r="W21" i="23"/>
  <c r="W13" i="23"/>
  <c r="V14" i="23"/>
  <c r="V15" i="23"/>
  <c r="V16" i="23"/>
  <c r="V17" i="23"/>
  <c r="V18" i="23"/>
  <c r="V19" i="23"/>
  <c r="V20" i="23"/>
  <c r="V21" i="23"/>
  <c r="V22" i="23"/>
  <c r="V13" i="23"/>
  <c r="T22" i="23"/>
  <c r="T14" i="23"/>
  <c r="T15" i="23"/>
  <c r="T16" i="23"/>
  <c r="T17" i="23"/>
  <c r="T18" i="23"/>
  <c r="T19" i="23"/>
  <c r="T20" i="23"/>
  <c r="T21" i="23"/>
  <c r="T13" i="23"/>
  <c r="S22" i="23"/>
  <c r="S14" i="23"/>
  <c r="S15" i="23"/>
  <c r="S16" i="23"/>
  <c r="S17" i="23"/>
  <c r="S18" i="23"/>
  <c r="S19" i="23"/>
  <c r="S20" i="23"/>
  <c r="S21" i="23"/>
  <c r="S13" i="23"/>
  <c r="M14" i="23"/>
  <c r="M15" i="23"/>
  <c r="M16" i="23"/>
  <c r="M17" i="23"/>
  <c r="M18" i="23"/>
  <c r="M19" i="23"/>
  <c r="M20" i="23"/>
  <c r="M21" i="23"/>
  <c r="M22" i="23"/>
  <c r="M13" i="23"/>
  <c r="L14" i="23"/>
  <c r="L15" i="23"/>
  <c r="L16" i="23"/>
  <c r="L17" i="23"/>
  <c r="L18" i="23"/>
  <c r="L19" i="23"/>
  <c r="L20" i="23"/>
  <c r="L21" i="23"/>
  <c r="L22" i="23"/>
  <c r="L13" i="23"/>
  <c r="I28" i="34"/>
  <c r="U28" i="34"/>
</calcChain>
</file>

<file path=xl/sharedStrings.xml><?xml version="1.0" encoding="utf-8"?>
<sst xmlns="http://schemas.openxmlformats.org/spreadsheetml/2006/main" count="3314" uniqueCount="240">
  <si>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</si>
  <si>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</si>
  <si>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</si>
  <si>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</si>
  <si>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</si>
  <si>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</si>
  <si>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</si>
  <si>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</si>
  <si>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</si>
  <si>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</si>
  <si>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</si>
  <si>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</si>
  <si>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</si>
  <si>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</si>
  <si>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</si>
  <si>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</si>
  <si>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</si>
  <si>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</si>
  <si>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</si>
  <si>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</si>
  <si>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</si>
  <si>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</si>
  <si>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</si>
  <si>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</si>
  <si>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</si>
  <si>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</si>
  <si>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</si>
  <si>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</si>
  <si>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</si>
  <si>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</si>
  <si>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</si>
  <si>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</si>
  <si>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</si>
  <si>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</si>
  <si>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</si>
  <si>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</si>
  <si>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</si>
  <si>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</si>
  <si>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</si>
  <si>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</si>
  <si>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</si>
  <si>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</si>
  <si>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</si>
  <si>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</si>
  <si>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</si>
  <si>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</si>
  <si>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</si>
  <si>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</si>
  <si>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</si>
  <si>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</si>
  <si>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</si>
  <si>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</si>
  <si>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</si>
  <si>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</si>
  <si>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</si>
  <si>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</si>
  <si>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</si>
  <si>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</si>
  <si>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</si>
  <si>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2012 P</t>
  </si>
  <si>
    <t>2013 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</si>
  <si>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</si>
  <si>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</si>
  <si>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</si>
  <si>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</si>
  <si>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</si>
  <si>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Evolución Bogotá vs.Colombia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</si>
  <si>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</si>
  <si>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</si>
  <si>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</si>
  <si>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</si>
  <si>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</si>
  <si>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</si>
  <si>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</si>
  <si>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</si>
  <si>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(a precios constantes del año 2005)</t>
    </r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</si>
  <si>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</si>
  <si>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</si>
  <si>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</si>
  <si>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</si>
  <si>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</si>
  <si>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</si>
  <si>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</si>
  <si>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</si>
  <si>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</si>
  <si>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</si>
  <si>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</si>
  <si>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</si>
  <si>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</si>
  <si>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</si>
  <si>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</si>
  <si>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</si>
  <si>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</si>
  <si>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</si>
  <si>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</si>
  <si>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</si>
  <si>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</si>
  <si>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</si>
  <si>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</si>
  <si>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</si>
  <si>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</si>
  <si>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</si>
  <si>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</si>
  <si>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</si>
  <si>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>Bogotá vs Colombia 2013pr: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</si>
  <si>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</si>
  <si>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</si>
  <si>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</si>
  <si>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</si>
  <si>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</si>
  <si>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</si>
  <si>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</si>
  <si>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</si>
  <si>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</si>
  <si>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</si>
  <si>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</si>
  <si>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</si>
  <si>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</si>
  <si>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</si>
  <si>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</si>
  <si>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</si>
  <si>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</si>
  <si>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</si>
  <si>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</si>
  <si>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</si>
  <si>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</si>
  <si>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</si>
  <si>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</si>
  <si>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</si>
  <si>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</si>
  <si>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</si>
  <si>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>Contribución a la variación anual '13/'12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</si>
  <si>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</si>
  <si>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</si>
  <si>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</si>
  <si>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</si>
  <si>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</si>
  <si>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</si>
  <si>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</si>
  <si>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>% del total '13 *</t>
  </si>
  <si>
    <t>Producto interno bruto según grandes ramas de actividad económica</t>
  </si>
  <si>
    <t>Variacion % anual '13 / '12</t>
  </si>
  <si>
    <t xml:space="preserve">Bogotá
 </t>
  </si>
  <si>
    <t xml:space="preserve">Histórico PIB Trimestral de Bogotá </t>
  </si>
  <si>
    <t>Producto Interno Bruto de Bogotá según Grandes Ramas de actividad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</si>
  <si>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</si>
  <si>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</si>
  <si>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</si>
  <si>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</si>
  <si>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</si>
  <si>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</si>
  <si>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Histórico Valor Agregado  Industrias manufactureras</t>
  </si>
  <si>
    <t xml:space="preserve">Histórico Valor Agregado Elaboración de alimentos,bebidas y tabaco </t>
  </si>
  <si>
    <t xml:space="preserve">Histórico Valor Agregado fabricación productos textiles, prendas de vestir, cueros y calzado </t>
  </si>
  <si>
    <t xml:space="preserve">Histórico Valor Agregado Productos de madera, papel, cartón, actividades de edición e impresión </t>
  </si>
  <si>
    <t xml:space="preserve">Histórico Valor Agregado Productos químicos, de caucho, plástico, minerales no metálicos y metalurgicos básicos </t>
  </si>
  <si>
    <t>Histórico Valor Agregado Fabricación de maquinaria y equipo, suministro eléctrico, equipo de transporte, muebles</t>
  </si>
  <si>
    <t xml:space="preserve">Histórico Valor Agregado Suministro electricidad, gas y agua </t>
  </si>
  <si>
    <t>Histórico Valor Agregado Generación, captación y distribución de energía eléctrica</t>
  </si>
  <si>
    <t xml:space="preserve">Histórico Valor Agregado Fabricación de gas, distribución de combustibles gaseosos </t>
  </si>
  <si>
    <t>Histórico Valor Agregado Captación, depuración y distribución de agua; eliminación de desperdicios</t>
  </si>
  <si>
    <t xml:space="preserve">Histórico Valor Agregado Construcción </t>
  </si>
  <si>
    <t xml:space="preserve">Histórico Valor Agregado Construcción de edificaciones </t>
  </si>
  <si>
    <t xml:space="preserve">Histórico Valor Agregado Construcción de obras de ingenieria civil </t>
  </si>
  <si>
    <t>Histórico Valor Agregado Comercio, reparación, restaurantes y hoteles</t>
  </si>
  <si>
    <t>Histórico Valor Agregado Comercio</t>
  </si>
  <si>
    <t>Histórico Valor Agregado Mantenimiento y reparación de vehículos automotores</t>
  </si>
  <si>
    <t>Histórico Valor Agregado Hoteles, restaurantes, bares y similares</t>
  </si>
  <si>
    <t xml:space="preserve">Histórico Valor Agregado Transporte, almacenamineto y comunicaciones </t>
  </si>
  <si>
    <t>Histórico Valor Agregado Transporte por vía terrestre</t>
  </si>
  <si>
    <t>Histórico Valor Agregado Transporte por vía aérea</t>
  </si>
  <si>
    <t>Histórico Valor Agregado Actividades complementarias y auxiliares al transporte; transporte por vía acuática</t>
  </si>
  <si>
    <t xml:space="preserve">Histórico Valor Agregado Correo y telecomunicaciones </t>
  </si>
  <si>
    <t>Histórico Valor Agregado Establecimientos financieros, actividades inmobiliarias y servicios a las empresas</t>
  </si>
  <si>
    <t>Histórico Valor Agregado Intermediación financiera</t>
  </si>
  <si>
    <t xml:space="preserve">Histórico Valor Agregado Actividades inmobiliarias y alquiler de vivienda </t>
  </si>
  <si>
    <t xml:space="preserve">Histórico Valor Agregado Actividades empresariales </t>
  </si>
  <si>
    <t>Histórico Valor Agregado Actividades de servicios sociales, comunales y personales</t>
  </si>
  <si>
    <t xml:space="preserve">Histórico Valor Agregado Administración pública y defensa; educación de no mercado </t>
  </si>
  <si>
    <t>Histórico Valor Agregado Educación de mercado</t>
  </si>
  <si>
    <t>Histórico Valor Agregado Servicios sociales y de salud de mercado</t>
  </si>
  <si>
    <t>Histórico Valor Agregado Actividades de asociaciones, esparcimiento, culturales y deportivas</t>
  </si>
  <si>
    <t>Histórico Valor Agregado Hogares privados con servicio doméstico</t>
  </si>
  <si>
    <t>2013p</t>
  </si>
  <si>
    <t>2013 p</t>
  </si>
  <si>
    <r>
      <t>2013</t>
    </r>
    <r>
      <rPr>
        <b/>
        <sz val="10"/>
        <color theme="1"/>
        <rFont val="Calibri"/>
        <family val="2"/>
        <scheme val="minor"/>
      </rPr>
      <t>p</t>
    </r>
  </si>
  <si>
    <t>PIB de Bogotá y Colombia por grandes ramas de actividad año 2013p</t>
  </si>
  <si>
    <t>**P: Cifras provisionales</t>
  </si>
  <si>
    <t>Bogotá D. C.</t>
  </si>
  <si>
    <t>PIB trimestral de Bogotá 2000/I-2014/IV:</t>
  </si>
  <si>
    <t>Periodo</t>
  </si>
  <si>
    <t>Trim</t>
  </si>
  <si>
    <t>P: cifras provisional</t>
  </si>
  <si>
    <r>
      <t>2013</t>
    </r>
    <r>
      <rPr>
        <b/>
        <sz val="10"/>
        <color theme="1"/>
        <rFont val="Calibri"/>
        <family val="2"/>
        <scheme val="minor"/>
      </rPr>
      <t>p**</t>
    </r>
  </si>
  <si>
    <t>% del total '13 p</t>
  </si>
  <si>
    <t>-</t>
  </si>
  <si>
    <t>2015pr</t>
  </si>
  <si>
    <t>Variación Anual PIB trimestral de Bogotá y Colombia</t>
  </si>
  <si>
    <t>Var % anual
2015-I/2014-I</t>
  </si>
  <si>
    <t>Var % trimes
2015-I/2014-IV</t>
  </si>
  <si>
    <t>Variación anual (%) del PIB de Bogotá 
(I trimestre 2015 / I trimestre 2014)</t>
  </si>
  <si>
    <t>Variación trimestral (%) del PIB de Bogotá
 (I trimestre 2015 / IV trimestre 2014)</t>
  </si>
  <si>
    <t>Variación anual Industrias manufactureras de Bogotá y Colombia</t>
  </si>
  <si>
    <t>Porcentaje, I-2011/I-2015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</si>
  <si>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</si>
  <si>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</si>
  <si>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</si>
  <si>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</si>
  <si>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</si>
  <si>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</si>
  <si>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</si>
  <si>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</si>
  <si>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 Captación, depuración y distribución de agua; eliminación de desperdicios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</si>
  <si>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</si>
  <si>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</si>
  <si>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</si>
  <si>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</si>
  <si>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</si>
  <si>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</si>
  <si>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</si>
  <si>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</si>
  <si>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</si>
  <si>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</si>
  <si>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</si>
  <si>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</si>
  <si>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</si>
  <si>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</si>
  <si>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</si>
  <si>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</si>
  <si>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</si>
  <si>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</si>
  <si>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</si>
  <si>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</si>
  <si>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</si>
  <si>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</si>
  <si>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Valores a precios corrientes. Bogotá vs. Colombia 2013p</t>
  </si>
  <si>
    <t>Valores a precios constantes de 2005. Bogotá vs. Colombia 2013p</t>
  </si>
  <si>
    <t>Miles de millones de pesos, valores constantes de 2005, serie trimestral I-2000/I-2015*</t>
  </si>
  <si>
    <t xml:space="preserve">Miles de millones de pesos constantes de 2005* , I trimestre de 2015  </t>
  </si>
  <si>
    <t>Producto Interno Bruto de Bogotá segun Ramas de 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</si>
</sst>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8" fillId="0" borderId="0"/>
  </cellStyleXfs>
  <cellXfs count="2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24" fillId="2" borderId="4" xfId="0" applyFont="1" applyFill="1" applyBorder="1"/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32" fillId="2" borderId="6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4" fillId="2" borderId="0" xfId="0" applyFont="1" applyFill="1" applyBorder="1"/>
    <xf numFmtId="0" fontId="34" fillId="2" borderId="6" xfId="0" applyFont="1" applyFill="1" applyBorder="1"/>
    <xf numFmtId="0" fontId="35" fillId="2" borderId="0" xfId="0" applyFont="1" applyFill="1" applyBorder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0" fontId="3" fillId="0" borderId="0" xfId="0" applyFont="1" applyFill="1" applyBorder="1" applyAlignment="1">
      <alignment vertical="top"/>
    </xf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16" fillId="2" borderId="0" xfId="0" applyFont="1" applyFill="1" applyBorder="1"/>
    <xf numFmtId="167" fontId="17" fillId="2" borderId="0" xfId="30" applyNumberFormat="1" applyFont="1" applyFill="1"/>
    <xf numFmtId="0" fontId="16" fillId="2" borderId="0" xfId="0" applyFont="1" applyFill="1"/>
    <xf numFmtId="0" fontId="36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17" fillId="2" borderId="0" xfId="0" applyNumberFormat="1" applyFont="1" applyFill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170" fontId="17" fillId="2" borderId="0" xfId="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9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168" fontId="18" fillId="0" borderId="9" xfId="30" applyNumberFormat="1" applyFont="1" applyBorder="1"/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70" fontId="17" fillId="2" borderId="0" xfId="31" applyNumberFormat="1" applyFont="1" applyFill="1" applyBorder="1"/>
    <xf numFmtId="164" fontId="0" fillId="0" borderId="13" xfId="0" applyNumberFormat="1" applyBorder="1"/>
    <xf numFmtId="3" fontId="0" fillId="0" borderId="13" xfId="0" applyNumberFormat="1" applyBorder="1"/>
    <xf numFmtId="0" fontId="17" fillId="2" borderId="0" xfId="0" applyFont="1" applyFill="1" applyAlignment="1">
      <alignment horizontal="center"/>
    </xf>
    <xf numFmtId="167" fontId="39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0" fontId="19" fillId="2" borderId="6" xfId="0" applyFont="1" applyFill="1" applyBorder="1" applyAlignment="1">
      <alignment horizontal="center" vertical="center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11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7" fillId="2" borderId="0" xfId="0" applyFont="1" applyFill="1" applyBorder="1" applyAlignment="1">
      <alignment horizontal="center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'Evolución Bogotá vs. Colombia'!$N$26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Colombia'!$N$27:$N$37</c:f>
              <c:numCache>
                <c:formatCode>0.0</c:formatCode>
                <c:ptCount val="11"/>
                <c:pt idx="0">
                  <c:v>2.34375</c:v>
                </c:pt>
                <c:pt idx="1">
                  <c:v>-1.4222932481022781</c:v>
                </c:pt>
                <c:pt idx="2">
                  <c:v>1.9050326983224295</c:v>
                </c:pt>
                <c:pt idx="3">
                  <c:v>-3.5761154855643014</c:v>
                </c:pt>
                <c:pt idx="4">
                  <c:v>5.4888129615342223</c:v>
                </c:pt>
                <c:pt idx="5">
                  <c:v>5.9791666666666714</c:v>
                </c:pt>
                <c:pt idx="6">
                  <c:v>4.8922323129840777</c:v>
                </c:pt>
                <c:pt idx="7">
                  <c:v>6.174017884055047</c:v>
                </c:pt>
                <c:pt idx="8">
                  <c:v>3.9090463126146773</c:v>
                </c:pt>
                <c:pt idx="9">
                  <c:v>4.6876230993460979</c:v>
                </c:pt>
                <c:pt idx="10">
                  <c:v>3.9809267636630352</c:v>
                </c:pt>
              </c:numCache>
            </c:numRef>
          </c:val>
        </c:ser>
        <c:ser>
          <c:idx val="2"/>
          <c:order val="1"/>
          <c:tx>
            <c:strRef>
              <c:f>'Evolución Bogotá vs. Colombia'!$O$26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Colombia'!$O$27:$O$37</c:f>
              <c:numCache>
                <c:formatCode>0.0</c:formatCode>
                <c:ptCount val="11"/>
                <c:pt idx="0">
                  <c:v>5.460665405585857</c:v>
                </c:pt>
                <c:pt idx="1">
                  <c:v>0.64223582758438624</c:v>
                </c:pt>
                <c:pt idx="2">
                  <c:v>3.1578319006685831</c:v>
                </c:pt>
                <c:pt idx="3">
                  <c:v>11.578633243807815</c:v>
                </c:pt>
                <c:pt idx="4">
                  <c:v>4.5220529695876053</c:v>
                </c:pt>
                <c:pt idx="5">
                  <c:v>3.5762580199671987</c:v>
                </c:pt>
                <c:pt idx="6">
                  <c:v>4.6160818334843867</c:v>
                </c:pt>
                <c:pt idx="7">
                  <c:v>6.0001124669628325</c:v>
                </c:pt>
                <c:pt idx="8">
                  <c:v>5.0295656262857875</c:v>
                </c:pt>
                <c:pt idx="9">
                  <c:v>3.9348918505571362</c:v>
                </c:pt>
                <c:pt idx="10">
                  <c:v>4.9362895005096874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6882176"/>
        <c:axId val="86883712"/>
      </c:barChart>
      <c:catAx>
        <c:axId val="868821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883712"/>
        <c:crosses val="autoZero"/>
        <c:auto val="1"/>
        <c:lblAlgn val="ctr"/>
        <c:lblOffset val="100"/>
        <c:tickMarkSkip val="1"/>
        <c:noMultiLvlLbl val="0"/>
      </c:catAx>
      <c:valAx>
        <c:axId val="868837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88217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trimestral'!$B$92:$C$108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'Histórico PIB trimestral'!$D$92:$D$108</c:f>
              <c:numCache>
                <c:formatCode>_(* #,##0.0_);_(* \(#,##0.0\);_(* "-"??_);_(@_)</c:formatCode>
                <c:ptCount val="17"/>
                <c:pt idx="0">
                  <c:v>4.8000289813070509</c:v>
                </c:pt>
                <c:pt idx="1">
                  <c:v>6.3648152150421566</c:v>
                </c:pt>
                <c:pt idx="2">
                  <c:v>6.7081186711671563</c:v>
                </c:pt>
                <c:pt idx="3">
                  <c:v>4.7421313420336304</c:v>
                </c:pt>
                <c:pt idx="4">
                  <c:v>4.8014103494762992</c:v>
                </c:pt>
                <c:pt idx="5">
                  <c:v>3.9486606386941645</c:v>
                </c:pt>
                <c:pt idx="6">
                  <c:v>2.0877035261212598</c:v>
                </c:pt>
                <c:pt idx="7">
                  <c:v>3.3147882866375795</c:v>
                </c:pt>
                <c:pt idx="8">
                  <c:v>2.6815753018009048</c:v>
                </c:pt>
                <c:pt idx="9">
                  <c:v>3.6488027366020361</c:v>
                </c:pt>
                <c:pt idx="10">
                  <c:v>5.2902804957599443</c:v>
                </c:pt>
                <c:pt idx="11">
                  <c:v>4.2854378950083856</c:v>
                </c:pt>
                <c:pt idx="12">
                  <c:v>5.358003276476822</c:v>
                </c:pt>
                <c:pt idx="13">
                  <c:v>3.5140656922835234</c:v>
                </c:pt>
                <c:pt idx="14">
                  <c:v>3.9092992999194536</c:v>
                </c:pt>
                <c:pt idx="15">
                  <c:v>4.2484771652082429</c:v>
                </c:pt>
                <c:pt idx="16" formatCode="0.0">
                  <c:v>3.2062787089708706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trimestral'!$B$92:$C$108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'Histórico PIB trimestral'!$E$92:$E$108</c:f>
              <c:numCache>
                <c:formatCode>_(* #,##0.0_);_(* \(#,##0.0\);_(* "-"??_);_(@_)</c:formatCode>
                <c:ptCount val="17"/>
                <c:pt idx="0">
                  <c:v>5.6867045269539034</c:v>
                </c:pt>
                <c:pt idx="1">
                  <c:v>6.4430103445003226</c:v>
                </c:pt>
                <c:pt idx="2">
                  <c:v>7.9028501928099359</c:v>
                </c:pt>
                <c:pt idx="3">
                  <c:v>6.3174156528455967</c:v>
                </c:pt>
                <c:pt idx="4">
                  <c:v>5.8591661607328973</c:v>
                </c:pt>
                <c:pt idx="5">
                  <c:v>5.015201633395435</c:v>
                </c:pt>
                <c:pt idx="6">
                  <c:v>2.5243566778802062</c:v>
                </c:pt>
                <c:pt idx="7">
                  <c:v>2.8732798809863596</c:v>
                </c:pt>
                <c:pt idx="8">
                  <c:v>2.8239302192205429</c:v>
                </c:pt>
                <c:pt idx="9">
                  <c:v>4.6831488147795994</c:v>
                </c:pt>
                <c:pt idx="10">
                  <c:v>6.122692484701787</c:v>
                </c:pt>
                <c:pt idx="11">
                  <c:v>6.0913577548154905</c:v>
                </c:pt>
                <c:pt idx="12">
                  <c:v>6.376850202294321</c:v>
                </c:pt>
                <c:pt idx="13">
                  <c:v>4.2538523925385334</c:v>
                </c:pt>
                <c:pt idx="14">
                  <c:v>4.1512070544017661</c:v>
                </c:pt>
                <c:pt idx="15">
                  <c:v>3.5036137703670818</c:v>
                </c:pt>
                <c:pt idx="16" formatCode="0.0">
                  <c:v>2.8780734109834043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64128"/>
        <c:axId val="40065664"/>
      </c:lineChart>
      <c:catAx>
        <c:axId val="40064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065664"/>
        <c:crosses val="autoZero"/>
        <c:auto val="1"/>
        <c:lblAlgn val="ctr"/>
        <c:lblOffset val="100"/>
        <c:noMultiLvlLbl val="0"/>
      </c:catAx>
      <c:valAx>
        <c:axId val="40065664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400641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449214469372595"/>
          <c:y val="5.6662371748985925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2936947696352773"/>
          <c:y val="2.9049817251053461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-4.4583987441130351</c:v>
                </c:pt>
                <c:pt idx="1">
                  <c:v>0.10917030567685337</c:v>
                </c:pt>
                <c:pt idx="2">
                  <c:v>6.3206919494344538</c:v>
                </c:pt>
                <c:pt idx="3">
                  <c:v>4.2929806714140373</c:v>
                </c:pt>
                <c:pt idx="4">
                  <c:v>3.36356764928194</c:v>
                </c:pt>
                <c:pt idx="5">
                  <c:v>4.6120058565153776</c:v>
                </c:pt>
                <c:pt idx="6">
                  <c:v>3.3071441622510411</c:v>
                </c:pt>
                <c:pt idx="7">
                  <c:v>3.149285641565136</c:v>
                </c:pt>
                <c:pt idx="8">
                  <c:v>4.3300175541252095</c:v>
                </c:pt>
                <c:pt idx="9">
                  <c:v>3.2062787089708777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0273024"/>
        <c:axId val="40274560"/>
      </c:barChart>
      <c:catAx>
        <c:axId val="40273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0274560"/>
        <c:crosses val="autoZero"/>
        <c:auto val="1"/>
        <c:lblAlgn val="ctr"/>
        <c:lblOffset val="100"/>
        <c:noMultiLvlLbl val="0"/>
      </c:catAx>
      <c:valAx>
        <c:axId val="40274560"/>
        <c:scaling>
          <c:orientation val="minMax"/>
          <c:max val="8"/>
          <c:min val="-6"/>
        </c:scaling>
        <c:delete val="0"/>
        <c:axPos val="t"/>
        <c:numFmt formatCode="#,##0" sourceLinked="0"/>
        <c:majorTickMark val="out"/>
        <c:minorTickMark val="none"/>
        <c:tickLblPos val="nextTo"/>
        <c:crossAx val="4027302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-0.7501630789301994</c:v>
                </c:pt>
                <c:pt idx="1">
                  <c:v>0.7692307692307665</c:v>
                </c:pt>
                <c:pt idx="2">
                  <c:v>6.391478029294273</c:v>
                </c:pt>
                <c:pt idx="3">
                  <c:v>-0.27237354085603016</c:v>
                </c:pt>
                <c:pt idx="4">
                  <c:v>0.69955817378497542</c:v>
                </c:pt>
                <c:pt idx="5">
                  <c:v>1.2577502214349057</c:v>
                </c:pt>
                <c:pt idx="6">
                  <c:v>0.28378857750974706</c:v>
                </c:pt>
                <c:pt idx="7">
                  <c:v>0.85609051995885199</c:v>
                </c:pt>
                <c:pt idx="8">
                  <c:v>-0.55772448410484898</c:v>
                </c:pt>
                <c:pt idx="9" formatCode="0.0">
                  <c:v>0.73337292161519407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0176640"/>
        <c:axId val="40182528"/>
      </c:barChart>
      <c:catAx>
        <c:axId val="40176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0182528"/>
        <c:crosses val="autoZero"/>
        <c:auto val="1"/>
        <c:lblAlgn val="ctr"/>
        <c:lblOffset val="100"/>
        <c:noMultiLvlLbl val="0"/>
      </c:catAx>
      <c:valAx>
        <c:axId val="40182528"/>
        <c:scaling>
          <c:orientation val="minMax"/>
          <c:max val="8"/>
          <c:min val="-2"/>
        </c:scaling>
        <c:delete val="0"/>
        <c:axPos val="t"/>
        <c:numFmt formatCode="#,##0" sourceLinked="0"/>
        <c:majorTickMark val="out"/>
        <c:minorTickMark val="none"/>
        <c:tickLblPos val="nextTo"/>
        <c:crossAx val="4017664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'GR1 Industria manufacturera'!$E$93:$E$109</c:f>
              <c:numCache>
                <c:formatCode>_(* #,##0.0_);_(* \(#,##0.0\);_(* "-"??_);_(@_)</c:formatCode>
                <c:ptCount val="17"/>
                <c:pt idx="0">
                  <c:v>2.4020227560050529</c:v>
                </c:pt>
                <c:pt idx="1">
                  <c:v>-0.83746898263026992</c:v>
                </c:pt>
                <c:pt idx="2">
                  <c:v>5.2314521242866192</c:v>
                </c:pt>
                <c:pt idx="3">
                  <c:v>2.438261956861524</c:v>
                </c:pt>
                <c:pt idx="4">
                  <c:v>-0.37037037037036669</c:v>
                </c:pt>
                <c:pt idx="5">
                  <c:v>-0.71942446043165376</c:v>
                </c:pt>
                <c:pt idx="6">
                  <c:v>-5.6944862910515326</c:v>
                </c:pt>
                <c:pt idx="7">
                  <c:v>-1.1595971925541591</c:v>
                </c:pt>
                <c:pt idx="8">
                  <c:v>-4.6468401486988853</c:v>
                </c:pt>
                <c:pt idx="9">
                  <c:v>1.3862633900441068</c:v>
                </c:pt>
                <c:pt idx="10" formatCode="0.0">
                  <c:v>3.578274760383394</c:v>
                </c:pt>
                <c:pt idx="11" formatCode="0.0">
                  <c:v>-5.4955233096634686</c:v>
                </c:pt>
                <c:pt idx="12" formatCode="0.0">
                  <c:v>3.3084657800843189</c:v>
                </c:pt>
                <c:pt idx="13" formatCode="0.0">
                  <c:v>-3.5736482287134947</c:v>
                </c:pt>
                <c:pt idx="14" formatCode="0.0">
                  <c:v>-5.2128315854410943</c:v>
                </c:pt>
                <c:pt idx="15" formatCode="0.0">
                  <c:v>0.32722513089005645</c:v>
                </c:pt>
                <c:pt idx="16" formatCode="0.0">
                  <c:v>-4.4583987441130404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'GR1 Industria manufacturera'!$F$93:$F$109</c:f>
              <c:numCache>
                <c:formatCode>_(* #,##0.0_);_(* \(#,##0.0\);_(* "-"??_);_(@_)</c:formatCode>
                <c:ptCount val="17"/>
                <c:pt idx="0">
                  <c:v>5.0320560608319624</c:v>
                </c:pt>
                <c:pt idx="1">
                  <c:v>3.1628384824246041</c:v>
                </c:pt>
                <c:pt idx="2">
                  <c:v>6.6076651916297919</c:v>
                </c:pt>
                <c:pt idx="3">
                  <c:v>4.2290555839602746</c:v>
                </c:pt>
                <c:pt idx="4">
                  <c:v>1.149833203208189</c:v>
                </c:pt>
                <c:pt idx="5">
                  <c:v>0.69711196471760672</c:v>
                </c:pt>
                <c:pt idx="6">
                  <c:v>-0.44322498944701749</c:v>
                </c:pt>
                <c:pt idx="7">
                  <c:v>-1.05816398037841</c:v>
                </c:pt>
                <c:pt idx="8">
                  <c:v>-3.0594344256543451</c:v>
                </c:pt>
                <c:pt idx="9">
                  <c:v>2.9033625317886447</c:v>
                </c:pt>
                <c:pt idx="10" formatCode="0.0">
                  <c:v>1.3073281040209253</c:v>
                </c:pt>
                <c:pt idx="11" formatCode="0.0">
                  <c:v>1.4448615341029978</c:v>
                </c:pt>
                <c:pt idx="12" formatCode="0.0">
                  <c:v>4.0158615717375596</c:v>
                </c:pt>
                <c:pt idx="13" formatCode="0.0">
                  <c:v>-1.7352537722908181</c:v>
                </c:pt>
                <c:pt idx="14" formatCode="0.0">
                  <c:v>-0.67011028898505742</c:v>
                </c:pt>
                <c:pt idx="15" formatCode="0.0">
                  <c:v>-0.47669120224324502</c:v>
                </c:pt>
                <c:pt idx="16" formatCode="0.0">
                  <c:v>-2.0932972898038429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20000"/>
        <c:axId val="40329984"/>
      </c:lineChart>
      <c:catAx>
        <c:axId val="4032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329984"/>
        <c:crosses val="autoZero"/>
        <c:auto val="1"/>
        <c:lblAlgn val="ctr"/>
        <c:lblOffset val="100"/>
        <c:noMultiLvlLbl val="0"/>
      </c:catAx>
      <c:valAx>
        <c:axId val="4032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0320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111545545266826"/>
          <c:y val="7.3220224830386774E-2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1.4895729890764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Alimentos!$C$90:$D$106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Alimentos!$E$90:$E$106</c:f>
              <c:numCache>
                <c:formatCode>_(* #,##0.0_);_(* \(#,##0.0\);_(* "-"??_);_(@_)</c:formatCode>
                <c:ptCount val="17"/>
                <c:pt idx="0">
                  <c:v>-12.521739130434781</c:v>
                </c:pt>
                <c:pt idx="1">
                  <c:v>-5.9701492537313356</c:v>
                </c:pt>
                <c:pt idx="2">
                  <c:v>3.3932135728542931</c:v>
                </c:pt>
                <c:pt idx="3">
                  <c:v>3.7037037037036953</c:v>
                </c:pt>
                <c:pt idx="4">
                  <c:v>-0.99403578528827552</c:v>
                </c:pt>
                <c:pt idx="5">
                  <c:v>-3.5714285714285694</c:v>
                </c:pt>
                <c:pt idx="6">
                  <c:v>-5.7915057915057844</c:v>
                </c:pt>
                <c:pt idx="7">
                  <c:v>0.59523809523808779</c:v>
                </c:pt>
                <c:pt idx="8">
                  <c:v>-0.40160642570282334</c:v>
                </c:pt>
                <c:pt idx="9">
                  <c:v>7.2016460905349788</c:v>
                </c:pt>
                <c:pt idx="10">
                  <c:v>5.5327868852458977</c:v>
                </c:pt>
                <c:pt idx="11" formatCode="0.0">
                  <c:v>1.1834319526627297</c:v>
                </c:pt>
                <c:pt idx="12" formatCode="0.0">
                  <c:v>2.4193548387096797</c:v>
                </c:pt>
                <c:pt idx="13" formatCode="0.0">
                  <c:v>0</c:v>
                </c:pt>
                <c:pt idx="14" formatCode="0.0">
                  <c:v>1.5533980582524265</c:v>
                </c:pt>
                <c:pt idx="15" formatCode="0.0">
                  <c:v>0.97465886939571078</c:v>
                </c:pt>
                <c:pt idx="16" formatCode="0.0">
                  <c:v>2.9527559055118076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1.3286521905715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Alimentos!$C$90:$D$106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Alimentos!$F$90:$F$106</c:f>
              <c:numCache>
                <c:formatCode>_(* #,##0.0_);_(* \(#,##0.0\);_(* "-"??_);_(@_)</c:formatCode>
                <c:ptCount val="17"/>
                <c:pt idx="0">
                  <c:v>2.0539152759948651</c:v>
                </c:pt>
                <c:pt idx="1">
                  <c:v>0.74554294975688817</c:v>
                </c:pt>
                <c:pt idx="2">
                  <c:v>5.1196808510638299</c:v>
                </c:pt>
                <c:pt idx="3">
                  <c:v>2.948801036941024</c:v>
                </c:pt>
                <c:pt idx="4">
                  <c:v>1.0691823899371069</c:v>
                </c:pt>
                <c:pt idx="5">
                  <c:v>1.3513513513513513</c:v>
                </c:pt>
                <c:pt idx="6">
                  <c:v>0.66413662239089188</c:v>
                </c:pt>
                <c:pt idx="7">
                  <c:v>0</c:v>
                </c:pt>
                <c:pt idx="8">
                  <c:v>-2.9869321717485997</c:v>
                </c:pt>
                <c:pt idx="9">
                  <c:v>4.1587301587301591</c:v>
                </c:pt>
                <c:pt idx="10">
                  <c:v>2.4505183788878417</c:v>
                </c:pt>
                <c:pt idx="11" formatCode="0.0">
                  <c:v>5.382436260623229</c:v>
                </c:pt>
                <c:pt idx="12" formatCode="0.0">
                  <c:v>7.2468456810093755</c:v>
                </c:pt>
                <c:pt idx="13" formatCode="0.0">
                  <c:v>3.0433446049800068</c:v>
                </c:pt>
                <c:pt idx="14" formatCode="0.0">
                  <c:v>5.245189323401604</c:v>
                </c:pt>
                <c:pt idx="15" formatCode="0.0">
                  <c:v>1.636859654440741</c:v>
                </c:pt>
                <c:pt idx="16" formatCode="0.0">
                  <c:v>4.6153846153846274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22720"/>
        <c:axId val="40694144"/>
      </c:lineChart>
      <c:catAx>
        <c:axId val="4062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694144"/>
        <c:crosses val="autoZero"/>
        <c:auto val="1"/>
        <c:lblAlgn val="ctr"/>
        <c:lblOffset val="100"/>
        <c:noMultiLvlLbl val="0"/>
      </c:catAx>
      <c:valAx>
        <c:axId val="40694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0622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8272797917271277"/>
          <c:y val="0.60890537888325036"/>
          <c:w val="0.66071500437445307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7.0649947658276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Textiles!$E$92:$E$108</c:f>
              <c:numCache>
                <c:formatCode>_(* #,##0.0_);_(* \(#,##0.0\);_(* "-"??_);_(@_)</c:formatCode>
                <c:ptCount val="17"/>
                <c:pt idx="0">
                  <c:v>5.5441478439425111</c:v>
                </c:pt>
                <c:pt idx="1">
                  <c:v>5.8455114822546932</c:v>
                </c:pt>
                <c:pt idx="2">
                  <c:v>6.8136272545090293</c:v>
                </c:pt>
                <c:pt idx="3">
                  <c:v>-1.7578125</c:v>
                </c:pt>
                <c:pt idx="4">
                  <c:v>0.58365758754862895</c:v>
                </c:pt>
                <c:pt idx="5">
                  <c:v>1.5779092702169635</c:v>
                </c:pt>
                <c:pt idx="6">
                  <c:v>-8.4427767354596739</c:v>
                </c:pt>
                <c:pt idx="7">
                  <c:v>1.7892644135188789</c:v>
                </c:pt>
                <c:pt idx="8">
                  <c:v>-12.185686653771768</c:v>
                </c:pt>
                <c:pt idx="9">
                  <c:v>1.3592233009708679</c:v>
                </c:pt>
                <c:pt idx="10">
                  <c:v>0</c:v>
                </c:pt>
                <c:pt idx="11">
                  <c:v>-2.734375</c:v>
                </c:pt>
                <c:pt idx="12">
                  <c:v>7.4561403508771775</c:v>
                </c:pt>
                <c:pt idx="13">
                  <c:v>-6.7049808429118798</c:v>
                </c:pt>
                <c:pt idx="14">
                  <c:v>3.0737704918032875</c:v>
                </c:pt>
                <c:pt idx="15">
                  <c:v>-6.8548387096774235</c:v>
                </c:pt>
                <c:pt idx="16">
                  <c:v>-7.1428571428571388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Textiles!$F$92:$F$108</c:f>
              <c:numCache>
                <c:formatCode>_(* #,##0.0_);_(* \(#,##0.0\);_(* "-"??_);_(@_)</c:formatCode>
                <c:ptCount val="17"/>
                <c:pt idx="0">
                  <c:v>8.6985391766268272</c:v>
                </c:pt>
                <c:pt idx="1">
                  <c:v>4.5305318450426793</c:v>
                </c:pt>
                <c:pt idx="2">
                  <c:v>12.884238064094177</c:v>
                </c:pt>
                <c:pt idx="3">
                  <c:v>6.6084788029925194</c:v>
                </c:pt>
                <c:pt idx="4">
                  <c:v>8.0635308491142332</c:v>
                </c:pt>
                <c:pt idx="5">
                  <c:v>4.5854271356783913</c:v>
                </c:pt>
                <c:pt idx="6">
                  <c:v>-5.5040556199304751</c:v>
                </c:pt>
                <c:pt idx="7">
                  <c:v>-9.0058479532163744</c:v>
                </c:pt>
                <c:pt idx="8">
                  <c:v>-14.584511023176935</c:v>
                </c:pt>
                <c:pt idx="9">
                  <c:v>1.5015015015015014</c:v>
                </c:pt>
                <c:pt idx="10">
                  <c:v>-2.3298589822194975</c:v>
                </c:pt>
                <c:pt idx="11">
                  <c:v>6.3624678663239083</c:v>
                </c:pt>
                <c:pt idx="12">
                  <c:v>11.694352159468437</c:v>
                </c:pt>
                <c:pt idx="13">
                  <c:v>-3.5756154747948443</c:v>
                </c:pt>
                <c:pt idx="14">
                  <c:v>1.949685534591211</c:v>
                </c:pt>
                <c:pt idx="15">
                  <c:v>-9.041262135922338</c:v>
                </c:pt>
                <c:pt idx="16">
                  <c:v>-4.5806067816775737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75424"/>
        <c:axId val="42663936"/>
      </c:lineChart>
      <c:catAx>
        <c:axId val="42375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663936"/>
        <c:crosses val="autoZero"/>
        <c:auto val="1"/>
        <c:lblAlgn val="ctr"/>
        <c:lblOffset val="100"/>
        <c:noMultiLvlLbl val="0"/>
      </c:catAx>
      <c:valAx>
        <c:axId val="42663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375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776237447509213"/>
          <c:y val="5.4083792271630786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Edición!$E$92:$E$108</c:f>
              <c:numCache>
                <c:formatCode>_(* #,##0.0_);_(* \(#,##0.0\);_(* "-"??_);_(@_)</c:formatCode>
                <c:ptCount val="17"/>
                <c:pt idx="0">
                  <c:v>-1.6701461377870572</c:v>
                </c:pt>
                <c:pt idx="1">
                  <c:v>-15.799614643545283</c:v>
                </c:pt>
                <c:pt idx="2">
                  <c:v>12.20556745182013</c:v>
                </c:pt>
                <c:pt idx="3">
                  <c:v>10.329670329670336</c:v>
                </c:pt>
                <c:pt idx="4">
                  <c:v>2.1231422505307904</c:v>
                </c:pt>
                <c:pt idx="5">
                  <c:v>17.848970251716253</c:v>
                </c:pt>
                <c:pt idx="6">
                  <c:v>-6.6793893129771078</c:v>
                </c:pt>
                <c:pt idx="7">
                  <c:v>6.9721115537848561</c:v>
                </c:pt>
                <c:pt idx="8">
                  <c:v>7.068607068607065</c:v>
                </c:pt>
                <c:pt idx="9">
                  <c:v>-9.320388349514559</c:v>
                </c:pt>
                <c:pt idx="10">
                  <c:v>5.3169734151329351</c:v>
                </c:pt>
                <c:pt idx="11">
                  <c:v>-15.828677839851025</c:v>
                </c:pt>
                <c:pt idx="12">
                  <c:v>-6.601941747572809</c:v>
                </c:pt>
                <c:pt idx="13">
                  <c:v>-1.9271948608137137</c:v>
                </c:pt>
                <c:pt idx="14">
                  <c:v>-16.116504854368927</c:v>
                </c:pt>
                <c:pt idx="15">
                  <c:v>0.88495575221239164</c:v>
                </c:pt>
                <c:pt idx="16">
                  <c:v>-8.3160083160083218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Edición!$F$92:$F$108</c:f>
              <c:numCache>
                <c:formatCode>_(* #,##0.0_);_(* \(#,##0.0\);_(* "-"??_);_(@_)</c:formatCode>
                <c:ptCount val="17"/>
                <c:pt idx="0">
                  <c:v>-0.89576547231270365</c:v>
                </c:pt>
                <c:pt idx="1">
                  <c:v>-5.6872037914691944</c:v>
                </c:pt>
                <c:pt idx="2">
                  <c:v>9.2127303182579574</c:v>
                </c:pt>
                <c:pt idx="3">
                  <c:v>9.0150250417362265</c:v>
                </c:pt>
                <c:pt idx="4">
                  <c:v>4.6014790468364835</c:v>
                </c:pt>
                <c:pt idx="5">
                  <c:v>6.1976549413735347</c:v>
                </c:pt>
                <c:pt idx="6">
                  <c:v>-2.8374233128834354</c:v>
                </c:pt>
                <c:pt idx="7">
                  <c:v>2.9096477794793261</c:v>
                </c:pt>
                <c:pt idx="8">
                  <c:v>0.78554595443833464</c:v>
                </c:pt>
                <c:pt idx="9">
                  <c:v>-0.78864353312302837</c:v>
                </c:pt>
                <c:pt idx="10">
                  <c:v>2.7624309392265194</c:v>
                </c:pt>
                <c:pt idx="11">
                  <c:v>-7.291666666666667</c:v>
                </c:pt>
                <c:pt idx="12">
                  <c:v>-5.3158705701078617</c:v>
                </c:pt>
                <c:pt idx="13">
                  <c:v>0.96076861489191856</c:v>
                </c:pt>
                <c:pt idx="14">
                  <c:v>-9.6450617283950635</c:v>
                </c:pt>
                <c:pt idx="15">
                  <c:v>-5.1364365971107446</c:v>
                </c:pt>
                <c:pt idx="16">
                  <c:v>-3.0919446704637892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739584"/>
        <c:axId val="42741120"/>
      </c:lineChart>
      <c:catAx>
        <c:axId val="42739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741120"/>
        <c:crosses val="autoZero"/>
        <c:auto val="1"/>
        <c:lblAlgn val="ctr"/>
        <c:lblOffset val="100"/>
        <c:noMultiLvlLbl val="0"/>
      </c:catAx>
      <c:valAx>
        <c:axId val="42741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7395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Químicos!$E$92:$E$108</c:f>
              <c:numCache>
                <c:formatCode>_(* #,##0.0_);_(* \(#,##0.0\);_(* "-"??_);_(@_)</c:formatCode>
                <c:ptCount val="17"/>
                <c:pt idx="0">
                  <c:v>4.9856184084372046</c:v>
                </c:pt>
                <c:pt idx="1">
                  <c:v>2.3148148148148096</c:v>
                </c:pt>
                <c:pt idx="2">
                  <c:v>2.6752767527675303</c:v>
                </c:pt>
                <c:pt idx="3">
                  <c:v>4.5666356011183638</c:v>
                </c:pt>
                <c:pt idx="4">
                  <c:v>1.8264840182648356</c:v>
                </c:pt>
                <c:pt idx="5">
                  <c:v>-3.0769230769230802</c:v>
                </c:pt>
                <c:pt idx="6">
                  <c:v>-6.8283917340521043</c:v>
                </c:pt>
                <c:pt idx="7">
                  <c:v>-2.8520499108734469</c:v>
                </c:pt>
                <c:pt idx="8">
                  <c:v>-8.2511210762331757</c:v>
                </c:pt>
                <c:pt idx="9">
                  <c:v>1.4005602240896309</c:v>
                </c:pt>
                <c:pt idx="10">
                  <c:v>4.6287367405978728</c:v>
                </c:pt>
                <c:pt idx="11">
                  <c:v>-5.3211009174311812</c:v>
                </c:pt>
                <c:pt idx="12">
                  <c:v>0.19512195121950526</c:v>
                </c:pt>
                <c:pt idx="13">
                  <c:v>-4.7882136279926328</c:v>
                </c:pt>
                <c:pt idx="14">
                  <c:v>-5.2486187845303931</c:v>
                </c:pt>
                <c:pt idx="15">
                  <c:v>0</c:v>
                </c:pt>
                <c:pt idx="16">
                  <c:v>-1.0710808179162541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Químicos!$F$92:$F$108</c:f>
              <c:numCache>
                <c:formatCode>_(* #,##0.0_);_(* \(#,##0.0\);_(* "-"??_);_(@_)</c:formatCode>
                <c:ptCount val="17"/>
                <c:pt idx="0">
                  <c:v>5.8775107013500163</c:v>
                </c:pt>
                <c:pt idx="1">
                  <c:v>5.1068689835209655</c:v>
                </c:pt>
                <c:pt idx="2">
                  <c:v>5.0049390846229835</c:v>
                </c:pt>
                <c:pt idx="3">
                  <c:v>4.4219327866216434</c:v>
                </c:pt>
                <c:pt idx="4">
                  <c:v>-0.12439744985227802</c:v>
                </c:pt>
                <c:pt idx="5">
                  <c:v>-0.26389320086929524</c:v>
                </c:pt>
                <c:pt idx="6">
                  <c:v>1.8501097522734398</c:v>
                </c:pt>
                <c:pt idx="7">
                  <c:v>-1.1703110563597166</c:v>
                </c:pt>
                <c:pt idx="8">
                  <c:v>-1.1054024599096994</c:v>
                </c:pt>
                <c:pt idx="9">
                  <c:v>2.754863813229572</c:v>
                </c:pt>
                <c:pt idx="10">
                  <c:v>0</c:v>
                </c:pt>
                <c:pt idx="11">
                  <c:v>-0.40511062636335304</c:v>
                </c:pt>
                <c:pt idx="12">
                  <c:v>1.8773466833542045</c:v>
                </c:pt>
                <c:pt idx="13">
                  <c:v>-4.0763752083649081</c:v>
                </c:pt>
                <c:pt idx="14">
                  <c:v>-2.4202250655156519</c:v>
                </c:pt>
                <c:pt idx="15">
                  <c:v>1.1470773098680098</c:v>
                </c:pt>
                <c:pt idx="16">
                  <c:v>-4.5300982800982865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08832"/>
        <c:axId val="42810368"/>
      </c:lineChart>
      <c:catAx>
        <c:axId val="42808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810368"/>
        <c:crosses val="autoZero"/>
        <c:auto val="1"/>
        <c:lblAlgn val="ctr"/>
        <c:lblOffset val="100"/>
        <c:noMultiLvlLbl val="0"/>
      </c:catAx>
      <c:valAx>
        <c:axId val="42810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8088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088779527559056"/>
          <c:y val="1.019854373042078E-2"/>
          <c:w val="0.37522331583552049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'Maquinaria y Equipo'!$E$92:$E$108</c:f>
              <c:numCache>
                <c:formatCode>_(* #,##0.0_);_(* \(#,##0.0\);_(* "-"??_);_(@_)</c:formatCode>
                <c:ptCount val="17"/>
                <c:pt idx="0">
                  <c:v>17.657342657342667</c:v>
                </c:pt>
                <c:pt idx="1">
                  <c:v>5.6000000000000085</c:v>
                </c:pt>
                <c:pt idx="2">
                  <c:v>5.0736497545008206</c:v>
                </c:pt>
                <c:pt idx="3">
                  <c:v>-3.560830860534125</c:v>
                </c:pt>
                <c:pt idx="4">
                  <c:v>-6.2407132243685055</c:v>
                </c:pt>
                <c:pt idx="5">
                  <c:v>-7.7272727272727337</c:v>
                </c:pt>
                <c:pt idx="6">
                  <c:v>-0.62305295950156392</c:v>
                </c:pt>
                <c:pt idx="7">
                  <c:v>-7.6923076923076934</c:v>
                </c:pt>
                <c:pt idx="8">
                  <c:v>-6.3391442155308937</c:v>
                </c:pt>
                <c:pt idx="9">
                  <c:v>3.9408866995073879</c:v>
                </c:pt>
                <c:pt idx="10">
                  <c:v>1.7241379310344769</c:v>
                </c:pt>
                <c:pt idx="11">
                  <c:v>-2.8333333333333286</c:v>
                </c:pt>
                <c:pt idx="12">
                  <c:v>15.709459459459453</c:v>
                </c:pt>
                <c:pt idx="13">
                  <c:v>-3.949447077409161</c:v>
                </c:pt>
                <c:pt idx="14">
                  <c:v>-8.0123266563944497</c:v>
                </c:pt>
                <c:pt idx="15">
                  <c:v>5.6701030927835063</c:v>
                </c:pt>
                <c:pt idx="16">
                  <c:v>-9.9270072992700733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'Maquinaria y Equipo'!$F$92:$F$108</c:f>
              <c:numCache>
                <c:formatCode>_(* #,##0.0_);_(* \(#,##0.0\);_(* "-"??_);_(@_)</c:formatCode>
                <c:ptCount val="17"/>
                <c:pt idx="0">
                  <c:v>12.026143790849673</c:v>
                </c:pt>
                <c:pt idx="1">
                  <c:v>8.1645569620253173</c:v>
                </c:pt>
                <c:pt idx="2">
                  <c:v>10.211946050096339</c:v>
                </c:pt>
                <c:pt idx="3">
                  <c:v>2.9943855271366187</c:v>
                </c:pt>
                <c:pt idx="4">
                  <c:v>2.5087514585764294</c:v>
                </c:pt>
                <c:pt idx="5">
                  <c:v>-0.46811000585137508</c:v>
                </c:pt>
                <c:pt idx="6">
                  <c:v>-1.7482517482517483</c:v>
                </c:pt>
                <c:pt idx="7">
                  <c:v>3.8764385221078133</c:v>
                </c:pt>
                <c:pt idx="8">
                  <c:v>-5.1792828685258963</c:v>
                </c:pt>
                <c:pt idx="9">
                  <c:v>2.1751910640799532</c:v>
                </c:pt>
                <c:pt idx="10">
                  <c:v>3.0842230130486361</c:v>
                </c:pt>
                <c:pt idx="11">
                  <c:v>0.87463556851311952</c:v>
                </c:pt>
                <c:pt idx="12">
                  <c:v>7.0175438596491233</c:v>
                </c:pt>
                <c:pt idx="13">
                  <c:v>-0.73363431151240377</c:v>
                </c:pt>
                <c:pt idx="14">
                  <c:v>0.72869955156950539</c:v>
                </c:pt>
                <c:pt idx="15">
                  <c:v>4.0022870211549559</c:v>
                </c:pt>
                <c:pt idx="16">
                  <c:v>-2.622950819672127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132608"/>
        <c:axId val="42134144"/>
      </c:lineChart>
      <c:catAx>
        <c:axId val="42132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134144"/>
        <c:crosses val="autoZero"/>
        <c:auto val="1"/>
        <c:lblAlgn val="ctr"/>
        <c:lblOffset val="100"/>
        <c:noMultiLvlLbl val="0"/>
      </c:catAx>
      <c:valAx>
        <c:axId val="42134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132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2922563866957675"/>
          <c:y val="3.8975598347236295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'GR2 Electricidad, gas y agua'!$E$92:$E$108</c:f>
              <c:numCache>
                <c:formatCode>_(* #,##0.0_);_(* \(#,##0.0\);_(* "-"??_);_(@_)</c:formatCode>
                <c:ptCount val="17"/>
                <c:pt idx="0">
                  <c:v>6.0753341433778871</c:v>
                </c:pt>
                <c:pt idx="1">
                  <c:v>3.952095808383234</c:v>
                </c:pt>
                <c:pt idx="2">
                  <c:v>2.4999999999999858</c:v>
                </c:pt>
                <c:pt idx="3">
                  <c:v>-1.9428571428571502</c:v>
                </c:pt>
                <c:pt idx="4">
                  <c:v>0</c:v>
                </c:pt>
                <c:pt idx="5">
                  <c:v>0.92165898617511743</c:v>
                </c:pt>
                <c:pt idx="6">
                  <c:v>2.7874564459930298</c:v>
                </c:pt>
                <c:pt idx="7">
                  <c:v>2.9137529137529157</c:v>
                </c:pt>
                <c:pt idx="8">
                  <c:v>2.1764032073310347</c:v>
                </c:pt>
                <c:pt idx="9">
                  <c:v>0.68493150684932402</c:v>
                </c:pt>
                <c:pt idx="10">
                  <c:v>1.8079096045197787</c:v>
                </c:pt>
                <c:pt idx="11">
                  <c:v>2.944507361268407</c:v>
                </c:pt>
                <c:pt idx="12">
                  <c:v>2.2321428571428612</c:v>
                </c:pt>
                <c:pt idx="13">
                  <c:v>3.632236095346201</c:v>
                </c:pt>
                <c:pt idx="14">
                  <c:v>2.3307436182020069</c:v>
                </c:pt>
                <c:pt idx="15">
                  <c:v>0.44150110375275631</c:v>
                </c:pt>
                <c:pt idx="16">
                  <c:v>0.10917030567685515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'GR2 Electricidad, gas y agua'!$F$92:$F$108</c:f>
              <c:numCache>
                <c:formatCode>_(* #,##0.0_);_(* \(#,##0.0\);_(* "-"??_);_(@_)</c:formatCode>
                <c:ptCount val="17"/>
                <c:pt idx="0">
                  <c:v>1.8551015292053137</c:v>
                </c:pt>
                <c:pt idx="1">
                  <c:v>2.362402613722054</c:v>
                </c:pt>
                <c:pt idx="2">
                  <c:v>3.2306915699141854</c:v>
                </c:pt>
                <c:pt idx="3">
                  <c:v>4.665825977301381</c:v>
                </c:pt>
                <c:pt idx="4">
                  <c:v>2.1658872754122456</c:v>
                </c:pt>
                <c:pt idx="5">
                  <c:v>2.3078811686717273</c:v>
                </c:pt>
                <c:pt idx="6">
                  <c:v>3.3007334963325121</c:v>
                </c:pt>
                <c:pt idx="7">
                  <c:v>1.4216867469879446</c:v>
                </c:pt>
                <c:pt idx="8">
                  <c:v>1.9031558660563803</c:v>
                </c:pt>
                <c:pt idx="9">
                  <c:v>3.7676985841132762</c:v>
                </c:pt>
                <c:pt idx="10">
                  <c:v>2.7218934911242627</c:v>
                </c:pt>
                <c:pt idx="11">
                  <c:v>4.2290330244713772</c:v>
                </c:pt>
                <c:pt idx="12">
                  <c:v>4.5089707271010298</c:v>
                </c:pt>
                <c:pt idx="13">
                  <c:v>3.7234042553191387</c:v>
                </c:pt>
                <c:pt idx="14">
                  <c:v>3.9640470154413521</c:v>
                </c:pt>
                <c:pt idx="15">
                  <c:v>3.0123231401186814</c:v>
                </c:pt>
                <c:pt idx="16">
                  <c:v>1.9878021233340917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02016"/>
        <c:axId val="40503552"/>
      </c:lineChart>
      <c:catAx>
        <c:axId val="40502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503552"/>
        <c:crosses val="autoZero"/>
        <c:auto val="1"/>
        <c:lblAlgn val="ctr"/>
        <c:lblOffset val="100"/>
        <c:noMultiLvlLbl val="0"/>
      </c:catAx>
      <c:valAx>
        <c:axId val="40503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0502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7588075880758807"/>
          <c:y val="6.217779497216027E-2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electricidad!$E$92:$E$108</c:f>
              <c:numCache>
                <c:formatCode>_(* #,##0.0_);_(* \(#,##0.0\);_(* "-"??_);_(@_)</c:formatCode>
                <c:ptCount val="17"/>
                <c:pt idx="0">
                  <c:v>13.945578231292515</c:v>
                </c:pt>
                <c:pt idx="1">
                  <c:v>6.369426751592357</c:v>
                </c:pt>
                <c:pt idx="2">
                  <c:v>0</c:v>
                </c:pt>
                <c:pt idx="3">
                  <c:v>-6.764705882352942</c:v>
                </c:pt>
                <c:pt idx="4">
                  <c:v>-2.3880597014925371</c:v>
                </c:pt>
                <c:pt idx="5">
                  <c:v>-1.7964071856287518</c:v>
                </c:pt>
                <c:pt idx="6">
                  <c:v>3.448275862068968</c:v>
                </c:pt>
                <c:pt idx="7">
                  <c:v>4.100946372239747</c:v>
                </c:pt>
                <c:pt idx="8">
                  <c:v>2.4464831804281317</c:v>
                </c:pt>
                <c:pt idx="9">
                  <c:v>-0.91463414634147</c:v>
                </c:pt>
                <c:pt idx="10">
                  <c:v>0</c:v>
                </c:pt>
                <c:pt idx="11">
                  <c:v>0.30303030303029743</c:v>
                </c:pt>
                <c:pt idx="12">
                  <c:v>-0.29850746268657247</c:v>
                </c:pt>
                <c:pt idx="13">
                  <c:v>3.3846153846153868</c:v>
                </c:pt>
                <c:pt idx="14">
                  <c:v>3.3333333333333428</c:v>
                </c:pt>
                <c:pt idx="15">
                  <c:v>1.5105740181268885</c:v>
                </c:pt>
                <c:pt idx="16">
                  <c:v>0.89820359281435458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electricidad!$F$92:$F$108</c:f>
              <c:numCache>
                <c:formatCode>_(* #,##0.0_);_(* \(#,##0.0\);_(* "-"??_);_(@_)</c:formatCode>
                <c:ptCount val="17"/>
                <c:pt idx="0">
                  <c:v>1.771336553945261</c:v>
                </c:pt>
                <c:pt idx="1">
                  <c:v>0.64672594987872856</c:v>
                </c:pt>
                <c:pt idx="2">
                  <c:v>2.9158110882956834</c:v>
                </c:pt>
                <c:pt idx="3">
                  <c:v>5.4755043227665823</c:v>
                </c:pt>
                <c:pt idx="4">
                  <c:v>0.35601265822784001</c:v>
                </c:pt>
                <c:pt idx="5">
                  <c:v>2.44979919678714</c:v>
                </c:pt>
                <c:pt idx="6">
                  <c:v>3.7909018355945676</c:v>
                </c:pt>
                <c:pt idx="7">
                  <c:v>1.2880562060889815</c:v>
                </c:pt>
                <c:pt idx="8">
                  <c:v>1.734331888056758</c:v>
                </c:pt>
                <c:pt idx="9">
                  <c:v>4.3904351234809837</c:v>
                </c:pt>
                <c:pt idx="10">
                  <c:v>1.6532103037293382</c:v>
                </c:pt>
                <c:pt idx="11">
                  <c:v>2.7745664739884432</c:v>
                </c:pt>
                <c:pt idx="12">
                  <c:v>4.7250193648334715</c:v>
                </c:pt>
                <c:pt idx="13">
                  <c:v>2.9643527204502789</c:v>
                </c:pt>
                <c:pt idx="14">
                  <c:v>4.6520423600605199</c:v>
                </c:pt>
                <c:pt idx="15">
                  <c:v>3.9414414414414409</c:v>
                </c:pt>
                <c:pt idx="16">
                  <c:v>3.2544378698224961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70112"/>
        <c:axId val="42571648"/>
      </c:lineChart>
      <c:catAx>
        <c:axId val="42570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571648"/>
        <c:crosses val="autoZero"/>
        <c:auto val="1"/>
        <c:lblAlgn val="ctr"/>
        <c:lblOffset val="100"/>
        <c:noMultiLvlLbl val="0"/>
      </c:catAx>
      <c:valAx>
        <c:axId val="42571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570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39999830939005"/>
          <c:y val="5.7294463914554034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gas!$E$92:$E$108</c:f>
              <c:numCache>
                <c:formatCode>_(* #,##0.0_);_(* \(#,##0.0\);_(* "-"??_);_(@_)</c:formatCode>
                <c:ptCount val="17"/>
                <c:pt idx="0">
                  <c:v>2.941176470588232</c:v>
                </c:pt>
                <c:pt idx="1">
                  <c:v>8.5271317829457303</c:v>
                </c:pt>
                <c:pt idx="2">
                  <c:v>9.6000000000000085</c:v>
                </c:pt>
                <c:pt idx="3">
                  <c:v>6.0606060606060623</c:v>
                </c:pt>
                <c:pt idx="4">
                  <c:v>4.2857142857142918</c:v>
                </c:pt>
                <c:pt idx="5">
                  <c:v>5.7142857142857224</c:v>
                </c:pt>
                <c:pt idx="6">
                  <c:v>6.5693430656934311</c:v>
                </c:pt>
                <c:pt idx="7">
                  <c:v>5</c:v>
                </c:pt>
                <c:pt idx="8">
                  <c:v>4.1095890410958873</c:v>
                </c:pt>
                <c:pt idx="9">
                  <c:v>2.7027027027026946</c:v>
                </c:pt>
                <c:pt idx="10">
                  <c:v>3.4246575342465633</c:v>
                </c:pt>
                <c:pt idx="11">
                  <c:v>3.4013605442176953</c:v>
                </c:pt>
                <c:pt idx="12">
                  <c:v>4.6052631578947398</c:v>
                </c:pt>
                <c:pt idx="13">
                  <c:v>3.9473684210526301</c:v>
                </c:pt>
                <c:pt idx="14">
                  <c:v>3.9735099337748352</c:v>
                </c:pt>
                <c:pt idx="15">
                  <c:v>5.2631578947368354</c:v>
                </c:pt>
                <c:pt idx="16">
                  <c:v>1.8867924528301927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gas!$F$92:$F$108</c:f>
              <c:numCache>
                <c:formatCode>_(* #,##0.0_);_(* \(#,##0.0\);_(* "-"??_);_(@_)</c:formatCode>
                <c:ptCount val="17"/>
                <c:pt idx="0">
                  <c:v>0</c:v>
                </c:pt>
                <c:pt idx="1">
                  <c:v>9.0673575129533788</c:v>
                </c:pt>
                <c:pt idx="2">
                  <c:v>9.4871794871795032</c:v>
                </c:pt>
                <c:pt idx="3">
                  <c:v>12.239583333333329</c:v>
                </c:pt>
                <c:pt idx="4">
                  <c:v>9.2039800995025018</c:v>
                </c:pt>
                <c:pt idx="5">
                  <c:v>4.513064133016627</c:v>
                </c:pt>
                <c:pt idx="6">
                  <c:v>4.2154566744730744</c:v>
                </c:pt>
                <c:pt idx="7">
                  <c:v>1.8561484918793667</c:v>
                </c:pt>
                <c:pt idx="8">
                  <c:v>5.0113895216400834</c:v>
                </c:pt>
                <c:pt idx="9">
                  <c:v>5.9090909090909065</c:v>
                </c:pt>
                <c:pt idx="10">
                  <c:v>6.067415730337089</c:v>
                </c:pt>
                <c:pt idx="11">
                  <c:v>10.250569476082006</c:v>
                </c:pt>
                <c:pt idx="12">
                  <c:v>9.1106290672451138</c:v>
                </c:pt>
                <c:pt idx="13">
                  <c:v>10.300429184549358</c:v>
                </c:pt>
                <c:pt idx="14">
                  <c:v>6.7796610169491629</c:v>
                </c:pt>
                <c:pt idx="15">
                  <c:v>8.4710743801653052</c:v>
                </c:pt>
                <c:pt idx="16">
                  <c:v>-3.578528827037772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84128"/>
        <c:axId val="43185664"/>
      </c:lineChart>
      <c:catAx>
        <c:axId val="43184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185664"/>
        <c:crosses val="autoZero"/>
        <c:auto val="1"/>
        <c:lblAlgn val="ctr"/>
        <c:lblOffset val="100"/>
        <c:noMultiLvlLbl val="0"/>
      </c:catAx>
      <c:valAx>
        <c:axId val="43185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184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7350464450962682"/>
          <c:y val="6.464354527938343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agua!$C$91:$D$107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agua!$E$91:$E$107</c:f>
              <c:numCache>
                <c:formatCode>_(* #,##0.0_);_(* \(#,##0.0\);_(* "-"??_);_(@_)</c:formatCode>
                <c:ptCount val="17"/>
                <c:pt idx="0">
                  <c:v>1.8134715025906871</c:v>
                </c:pt>
                <c:pt idx="1">
                  <c:v>0.512820512820511</c:v>
                </c:pt>
                <c:pt idx="2">
                  <c:v>2.3195876288659747</c:v>
                </c:pt>
                <c:pt idx="3">
                  <c:v>0</c:v>
                </c:pt>
                <c:pt idx="4">
                  <c:v>1.2722646310432566</c:v>
                </c:pt>
                <c:pt idx="5">
                  <c:v>1.5306122448979664</c:v>
                </c:pt>
                <c:pt idx="6">
                  <c:v>1.763224181360215</c:v>
                </c:pt>
                <c:pt idx="7">
                  <c:v>1.51898734177216</c:v>
                </c:pt>
                <c:pt idx="8">
                  <c:v>2.2613065326633262</c:v>
                </c:pt>
                <c:pt idx="9">
                  <c:v>1.7587939698492363</c:v>
                </c:pt>
                <c:pt idx="10">
                  <c:v>2.722772277227719</c:v>
                </c:pt>
                <c:pt idx="11">
                  <c:v>4.4887780548628484</c:v>
                </c:pt>
                <c:pt idx="12">
                  <c:v>2.9556650246305338</c:v>
                </c:pt>
                <c:pt idx="13">
                  <c:v>4.4444444444444571</c:v>
                </c:pt>
                <c:pt idx="14">
                  <c:v>0.96385542168675897</c:v>
                </c:pt>
                <c:pt idx="15">
                  <c:v>-2.3809523809523796</c:v>
                </c:pt>
                <c:pt idx="16">
                  <c:v>-0.95693779904306098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agua!$C$91:$D$107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agua!$F$91:$F$107</c:f>
              <c:numCache>
                <c:formatCode>_(* #,##0.0_);_(* \(#,##0.0\);_(* "-"??_);_(@_)</c:formatCode>
                <c:ptCount val="17"/>
                <c:pt idx="0">
                  <c:v>2.4193548387096797</c:v>
                </c:pt>
                <c:pt idx="1">
                  <c:v>4.3478260869565162</c:v>
                </c:pt>
                <c:pt idx="2">
                  <c:v>2.144772117962475</c:v>
                </c:pt>
                <c:pt idx="3">
                  <c:v>1.3286093888396806</c:v>
                </c:pt>
                <c:pt idx="4">
                  <c:v>3.4120734908136541</c:v>
                </c:pt>
                <c:pt idx="5">
                  <c:v>1.8229166666666714</c:v>
                </c:pt>
                <c:pt idx="6">
                  <c:v>2.2747156605424266</c:v>
                </c:pt>
                <c:pt idx="7">
                  <c:v>2.2727272727272663</c:v>
                </c:pt>
                <c:pt idx="8">
                  <c:v>0.76142131979695193</c:v>
                </c:pt>
                <c:pt idx="9">
                  <c:v>2.2165387894288244</c:v>
                </c:pt>
                <c:pt idx="10">
                  <c:v>4.5337895637296697</c:v>
                </c:pt>
                <c:pt idx="11">
                  <c:v>6.0683760683760681</c:v>
                </c:pt>
                <c:pt idx="12">
                  <c:v>2.6778242677824267</c:v>
                </c:pt>
                <c:pt idx="13">
                  <c:v>3.7562604340567702</c:v>
                </c:pt>
                <c:pt idx="14">
                  <c:v>2.2113022113022112</c:v>
                </c:pt>
                <c:pt idx="15">
                  <c:v>-0.24213075060532674</c:v>
                </c:pt>
                <c:pt idx="16">
                  <c:v>1.1409942950285199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63296"/>
        <c:axId val="42882176"/>
      </c:lineChart>
      <c:catAx>
        <c:axId val="42663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882176"/>
        <c:crosses val="autoZero"/>
        <c:auto val="1"/>
        <c:lblAlgn val="ctr"/>
        <c:lblOffset val="100"/>
        <c:noMultiLvlLbl val="0"/>
      </c:catAx>
      <c:valAx>
        <c:axId val="42882176"/>
        <c:scaling>
          <c:orientation val="minMax"/>
          <c:max val="8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426632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6629024496937885"/>
          <c:y val="6.9793201907670105E-3"/>
          <c:w val="0.42259864391951008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GR3Construcción!$E$93:$E$109</c:f>
              <c:numCache>
                <c:formatCode>_(* #,##0.0_);_(* \(#,##0.0\);_(* "-"??_);_(@_)</c:formatCode>
                <c:ptCount val="17"/>
                <c:pt idx="0">
                  <c:v>9.9875156054931296</c:v>
                </c:pt>
                <c:pt idx="1">
                  <c:v>5.741324921135643</c:v>
                </c:pt>
                <c:pt idx="2">
                  <c:v>2.1199273167777051</c:v>
                </c:pt>
                <c:pt idx="3">
                  <c:v>-11.613272311212825</c:v>
                </c:pt>
                <c:pt idx="4">
                  <c:v>-16.855845629965955</c:v>
                </c:pt>
                <c:pt idx="5">
                  <c:v>3.6396181384248223</c:v>
                </c:pt>
                <c:pt idx="6">
                  <c:v>-14.768683274021356</c:v>
                </c:pt>
                <c:pt idx="7">
                  <c:v>-5.6957928802588924</c:v>
                </c:pt>
                <c:pt idx="8">
                  <c:v>-3.344709897610926</c:v>
                </c:pt>
                <c:pt idx="9">
                  <c:v>-16.522740356937248</c:v>
                </c:pt>
                <c:pt idx="10">
                  <c:v>6.1934585942936735</c:v>
                </c:pt>
                <c:pt idx="11">
                  <c:v>1.9903912148249816</c:v>
                </c:pt>
                <c:pt idx="12">
                  <c:v>7.2039942938659181</c:v>
                </c:pt>
                <c:pt idx="13">
                  <c:v>-9.657534246575338</c:v>
                </c:pt>
                <c:pt idx="14">
                  <c:v>9.6795291039895233</c:v>
                </c:pt>
                <c:pt idx="15">
                  <c:v>1.0087424344317384</c:v>
                </c:pt>
                <c:pt idx="16">
                  <c:v>6.3206919494344476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GR3Construcción!$F$93:$F$109</c:f>
              <c:numCache>
                <c:formatCode>_(* #,##0.0_);_(* \(#,##0.0\);_(* "-"??_);_(@_)</c:formatCode>
                <c:ptCount val="17"/>
                <c:pt idx="0">
                  <c:v>0.9907026367931735</c:v>
                </c:pt>
                <c:pt idx="1">
                  <c:v>10.631545541098063</c:v>
                </c:pt>
                <c:pt idx="2">
                  <c:v>14.124824026278745</c:v>
                </c:pt>
                <c:pt idx="3">
                  <c:v>7.5078058472892479</c:v>
                </c:pt>
                <c:pt idx="4">
                  <c:v>14.518563235737986</c:v>
                </c:pt>
                <c:pt idx="5">
                  <c:v>16.293746414228337</c:v>
                </c:pt>
                <c:pt idx="6">
                  <c:v>-4.4407894736842195</c:v>
                </c:pt>
                <c:pt idx="7">
                  <c:v>-1.1089108910891099</c:v>
                </c:pt>
                <c:pt idx="8">
                  <c:v>6.470743278861363</c:v>
                </c:pt>
                <c:pt idx="9">
                  <c:v>3.2190429205722637</c:v>
                </c:pt>
                <c:pt idx="10">
                  <c:v>22.791164658634528</c:v>
                </c:pt>
                <c:pt idx="11">
                  <c:v>15.365104792417569</c:v>
                </c:pt>
                <c:pt idx="12">
                  <c:v>14.013690105787191</c:v>
                </c:pt>
                <c:pt idx="13">
                  <c:v>8.7184999402842465</c:v>
                </c:pt>
                <c:pt idx="14">
                  <c:v>10.881735479356209</c:v>
                </c:pt>
                <c:pt idx="15">
                  <c:v>6.0906678971046233</c:v>
                </c:pt>
                <c:pt idx="16">
                  <c:v>4.8902958192336996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76608"/>
        <c:axId val="43082496"/>
      </c:lineChart>
      <c:catAx>
        <c:axId val="43076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082496"/>
        <c:crosses val="autoZero"/>
        <c:auto val="1"/>
        <c:lblAlgn val="ctr"/>
        <c:lblOffset val="100"/>
        <c:noMultiLvlLbl val="0"/>
      </c:catAx>
      <c:valAx>
        <c:axId val="43082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076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2129922860903065E-2"/>
          <c:y val="5.2555061052151089E-2"/>
          <c:w val="0.4113148015912407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edificaciones!$E$92:$E$108</c:f>
              <c:numCache>
                <c:formatCode>_(* #,##0.0_);_(* \(#,##0.0\);_(* "-"??_);_(@_)</c:formatCode>
                <c:ptCount val="17"/>
                <c:pt idx="0">
                  <c:v>-14.192949907235615</c:v>
                </c:pt>
                <c:pt idx="1">
                  <c:v>0.10718113612004743</c:v>
                </c:pt>
                <c:pt idx="2">
                  <c:v>11.395101171459004</c:v>
                </c:pt>
                <c:pt idx="3">
                  <c:v>-18.994413407821227</c:v>
                </c:pt>
                <c:pt idx="4">
                  <c:v>-8.7567567567567579</c:v>
                </c:pt>
                <c:pt idx="5">
                  <c:v>-2.0342612419700288</c:v>
                </c:pt>
                <c:pt idx="6">
                  <c:v>-21.510516252390062</c:v>
                </c:pt>
                <c:pt idx="7">
                  <c:v>10.574712643678154</c:v>
                </c:pt>
                <c:pt idx="8">
                  <c:v>16.113744075829402</c:v>
                </c:pt>
                <c:pt idx="9">
                  <c:v>1.5300546448087573</c:v>
                </c:pt>
                <c:pt idx="10">
                  <c:v>11.205846528623624</c:v>
                </c:pt>
                <c:pt idx="11">
                  <c:v>-8.1081081081080981</c:v>
                </c:pt>
                <c:pt idx="12">
                  <c:v>-6.1928934010152261</c:v>
                </c:pt>
                <c:pt idx="13">
                  <c:v>-6.7961165048543677</c:v>
                </c:pt>
                <c:pt idx="14">
                  <c:v>30.668127053669224</c:v>
                </c:pt>
                <c:pt idx="15">
                  <c:v>11.123723041997735</c:v>
                </c:pt>
                <c:pt idx="16">
                  <c:v>6.2770562770562748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edificaciones!$F$92:$F$108</c:f>
              <c:numCache>
                <c:formatCode>_(* #,##0.0_);_(* \(#,##0.0\);_(* "-"??_);_(@_)</c:formatCode>
                <c:ptCount val="17"/>
                <c:pt idx="0">
                  <c:v>6.301197227473665E-2</c:v>
                </c:pt>
                <c:pt idx="1">
                  <c:v>4.8484848484848584</c:v>
                </c:pt>
                <c:pt idx="2">
                  <c:v>10.816125860373631</c:v>
                </c:pt>
                <c:pt idx="3">
                  <c:v>1.059758610538708</c:v>
                </c:pt>
                <c:pt idx="4">
                  <c:v>8.5957178841309769</c:v>
                </c:pt>
                <c:pt idx="5">
                  <c:v>14.707771355170209</c:v>
                </c:pt>
                <c:pt idx="6">
                  <c:v>-12.097012718130728</c:v>
                </c:pt>
                <c:pt idx="7">
                  <c:v>13.078939702883787</c:v>
                </c:pt>
                <c:pt idx="8">
                  <c:v>10.06088721368512</c:v>
                </c:pt>
                <c:pt idx="9">
                  <c:v>9.4904815229563297</c:v>
                </c:pt>
                <c:pt idx="10">
                  <c:v>29.306864064602962</c:v>
                </c:pt>
                <c:pt idx="11">
                  <c:v>-0.20607934054611121</c:v>
                </c:pt>
                <c:pt idx="12">
                  <c:v>7.0189274447949543</c:v>
                </c:pt>
                <c:pt idx="13">
                  <c:v>0.99718742009716266</c:v>
                </c:pt>
                <c:pt idx="14">
                  <c:v>14.152168267982333</c:v>
                </c:pt>
                <c:pt idx="15">
                  <c:v>7.3354069466044649</c:v>
                </c:pt>
                <c:pt idx="16">
                  <c:v>2.1370670596904944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05600"/>
        <c:axId val="43315584"/>
      </c:lineChart>
      <c:catAx>
        <c:axId val="43305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315584"/>
        <c:crosses val="autoZero"/>
        <c:auto val="1"/>
        <c:lblAlgn val="ctr"/>
        <c:lblOffset val="100"/>
        <c:noMultiLvlLbl val="0"/>
      </c:catAx>
      <c:valAx>
        <c:axId val="43315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305600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9028524528356606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3687473848377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'obras civiles'!$E$93:$E$109</c:f>
              <c:numCache>
                <c:formatCode>_(* #,##0.0_);_(* \(#,##0.0\);_(* "-"??_);_(@_)</c:formatCode>
                <c:ptCount val="17"/>
                <c:pt idx="0">
                  <c:v>67.154811715481173</c:v>
                </c:pt>
                <c:pt idx="1">
                  <c:v>21.240310077519382</c:v>
                </c:pt>
                <c:pt idx="2">
                  <c:v>-6.0109289617486326</c:v>
                </c:pt>
                <c:pt idx="3">
                  <c:v>-2.8530670470756121</c:v>
                </c:pt>
                <c:pt idx="4">
                  <c:v>-27.033792240300386</c:v>
                </c:pt>
                <c:pt idx="5">
                  <c:v>9.2071611253197005</c:v>
                </c:pt>
                <c:pt idx="6">
                  <c:v>-6.5406976744186096</c:v>
                </c:pt>
                <c:pt idx="7">
                  <c:v>-25.991189427312776</c:v>
                </c:pt>
                <c:pt idx="8">
                  <c:v>-36.192109777015432</c:v>
                </c:pt>
                <c:pt idx="9">
                  <c:v>-40.983606557377051</c:v>
                </c:pt>
                <c:pt idx="10">
                  <c:v>-1.866251944012447</c:v>
                </c:pt>
                <c:pt idx="11">
                  <c:v>15.674603174603192</c:v>
                </c:pt>
                <c:pt idx="12">
                  <c:v>45.528455284552848</c:v>
                </c:pt>
                <c:pt idx="13">
                  <c:v>-16.039603960396036</c:v>
                </c:pt>
                <c:pt idx="14">
                  <c:v>-22.523961661341858</c:v>
                </c:pt>
                <c:pt idx="15">
                  <c:v>-13.389830508474574</c:v>
                </c:pt>
                <c:pt idx="16">
                  <c:v>6.7039106145251282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971014492753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'obras civiles'!$F$93:$F$109</c:f>
              <c:numCache>
                <c:formatCode>_(* #,##0.0_);_(* \(#,##0.0\);_(* "-"??_);_(@_)</c:formatCode>
                <c:ptCount val="17"/>
                <c:pt idx="0">
                  <c:v>2.4368499257057863</c:v>
                </c:pt>
                <c:pt idx="1">
                  <c:v>17.454107733975334</c:v>
                </c:pt>
                <c:pt idx="2">
                  <c:v>19.349984953355403</c:v>
                </c:pt>
                <c:pt idx="3">
                  <c:v>12.360149174214172</c:v>
                </c:pt>
                <c:pt idx="4">
                  <c:v>21.380910937046707</c:v>
                </c:pt>
                <c:pt idx="5">
                  <c:v>14.450422751729434</c:v>
                </c:pt>
                <c:pt idx="6">
                  <c:v>0.50428643469490453</c:v>
                </c:pt>
                <c:pt idx="7">
                  <c:v>-9.2697961119013712</c:v>
                </c:pt>
                <c:pt idx="8">
                  <c:v>2.3183556405353727</c:v>
                </c:pt>
                <c:pt idx="9">
                  <c:v>-0.47011417058428151</c:v>
                </c:pt>
                <c:pt idx="10">
                  <c:v>20.722528850978421</c:v>
                </c:pt>
                <c:pt idx="11">
                  <c:v>28.32505879278807</c:v>
                </c:pt>
                <c:pt idx="12">
                  <c:v>24.548228115465847</c:v>
                </c:pt>
                <c:pt idx="13">
                  <c:v>14.613309352517987</c:v>
                </c:pt>
                <c:pt idx="14">
                  <c:v>6.6625155666251601</c:v>
                </c:pt>
                <c:pt idx="15">
                  <c:v>4.1844403818809752</c:v>
                </c:pt>
                <c:pt idx="16">
                  <c:v>6.9907669116261388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51968"/>
        <c:axId val="40710144"/>
      </c:lineChart>
      <c:catAx>
        <c:axId val="43251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710144"/>
        <c:crosses val="autoZero"/>
        <c:auto val="1"/>
        <c:lblAlgn val="ctr"/>
        <c:lblOffset val="100"/>
        <c:noMultiLvlLbl val="0"/>
      </c:catAx>
      <c:valAx>
        <c:axId val="4071014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3251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8151290463692038"/>
          <c:y val="5.0905088476843621E-2"/>
          <c:w val="0.39029221347331583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'GR4Comercio, restaurantes, hot'!$E$92:$E$108</c:f>
              <c:numCache>
                <c:formatCode>_(* #,##0.0_);_(* \(#,##0.0\);_(* "-"??_);_(@_)</c:formatCode>
                <c:ptCount val="17"/>
                <c:pt idx="0">
                  <c:v>7.5215460955863023</c:v>
                </c:pt>
                <c:pt idx="1">
                  <c:v>11.082474226804123</c:v>
                </c:pt>
                <c:pt idx="2">
                  <c:v>9.3380317140699702</c:v>
                </c:pt>
                <c:pt idx="3">
                  <c:v>7.4436826640548475</c:v>
                </c:pt>
                <c:pt idx="4">
                  <c:v>8.4041777993684548</c:v>
                </c:pt>
                <c:pt idx="5">
                  <c:v>4.385150812064964</c:v>
                </c:pt>
                <c:pt idx="6">
                  <c:v>5.5478821362799238</c:v>
                </c:pt>
                <c:pt idx="7">
                  <c:v>4.8085688240656452</c:v>
                </c:pt>
                <c:pt idx="8">
                  <c:v>4.369258346403754</c:v>
                </c:pt>
                <c:pt idx="9">
                  <c:v>6.0902422760613462</c:v>
                </c:pt>
                <c:pt idx="10">
                  <c:v>5.4089422028353482</c:v>
                </c:pt>
                <c:pt idx="11">
                  <c:v>6.066536203522503</c:v>
                </c:pt>
                <c:pt idx="12">
                  <c:v>5.3139061495607507</c:v>
                </c:pt>
                <c:pt idx="13">
                  <c:v>4.0880503144654199</c:v>
                </c:pt>
                <c:pt idx="14">
                  <c:v>4.5332229352101052</c:v>
                </c:pt>
                <c:pt idx="15">
                  <c:v>5.4575297496922417</c:v>
                </c:pt>
                <c:pt idx="16">
                  <c:v>4.2929806714140426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'GR4Comercio, restaurantes, hot'!$F$92:$F$108</c:f>
              <c:numCache>
                <c:formatCode>_(* #,##0.0_);_(* \(#,##0.0\);_(* "-"??_);_(@_)</c:formatCode>
                <c:ptCount val="17"/>
                <c:pt idx="0">
                  <c:v>6.4946547705168456</c:v>
                </c:pt>
                <c:pt idx="1">
                  <c:v>7.4162489058645633</c:v>
                </c:pt>
                <c:pt idx="2">
                  <c:v>7.0789576040451152</c:v>
                </c:pt>
                <c:pt idx="3">
                  <c:v>5.910616229408177</c:v>
                </c:pt>
                <c:pt idx="4">
                  <c:v>5.2758698769718393</c:v>
                </c:pt>
                <c:pt idx="5">
                  <c:v>4.3781020816356744</c:v>
                </c:pt>
                <c:pt idx="6">
                  <c:v>3.0802760624772958</c:v>
                </c:pt>
                <c:pt idx="7">
                  <c:v>2.9452005472744247</c:v>
                </c:pt>
                <c:pt idx="8">
                  <c:v>3.1904215658158819</c:v>
                </c:pt>
                <c:pt idx="9">
                  <c:v>4.4783534421575695</c:v>
                </c:pt>
                <c:pt idx="10">
                  <c:v>4.7783494256113954</c:v>
                </c:pt>
                <c:pt idx="11">
                  <c:v>5.6099608282036826</c:v>
                </c:pt>
                <c:pt idx="12">
                  <c:v>5.4016524335207947</c:v>
                </c:pt>
                <c:pt idx="13">
                  <c:v>4.1459933392238071</c:v>
                </c:pt>
                <c:pt idx="14">
                  <c:v>4.3802987484860694</c:v>
                </c:pt>
                <c:pt idx="15">
                  <c:v>4.4169260313886554</c:v>
                </c:pt>
                <c:pt idx="16">
                  <c:v>5.0326065476582471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72768"/>
        <c:axId val="43474304"/>
      </c:lineChart>
      <c:catAx>
        <c:axId val="43472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474304"/>
        <c:crosses val="autoZero"/>
        <c:auto val="1"/>
        <c:lblAlgn val="ctr"/>
        <c:lblOffset val="100"/>
        <c:noMultiLvlLbl val="0"/>
      </c:catAx>
      <c:valAx>
        <c:axId val="43474304"/>
        <c:scaling>
          <c:orientation val="minMax"/>
          <c:max val="12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347276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4274868766404202"/>
          <c:y val="7.6570064158646839E-2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6.0648055356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comercio!$E$92:$E$108</c:f>
              <c:numCache>
                <c:formatCode>_(* #,##0.0_);_(* \(#,##0.0\);_(* "-"??_);_(@_)</c:formatCode>
                <c:ptCount val="17"/>
                <c:pt idx="0">
                  <c:v>8.7677725118483494</c:v>
                </c:pt>
                <c:pt idx="1">
                  <c:v>13.669786096256686</c:v>
                </c:pt>
                <c:pt idx="2">
                  <c:v>11.121951219512198</c:v>
                </c:pt>
                <c:pt idx="3">
                  <c:v>7.9300655635341997</c:v>
                </c:pt>
                <c:pt idx="4">
                  <c:v>9.3370681605975676</c:v>
                </c:pt>
                <c:pt idx="5">
                  <c:v>4.3810643928256354</c:v>
                </c:pt>
                <c:pt idx="6">
                  <c:v>6.1750073163593839</c:v>
                </c:pt>
                <c:pt idx="7">
                  <c:v>5.2068267283771945</c:v>
                </c:pt>
                <c:pt idx="8">
                  <c:v>4.9245658980928084</c:v>
                </c:pt>
                <c:pt idx="9">
                  <c:v>6.0281690140845114</c:v>
                </c:pt>
                <c:pt idx="10">
                  <c:v>5.2646085997794785</c:v>
                </c:pt>
                <c:pt idx="11">
                  <c:v>5.7189991751443614</c:v>
                </c:pt>
                <c:pt idx="12">
                  <c:v>5.1406926406926345</c:v>
                </c:pt>
                <c:pt idx="13">
                  <c:v>4.2507970244420932</c:v>
                </c:pt>
                <c:pt idx="14">
                  <c:v>4.3820519548674923</c:v>
                </c:pt>
                <c:pt idx="15">
                  <c:v>5.9068436117616301</c:v>
                </c:pt>
                <c:pt idx="16">
                  <c:v>3.9372104992280015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93939393939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comercio!$F$92:$F$108</c:f>
              <c:numCache>
                <c:formatCode>_(* #,##0.0_);_(* \(#,##0.0\);_(* "-"??_);_(@_)</c:formatCode>
                <c:ptCount val="17"/>
                <c:pt idx="0">
                  <c:v>8.7444749731214984</c:v>
                </c:pt>
                <c:pt idx="1">
                  <c:v>9.7840198276879562</c:v>
                </c:pt>
                <c:pt idx="2">
                  <c:v>9.149722735674672</c:v>
                </c:pt>
                <c:pt idx="3">
                  <c:v>6.40196297122462</c:v>
                </c:pt>
                <c:pt idx="4">
                  <c:v>5.7673294518290703</c:v>
                </c:pt>
                <c:pt idx="5">
                  <c:v>4.4399053966888857</c:v>
                </c:pt>
                <c:pt idx="6">
                  <c:v>3.0270956816257382</c:v>
                </c:pt>
                <c:pt idx="7">
                  <c:v>2.4213836477987343</c:v>
                </c:pt>
                <c:pt idx="8">
                  <c:v>2.9393435812214364</c:v>
                </c:pt>
                <c:pt idx="9">
                  <c:v>3.6953165208440453</c:v>
                </c:pt>
                <c:pt idx="10">
                  <c:v>3.9963016231765067</c:v>
                </c:pt>
                <c:pt idx="11">
                  <c:v>5.280933374270802</c:v>
                </c:pt>
                <c:pt idx="12">
                  <c:v>5.1659771970537776</c:v>
                </c:pt>
                <c:pt idx="13">
                  <c:v>4.7255038220986876</c:v>
                </c:pt>
                <c:pt idx="14">
                  <c:v>5.3677342823250171</c:v>
                </c:pt>
                <c:pt idx="15">
                  <c:v>4.983001457017977</c:v>
                </c:pt>
                <c:pt idx="16">
                  <c:v>4.69154753909622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611648"/>
        <c:axId val="43613184"/>
      </c:lineChart>
      <c:catAx>
        <c:axId val="43611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613184"/>
        <c:crosses val="autoZero"/>
        <c:auto val="1"/>
        <c:lblAlgn val="ctr"/>
        <c:lblOffset val="100"/>
        <c:noMultiLvlLbl val="0"/>
      </c:catAx>
      <c:valAx>
        <c:axId val="43613184"/>
        <c:scaling>
          <c:orientation val="minMax"/>
          <c:max val="14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36116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381958880139982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0235351375780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reparación!$E$93:$E$109</c:f>
              <c:numCache>
                <c:formatCode>_(* #,##0.0_);_(* \(#,##0.0\);_(* "-"??_);_(@_)</c:formatCode>
                <c:ptCount val="17"/>
                <c:pt idx="0">
                  <c:v>4.5977011494252764</c:v>
                </c:pt>
                <c:pt idx="1">
                  <c:v>4.5325779036827072</c:v>
                </c:pt>
                <c:pt idx="2">
                  <c:v>4.2016806722689211</c:v>
                </c:pt>
                <c:pt idx="3">
                  <c:v>4.7353760445682411</c:v>
                </c:pt>
                <c:pt idx="4">
                  <c:v>6.0439560439560438</c:v>
                </c:pt>
                <c:pt idx="5">
                  <c:v>4.3360433604336066</c:v>
                </c:pt>
                <c:pt idx="6">
                  <c:v>4.3010752688172005</c:v>
                </c:pt>
                <c:pt idx="7">
                  <c:v>4.5212765957446805</c:v>
                </c:pt>
                <c:pt idx="8">
                  <c:v>1.2953367875647643</c:v>
                </c:pt>
                <c:pt idx="9">
                  <c:v>5.9740259740259631</c:v>
                </c:pt>
                <c:pt idx="10">
                  <c:v>5.6701030927835063</c:v>
                </c:pt>
                <c:pt idx="11">
                  <c:v>7.6335877862595396</c:v>
                </c:pt>
                <c:pt idx="12">
                  <c:v>7.9081632653061291</c:v>
                </c:pt>
                <c:pt idx="13">
                  <c:v>5.6372549019607874</c:v>
                </c:pt>
                <c:pt idx="14">
                  <c:v>7.0731707317073216</c:v>
                </c:pt>
                <c:pt idx="15">
                  <c:v>4.5023696682464447</c:v>
                </c:pt>
                <c:pt idx="16">
                  <c:v>6.1465721040189152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reparación!$F$93:$F$109</c:f>
              <c:numCache>
                <c:formatCode>_(* #,##0.0_);_(* \(#,##0.0\);_(* "-"??_);_(@_)</c:formatCode>
                <c:ptCount val="17"/>
                <c:pt idx="0">
                  <c:v>2.6126126126126081</c:v>
                </c:pt>
                <c:pt idx="1">
                  <c:v>2.8495102404274348</c:v>
                </c:pt>
                <c:pt idx="2">
                  <c:v>3.0035335689045866</c:v>
                </c:pt>
                <c:pt idx="3">
                  <c:v>3.6906854130052835</c:v>
                </c:pt>
                <c:pt idx="4">
                  <c:v>5.9701492537313356</c:v>
                </c:pt>
                <c:pt idx="5">
                  <c:v>4.2424242424242493</c:v>
                </c:pt>
                <c:pt idx="6">
                  <c:v>3.6878216123499072</c:v>
                </c:pt>
                <c:pt idx="7">
                  <c:v>3.5593220338982974</c:v>
                </c:pt>
                <c:pt idx="8">
                  <c:v>0.99420049710023761</c:v>
                </c:pt>
                <c:pt idx="9">
                  <c:v>5.3156146179401844</c:v>
                </c:pt>
                <c:pt idx="10">
                  <c:v>5.3763440860215042</c:v>
                </c:pt>
                <c:pt idx="11">
                  <c:v>7.0376432078559787</c:v>
                </c:pt>
                <c:pt idx="12">
                  <c:v>8.0393765381460156</c:v>
                </c:pt>
                <c:pt idx="13">
                  <c:v>5.4416403785489109</c:v>
                </c:pt>
                <c:pt idx="14">
                  <c:v>6.6718995290423919</c:v>
                </c:pt>
                <c:pt idx="15">
                  <c:v>4.204892966360859</c:v>
                </c:pt>
                <c:pt idx="16">
                  <c:v>5.5429005315110089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910080"/>
        <c:axId val="86911616"/>
      </c:lineChart>
      <c:catAx>
        <c:axId val="86910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6911616"/>
        <c:crosses val="autoZero"/>
        <c:auto val="1"/>
        <c:lblAlgn val="ctr"/>
        <c:lblOffset val="100"/>
        <c:noMultiLvlLbl val="0"/>
      </c:catAx>
      <c:valAx>
        <c:axId val="8691161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86910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8653092605848508E-2"/>
          <c:y val="9.3655140933470257E-2"/>
          <c:w val="0.5291389485405233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0319202523926E-4"/>
                  <c:y val="2.24803908181997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'hoteles,restaurantes'!$E$92:$E$108</c:f>
              <c:numCache>
                <c:formatCode>_(* #,##0.0_);_(* \(#,##0.0\);_(* "-"??_);_(@_)</c:formatCode>
                <c:ptCount val="17"/>
                <c:pt idx="0">
                  <c:v>3.2380952380952408</c:v>
                </c:pt>
                <c:pt idx="1">
                  <c:v>3.383458646616532</c:v>
                </c:pt>
                <c:pt idx="2">
                  <c:v>4.8327137546468464</c:v>
                </c:pt>
                <c:pt idx="3">
                  <c:v>7.735849056603783</c:v>
                </c:pt>
                <c:pt idx="4">
                  <c:v>5.7195571955719515</c:v>
                </c:pt>
                <c:pt idx="5">
                  <c:v>5.2727272727272805</c:v>
                </c:pt>
                <c:pt idx="6">
                  <c:v>3.1914893617021249</c:v>
                </c:pt>
                <c:pt idx="7">
                  <c:v>2.4518388791593679</c:v>
                </c:pt>
                <c:pt idx="8">
                  <c:v>2.7923211169284485</c:v>
                </c:pt>
                <c:pt idx="9">
                  <c:v>6.5630397236614755</c:v>
                </c:pt>
                <c:pt idx="10">
                  <c:v>6.3573883161512015</c:v>
                </c:pt>
                <c:pt idx="11">
                  <c:v>7.1794871794871824</c:v>
                </c:pt>
                <c:pt idx="12">
                  <c:v>4.9235993208828432</c:v>
                </c:pt>
                <c:pt idx="13">
                  <c:v>2.427184466019412</c:v>
                </c:pt>
                <c:pt idx="14">
                  <c:v>2.9079159935379693</c:v>
                </c:pt>
                <c:pt idx="15">
                  <c:v>3.6741214057508103</c:v>
                </c:pt>
                <c:pt idx="16">
                  <c:v>5.1779935275080931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12382989698542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'hoteles,restaurantes'!$F$92:$F$108</c:f>
              <c:numCache>
                <c:formatCode>_(* #,##0.0_);_(* \(#,##0.0\);_(* "-"??_);_(@_)</c:formatCode>
                <c:ptCount val="17"/>
                <c:pt idx="0">
                  <c:v>2.519577800476668</c:v>
                </c:pt>
                <c:pt idx="1">
                  <c:v>3.5738368172623041</c:v>
                </c:pt>
                <c:pt idx="2">
                  <c:v>3.7667867671143114</c:v>
                </c:pt>
                <c:pt idx="3">
                  <c:v>6.2853342201529756</c:v>
                </c:pt>
                <c:pt idx="4">
                  <c:v>4.1514447027565637</c:v>
                </c:pt>
                <c:pt idx="5">
                  <c:v>4.3619791666666714</c:v>
                </c:pt>
                <c:pt idx="6">
                  <c:v>2.8093434343434183</c:v>
                </c:pt>
                <c:pt idx="7">
                  <c:v>3.7859824780976226</c:v>
                </c:pt>
                <c:pt idx="8">
                  <c:v>4.5599489795918373</c:v>
                </c:pt>
                <c:pt idx="9">
                  <c:v>5.770430442919519</c:v>
                </c:pt>
                <c:pt idx="10">
                  <c:v>6.3248388087196759</c:v>
                </c:pt>
                <c:pt idx="11">
                  <c:v>5.8185107024419693</c:v>
                </c:pt>
                <c:pt idx="12">
                  <c:v>5.3018694452957362</c:v>
                </c:pt>
                <c:pt idx="13">
                  <c:v>2.4138946128937135</c:v>
                </c:pt>
                <c:pt idx="14">
                  <c:v>1.3241220495106489</c:v>
                </c:pt>
                <c:pt idx="15">
                  <c:v>3.3342832715873527</c:v>
                </c:pt>
                <c:pt idx="16">
                  <c:v>5.8789289871944277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520000"/>
        <c:axId val="87521536"/>
      </c:lineChart>
      <c:catAx>
        <c:axId val="8752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7521536"/>
        <c:crosses val="autoZero"/>
        <c:auto val="1"/>
        <c:lblAlgn val="ctr"/>
        <c:lblOffset val="100"/>
        <c:noMultiLvlLbl val="0"/>
      </c:catAx>
      <c:valAx>
        <c:axId val="87521536"/>
        <c:scaling>
          <c:orientation val="minMax"/>
          <c:max val="8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8752000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40841591770725633"/>
          <c:y val="1.6617738534128325E-2"/>
          <c:w val="0.4885537792624407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GR5Transporteycomunicaciones!$E$93:$E$109</c:f>
              <c:numCache>
                <c:formatCode>_(* #,##0.0_);_(* \(#,##0.0\);_(* "-"??_);_(@_)</c:formatCode>
                <c:ptCount val="17"/>
                <c:pt idx="0">
                  <c:v>6.7153284671532845</c:v>
                </c:pt>
                <c:pt idx="1">
                  <c:v>8.313425704730065</c:v>
                </c:pt>
                <c:pt idx="2">
                  <c:v>9.0098545283904201</c:v>
                </c:pt>
                <c:pt idx="3">
                  <c:v>5.5881027489860173</c:v>
                </c:pt>
                <c:pt idx="4">
                  <c:v>7.7063383492931905</c:v>
                </c:pt>
                <c:pt idx="5">
                  <c:v>5.3815615350683714</c:v>
                </c:pt>
                <c:pt idx="6">
                  <c:v>3.7021093413689243</c:v>
                </c:pt>
                <c:pt idx="7">
                  <c:v>4.1399914639351323</c:v>
                </c:pt>
                <c:pt idx="8">
                  <c:v>6.0541913632514763</c:v>
                </c:pt>
                <c:pt idx="9">
                  <c:v>4.3951444118878129</c:v>
                </c:pt>
                <c:pt idx="10">
                  <c:v>6.8078040680780418</c:v>
                </c:pt>
                <c:pt idx="11">
                  <c:v>6.6393442622950829</c:v>
                </c:pt>
                <c:pt idx="12">
                  <c:v>5.5023923444976077</c:v>
                </c:pt>
                <c:pt idx="13">
                  <c:v>6.1748195669607071</c:v>
                </c:pt>
                <c:pt idx="14">
                  <c:v>4.8211508553654738</c:v>
                </c:pt>
                <c:pt idx="15">
                  <c:v>4.461538461538467</c:v>
                </c:pt>
                <c:pt idx="16">
                  <c:v>3.3635676492819471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GR5Transporteycomunicaciones!$F$93:$F$109</c:f>
              <c:numCache>
                <c:formatCode>_(* #,##0.0_);_(* \(#,##0.0\);_(* "-"??_);_(@_)</c:formatCode>
                <c:ptCount val="17"/>
                <c:pt idx="0">
                  <c:v>6.5262882552968904</c:v>
                </c:pt>
                <c:pt idx="1">
                  <c:v>7.1236041586445964</c:v>
                </c:pt>
                <c:pt idx="2">
                  <c:v>7.9302443991853266</c:v>
                </c:pt>
                <c:pt idx="3">
                  <c:v>5.0643883110450787</c:v>
                </c:pt>
                <c:pt idx="4">
                  <c:v>6.1632903621853927</c:v>
                </c:pt>
                <c:pt idx="5">
                  <c:v>3.1272465851905054</c:v>
                </c:pt>
                <c:pt idx="6">
                  <c:v>2.6182332822266829</c:v>
                </c:pt>
                <c:pt idx="7">
                  <c:v>3.7360047142015276</c:v>
                </c:pt>
                <c:pt idx="8">
                  <c:v>2.4285879495779028</c:v>
                </c:pt>
                <c:pt idx="9">
                  <c:v>3.8573254327872775</c:v>
                </c:pt>
                <c:pt idx="10">
                  <c:v>3.9535685553384639</c:v>
                </c:pt>
                <c:pt idx="11">
                  <c:v>4.0558963871847311</c:v>
                </c:pt>
                <c:pt idx="12">
                  <c:v>4.908598510494258</c:v>
                </c:pt>
                <c:pt idx="13">
                  <c:v>4.2953020134228126</c:v>
                </c:pt>
                <c:pt idx="14">
                  <c:v>4.2459088898717283</c:v>
                </c:pt>
                <c:pt idx="15">
                  <c:v>3.178938169106388</c:v>
                </c:pt>
                <c:pt idx="16">
                  <c:v>2.7535764225018937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859968"/>
        <c:axId val="87861504"/>
      </c:lineChart>
      <c:catAx>
        <c:axId val="87859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7861504"/>
        <c:crosses val="autoZero"/>
        <c:auto val="1"/>
        <c:lblAlgn val="ctr"/>
        <c:lblOffset val="100"/>
        <c:noMultiLvlLbl val="0"/>
      </c:catAx>
      <c:valAx>
        <c:axId val="87861504"/>
        <c:scaling>
          <c:orientation val="minMax"/>
          <c:max val="9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8785996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28070866141732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terrestre!$E$92:$E$108</c:f>
              <c:numCache>
                <c:formatCode>_(* #,##0.0_);_(* \(#,##0.0\);_(* "-"??_);_(@_)</c:formatCode>
                <c:ptCount val="17"/>
                <c:pt idx="0">
                  <c:v>3.129445234708399</c:v>
                </c:pt>
                <c:pt idx="1">
                  <c:v>1.9690576652601806</c:v>
                </c:pt>
                <c:pt idx="2">
                  <c:v>3.7447988904299621</c:v>
                </c:pt>
                <c:pt idx="3">
                  <c:v>3.7190082644628149</c:v>
                </c:pt>
                <c:pt idx="4">
                  <c:v>4.2758620689655089</c:v>
                </c:pt>
                <c:pt idx="5">
                  <c:v>5.1034482758620641</c:v>
                </c:pt>
                <c:pt idx="6">
                  <c:v>1.3368983957219314</c:v>
                </c:pt>
                <c:pt idx="7">
                  <c:v>1.3280212483399794</c:v>
                </c:pt>
                <c:pt idx="8">
                  <c:v>2.2486772486772537</c:v>
                </c:pt>
                <c:pt idx="9">
                  <c:v>2.88713910761156</c:v>
                </c:pt>
                <c:pt idx="10">
                  <c:v>3.0343007915567313</c:v>
                </c:pt>
                <c:pt idx="11">
                  <c:v>3.0144167758846834</c:v>
                </c:pt>
                <c:pt idx="12">
                  <c:v>3.492884864165589</c:v>
                </c:pt>
                <c:pt idx="13">
                  <c:v>3.5714285714285836</c:v>
                </c:pt>
                <c:pt idx="14">
                  <c:v>4.3478260869565162</c:v>
                </c:pt>
                <c:pt idx="15">
                  <c:v>4.0764331210191074</c:v>
                </c:pt>
                <c:pt idx="16">
                  <c:v>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terrestre!$F$92:$F$108</c:f>
              <c:numCache>
                <c:formatCode>_(* #,##0.0_);_(* \(#,##0.0\);_(* "-"??_);_(@_)</c:formatCode>
                <c:ptCount val="17"/>
                <c:pt idx="0">
                  <c:v>4.4095439444276678</c:v>
                </c:pt>
                <c:pt idx="1">
                  <c:v>4.3712574850299291</c:v>
                </c:pt>
                <c:pt idx="2">
                  <c:v>5.167264038231778</c:v>
                </c:pt>
                <c:pt idx="3">
                  <c:v>3.5850719952982786</c:v>
                </c:pt>
                <c:pt idx="4">
                  <c:v>4.3390222736476574</c:v>
                </c:pt>
                <c:pt idx="5">
                  <c:v>2.3809523809523796</c:v>
                </c:pt>
                <c:pt idx="6">
                  <c:v>1.8460664583924995</c:v>
                </c:pt>
                <c:pt idx="7">
                  <c:v>1.9290780141843982</c:v>
                </c:pt>
                <c:pt idx="8">
                  <c:v>-0.66537288605489664</c:v>
                </c:pt>
                <c:pt idx="9">
                  <c:v>1.5970860184925755</c:v>
                </c:pt>
                <c:pt idx="10">
                  <c:v>1.56162855549357</c:v>
                </c:pt>
                <c:pt idx="11">
                  <c:v>1.7812413025326919</c:v>
                </c:pt>
                <c:pt idx="12">
                  <c:v>3.5205364626990701</c:v>
                </c:pt>
                <c:pt idx="13">
                  <c:v>4.0264754550468922</c:v>
                </c:pt>
                <c:pt idx="14">
                  <c:v>4.0054869684499295</c:v>
                </c:pt>
                <c:pt idx="15">
                  <c:v>3.0344450519409492</c:v>
                </c:pt>
                <c:pt idx="16">
                  <c:v>4.2375168690958134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43136"/>
        <c:axId val="42444672"/>
      </c:lineChart>
      <c:catAx>
        <c:axId val="42443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444672"/>
        <c:crosses val="autoZero"/>
        <c:auto val="1"/>
        <c:lblAlgn val="ctr"/>
        <c:lblOffset val="100"/>
        <c:noMultiLvlLbl val="0"/>
      </c:catAx>
      <c:valAx>
        <c:axId val="42444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443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15558206739309"/>
          <c:y val="4.7748926615386954E-2"/>
          <c:w val="0.4748460987831066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90794746422826178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2.0353956951440578E-16"/>
                  <c:y val="-1.857070631926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aerea!$E$93:$E$109</c:f>
              <c:numCache>
                <c:formatCode>_(* #,##0.0_);_(* \(#,##0.0\);_(* "-"??_);_(@_)</c:formatCode>
                <c:ptCount val="17"/>
                <c:pt idx="0">
                  <c:v>13.875598086124398</c:v>
                </c:pt>
                <c:pt idx="1">
                  <c:v>25</c:v>
                </c:pt>
                <c:pt idx="2">
                  <c:v>26.388888888888886</c:v>
                </c:pt>
                <c:pt idx="3">
                  <c:v>6.5040650406504028</c:v>
                </c:pt>
                <c:pt idx="4">
                  <c:v>14.705882352941174</c:v>
                </c:pt>
                <c:pt idx="5">
                  <c:v>6.9230769230769198</c:v>
                </c:pt>
                <c:pt idx="6">
                  <c:v>-0.366300366300365</c:v>
                </c:pt>
                <c:pt idx="7">
                  <c:v>6.4885496183206186</c:v>
                </c:pt>
                <c:pt idx="8">
                  <c:v>8.7912087912087884</c:v>
                </c:pt>
                <c:pt idx="9">
                  <c:v>11.15107913669064</c:v>
                </c:pt>
                <c:pt idx="10">
                  <c:v>18.382352941176478</c:v>
                </c:pt>
                <c:pt idx="11">
                  <c:v>15.770609318996407</c:v>
                </c:pt>
                <c:pt idx="12">
                  <c:v>7.7702702702702595</c:v>
                </c:pt>
                <c:pt idx="13">
                  <c:v>7.1197411003236226</c:v>
                </c:pt>
                <c:pt idx="14">
                  <c:v>5.2631578947368354</c:v>
                </c:pt>
                <c:pt idx="15">
                  <c:v>5.8823529411764781</c:v>
                </c:pt>
                <c:pt idx="16">
                  <c:v>10.34482758620689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3763440860215058E-3"/>
                  <c:y val="2.94365299713258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aerea!$F$93:$F$109</c:f>
              <c:numCache>
                <c:formatCode>_(* #,##0.0_);_(* \(#,##0.0\);_(* "-"??_);_(@_)</c:formatCode>
                <c:ptCount val="17"/>
                <c:pt idx="0">
                  <c:v>13.995485327313759</c:v>
                </c:pt>
                <c:pt idx="1">
                  <c:v>24.15349887133182</c:v>
                </c:pt>
                <c:pt idx="2">
                  <c:v>20.217391304347828</c:v>
                </c:pt>
                <c:pt idx="3">
                  <c:v>5.2427184466019412</c:v>
                </c:pt>
                <c:pt idx="4">
                  <c:v>10.495049504950501</c:v>
                </c:pt>
                <c:pt idx="5">
                  <c:v>3.0909090909090935</c:v>
                </c:pt>
                <c:pt idx="6">
                  <c:v>2.712477396021697</c:v>
                </c:pt>
                <c:pt idx="7">
                  <c:v>6.6420664206642073</c:v>
                </c:pt>
                <c:pt idx="8">
                  <c:v>7.1684587813620055</c:v>
                </c:pt>
                <c:pt idx="9">
                  <c:v>9.7001763668430385</c:v>
                </c:pt>
                <c:pt idx="10">
                  <c:v>13.73239436619717</c:v>
                </c:pt>
                <c:pt idx="11">
                  <c:v>12.629757785467135</c:v>
                </c:pt>
                <c:pt idx="12">
                  <c:v>7.5125208681135121</c:v>
                </c:pt>
                <c:pt idx="13">
                  <c:v>6.1093247588424475</c:v>
                </c:pt>
                <c:pt idx="14">
                  <c:v>4.6439628482972211</c:v>
                </c:pt>
                <c:pt idx="15">
                  <c:v>5.3846153846153868</c:v>
                </c:pt>
                <c:pt idx="16">
                  <c:v>7.9192546583850998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563712"/>
        <c:axId val="88565248"/>
      </c:lineChart>
      <c:catAx>
        <c:axId val="8856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565248"/>
        <c:crosses val="autoZero"/>
        <c:auto val="1"/>
        <c:lblAlgn val="ctr"/>
        <c:lblOffset val="100"/>
        <c:noMultiLvlLbl val="0"/>
      </c:catAx>
      <c:valAx>
        <c:axId val="88565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8563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021949877233087"/>
          <c:y val="5.6623124421586027E-2"/>
          <c:w val="0.56211116755566848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01956366725834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complementarias!$E$93:$E$109</c:f>
              <c:numCache>
                <c:formatCode>_(* #,##0.0_);_(* \(#,##0.0\);_(* "-"??_);_(@_)</c:formatCode>
                <c:ptCount val="17"/>
                <c:pt idx="0">
                  <c:v>16.15384615384616</c:v>
                </c:pt>
                <c:pt idx="1">
                  <c:v>20.300751879699249</c:v>
                </c:pt>
                <c:pt idx="2">
                  <c:v>21.014492753623188</c:v>
                </c:pt>
                <c:pt idx="3">
                  <c:v>15.172413793103459</c:v>
                </c:pt>
                <c:pt idx="4">
                  <c:v>13.245033112582789</c:v>
                </c:pt>
                <c:pt idx="5">
                  <c:v>9.375</c:v>
                </c:pt>
                <c:pt idx="6">
                  <c:v>7.1856287425149645</c:v>
                </c:pt>
                <c:pt idx="7">
                  <c:v>7.7844311377245532</c:v>
                </c:pt>
                <c:pt idx="8">
                  <c:v>7.6023391812865384</c:v>
                </c:pt>
                <c:pt idx="9">
                  <c:v>8</c:v>
                </c:pt>
                <c:pt idx="10">
                  <c:v>3.9106145251396498</c:v>
                </c:pt>
                <c:pt idx="11">
                  <c:v>7.2222222222222143</c:v>
                </c:pt>
                <c:pt idx="12">
                  <c:v>5.9782608695652044</c:v>
                </c:pt>
                <c:pt idx="13">
                  <c:v>3.1746031746031917</c:v>
                </c:pt>
                <c:pt idx="14">
                  <c:v>5.347593582887697</c:v>
                </c:pt>
                <c:pt idx="15">
                  <c:v>5.2083333333333286</c:v>
                </c:pt>
                <c:pt idx="16">
                  <c:v>5.1282051282051384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1516241105699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complementarias!$F$93:$F$109</c:f>
              <c:numCache>
                <c:formatCode>_(* #,##0.0_);_(* \(#,##0.0\);_(* "-"??_);_(@_)</c:formatCode>
                <c:ptCount val="17"/>
                <c:pt idx="0">
                  <c:v>13.24200913242008</c:v>
                </c:pt>
                <c:pt idx="1">
                  <c:v>17.142857142857153</c:v>
                </c:pt>
                <c:pt idx="2">
                  <c:v>15.362318840579704</c:v>
                </c:pt>
                <c:pt idx="3">
                  <c:v>9.4707520891364823</c:v>
                </c:pt>
                <c:pt idx="4">
                  <c:v>8.7365591397849443</c:v>
                </c:pt>
                <c:pt idx="5">
                  <c:v>5.6482670089858829</c:v>
                </c:pt>
                <c:pt idx="6">
                  <c:v>4.1457286432160743</c:v>
                </c:pt>
                <c:pt idx="7">
                  <c:v>6.3613231552162972</c:v>
                </c:pt>
                <c:pt idx="8">
                  <c:v>4.9443757725587005</c:v>
                </c:pt>
                <c:pt idx="9">
                  <c:v>6.804374240583229</c:v>
                </c:pt>
                <c:pt idx="10">
                  <c:v>4.8250904704463267</c:v>
                </c:pt>
                <c:pt idx="11">
                  <c:v>6.6985645933014268</c:v>
                </c:pt>
                <c:pt idx="12">
                  <c:v>5.6537102473498209</c:v>
                </c:pt>
                <c:pt idx="13">
                  <c:v>2.9612756264236992</c:v>
                </c:pt>
                <c:pt idx="14">
                  <c:v>6.559263521288841</c:v>
                </c:pt>
                <c:pt idx="15">
                  <c:v>4.7032474804031352</c:v>
                </c:pt>
                <c:pt idx="16">
                  <c:v>6.0200668896321048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599936"/>
        <c:axId val="88372352"/>
      </c:lineChart>
      <c:catAx>
        <c:axId val="8859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372352"/>
        <c:crosses val="autoZero"/>
        <c:auto val="1"/>
        <c:lblAlgn val="ctr"/>
        <c:lblOffset val="100"/>
        <c:noMultiLvlLbl val="0"/>
      </c:catAx>
      <c:valAx>
        <c:axId val="88372352"/>
        <c:scaling>
          <c:orientation val="minMax"/>
          <c:max val="22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885999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5077131487596306"/>
          <c:y val="0.12537814998558705"/>
          <c:w val="0.4913675810684954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6368833931658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comunicaciones!$E$92:$E$108</c:f>
              <c:numCache>
                <c:formatCode>_(* #,##0.0_);_(* \(#,##0.0\);_(* "-"??_);_(@_)</c:formatCode>
                <c:ptCount val="17"/>
                <c:pt idx="0">
                  <c:v>6.9268292682926926</c:v>
                </c:pt>
                <c:pt idx="1">
                  <c:v>8.2857142857142918</c:v>
                </c:pt>
                <c:pt idx="2">
                  <c:v>7.5700934579439263</c:v>
                </c:pt>
                <c:pt idx="3">
                  <c:v>5.5906221821460775</c:v>
                </c:pt>
                <c:pt idx="4">
                  <c:v>7.7554744525547363</c:v>
                </c:pt>
                <c:pt idx="5">
                  <c:v>4.6613896218117929</c:v>
                </c:pt>
                <c:pt idx="6">
                  <c:v>5.994787141615987</c:v>
                </c:pt>
                <c:pt idx="7">
                  <c:v>5.3800170794193036</c:v>
                </c:pt>
                <c:pt idx="8">
                  <c:v>7.8746824724809557</c:v>
                </c:pt>
                <c:pt idx="9">
                  <c:v>3.613445378151269</c:v>
                </c:pt>
                <c:pt idx="10">
                  <c:v>6.8032786885245997</c:v>
                </c:pt>
                <c:pt idx="11">
                  <c:v>6.88816855753646</c:v>
                </c:pt>
                <c:pt idx="12">
                  <c:v>6.3479623824451465</c:v>
                </c:pt>
                <c:pt idx="13">
                  <c:v>8.1914030819140464</c:v>
                </c:pt>
                <c:pt idx="14">
                  <c:v>4.7582501918649314</c:v>
                </c:pt>
                <c:pt idx="15">
                  <c:v>4.0242976461655218</c:v>
                </c:pt>
                <c:pt idx="16">
                  <c:v>1.6212232866617455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comunicaciones!$F$92:$F$108</c:f>
              <c:numCache>
                <c:formatCode>_(* #,##0.0_);_(* \(#,##0.0\);_(* "-"??_);_(@_)</c:formatCode>
                <c:ptCount val="17"/>
                <c:pt idx="0">
                  <c:v>6.3574938574938642</c:v>
                </c:pt>
                <c:pt idx="1">
                  <c:v>5.7498518079431022</c:v>
                </c:pt>
                <c:pt idx="2">
                  <c:v>7.3932253313696634</c:v>
                </c:pt>
                <c:pt idx="3">
                  <c:v>5.5235903337169248</c:v>
                </c:pt>
                <c:pt idx="4">
                  <c:v>6.9015304649148135</c:v>
                </c:pt>
                <c:pt idx="5">
                  <c:v>3.3912556053811613</c:v>
                </c:pt>
                <c:pt idx="6">
                  <c:v>3.126714207350517</c:v>
                </c:pt>
                <c:pt idx="7">
                  <c:v>4.362050163576896</c:v>
                </c:pt>
                <c:pt idx="8">
                  <c:v>4.2139384116693748</c:v>
                </c:pt>
                <c:pt idx="9">
                  <c:v>4.5540796963946946</c:v>
                </c:pt>
                <c:pt idx="10">
                  <c:v>4.5478723404255277</c:v>
                </c:pt>
                <c:pt idx="11">
                  <c:v>4.3103448275862064</c:v>
                </c:pt>
                <c:pt idx="12">
                  <c:v>5.8139534883721069</c:v>
                </c:pt>
                <c:pt idx="13">
                  <c:v>4.6433203631647331</c:v>
                </c:pt>
                <c:pt idx="14">
                  <c:v>3.9450241791804501</c:v>
                </c:pt>
                <c:pt idx="15">
                  <c:v>2.5846925972396519</c:v>
                </c:pt>
                <c:pt idx="16">
                  <c:v>-0.12210012210012167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56192"/>
        <c:axId val="88466176"/>
      </c:lineChart>
      <c:catAx>
        <c:axId val="88456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466176"/>
        <c:crosses val="autoZero"/>
        <c:auto val="1"/>
        <c:lblAlgn val="ctr"/>
        <c:lblOffset val="100"/>
        <c:noMultiLvlLbl val="0"/>
      </c:catAx>
      <c:valAx>
        <c:axId val="88466176"/>
        <c:scaling>
          <c:orientation val="minMax"/>
          <c:max val="1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884561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'GR6Financieros, inmobiliarias'!$E$92:$E$108</c:f>
              <c:numCache>
                <c:formatCode>_(* #,##0.0_);_(* \(#,##0.0\);_(* "-"??_);_(@_)</c:formatCode>
                <c:ptCount val="17"/>
                <c:pt idx="0">
                  <c:v>4.831575365770675</c:v>
                </c:pt>
                <c:pt idx="1">
                  <c:v>6.9838056680162026</c:v>
                </c:pt>
                <c:pt idx="2">
                  <c:v>6.9916897506925295</c:v>
                </c:pt>
                <c:pt idx="3">
                  <c:v>7.5511101340953957</c:v>
                </c:pt>
                <c:pt idx="4">
                  <c:v>7.9519636481661706</c:v>
                </c:pt>
                <c:pt idx="5">
                  <c:v>5.4241564175339079</c:v>
                </c:pt>
                <c:pt idx="6">
                  <c:v>4.9710024855012449</c:v>
                </c:pt>
                <c:pt idx="7">
                  <c:v>4.9361267245784433</c:v>
                </c:pt>
                <c:pt idx="8">
                  <c:v>4.0889957907396308</c:v>
                </c:pt>
                <c:pt idx="9">
                  <c:v>5.1550503539734791</c:v>
                </c:pt>
                <c:pt idx="10">
                  <c:v>5.327545382794014</c:v>
                </c:pt>
                <c:pt idx="11">
                  <c:v>4.9863654070899912</c:v>
                </c:pt>
                <c:pt idx="12">
                  <c:v>5.2489646537609502</c:v>
                </c:pt>
                <c:pt idx="13">
                  <c:v>4.8273899848255013</c:v>
                </c:pt>
                <c:pt idx="14">
                  <c:v>4.4198895027624445</c:v>
                </c:pt>
                <c:pt idx="15">
                  <c:v>4.7115562975329226</c:v>
                </c:pt>
                <c:pt idx="16">
                  <c:v>4.6120058565153812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'GR6Financieros, inmobiliarias'!$F$92:$F$108</c:f>
              <c:numCache>
                <c:formatCode>_(* #,##0.0_);_(* \(#,##0.0\);_(* "-"??_);_(@_)</c:formatCode>
                <c:ptCount val="17"/>
                <c:pt idx="0">
                  <c:v>5.6037884767166588</c:v>
                </c:pt>
                <c:pt idx="1">
                  <c:v>6.4593068535825608</c:v>
                </c:pt>
                <c:pt idx="2">
                  <c:v>7.1370251188703833</c:v>
                </c:pt>
                <c:pt idx="3">
                  <c:v>7.496080946273338</c:v>
                </c:pt>
                <c:pt idx="4">
                  <c:v>6.9226457399103083</c:v>
                </c:pt>
                <c:pt idx="5">
                  <c:v>5.573590599423909</c:v>
                </c:pt>
                <c:pt idx="6">
                  <c:v>3.8911552427489227</c:v>
                </c:pt>
                <c:pt idx="7">
                  <c:v>3.9418445357726881</c:v>
                </c:pt>
                <c:pt idx="8">
                  <c:v>3.665356050677147</c:v>
                </c:pt>
                <c:pt idx="9">
                  <c:v>4.0493720225205863</c:v>
                </c:pt>
                <c:pt idx="10">
                  <c:v>5.4325782092772243</c:v>
                </c:pt>
                <c:pt idx="11">
                  <c:v>5.2931422983716772</c:v>
                </c:pt>
                <c:pt idx="12">
                  <c:v>5.4111003413544552</c:v>
                </c:pt>
                <c:pt idx="13">
                  <c:v>5.5106967451927176</c:v>
                </c:pt>
                <c:pt idx="14">
                  <c:v>4.538757469100446</c:v>
                </c:pt>
                <c:pt idx="15">
                  <c:v>4.066222491419353</c:v>
                </c:pt>
                <c:pt idx="16">
                  <c:v>4.3977131891416406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44224"/>
        <c:axId val="88658304"/>
      </c:lineChart>
      <c:catAx>
        <c:axId val="88644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8658304"/>
        <c:crosses val="autoZero"/>
        <c:auto val="1"/>
        <c:lblAlgn val="ctr"/>
        <c:lblOffset val="100"/>
        <c:noMultiLvlLbl val="0"/>
      </c:catAx>
      <c:valAx>
        <c:axId val="88658304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8864422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4670056838358343"/>
          <c:y val="9.4458222767221697E-2"/>
          <c:w val="0.5010904119026710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1.967397740823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financiero!$E$92:$E$108</c:f>
              <c:numCache>
                <c:formatCode>_(* #,##0.0_);_(* \(#,##0.0\);_(* "-"??_);_(@_)</c:formatCode>
                <c:ptCount val="17"/>
                <c:pt idx="0">
                  <c:v>9.7610368570271362</c:v>
                </c:pt>
                <c:pt idx="1">
                  <c:v>14.562722595963578</c:v>
                </c:pt>
                <c:pt idx="2">
                  <c:v>14.274721046556365</c:v>
                </c:pt>
                <c:pt idx="3">
                  <c:v>16.673040152963665</c:v>
                </c:pt>
                <c:pt idx="4">
                  <c:v>15.38745387453875</c:v>
                </c:pt>
                <c:pt idx="5">
                  <c:v>8.877374784110529</c:v>
                </c:pt>
                <c:pt idx="6">
                  <c:v>7.0370370370370381</c:v>
                </c:pt>
                <c:pt idx="7">
                  <c:v>6.3913470993117016</c:v>
                </c:pt>
                <c:pt idx="8">
                  <c:v>5.8842340901822894</c:v>
                </c:pt>
                <c:pt idx="9">
                  <c:v>7.4238578680203062</c:v>
                </c:pt>
                <c:pt idx="10">
                  <c:v>8.4617804340987703</c:v>
                </c:pt>
                <c:pt idx="11">
                  <c:v>7.3937153419593358</c:v>
                </c:pt>
                <c:pt idx="12">
                  <c:v>7.6783555018137974</c:v>
                </c:pt>
                <c:pt idx="13">
                  <c:v>7.5376884422110493</c:v>
                </c:pt>
                <c:pt idx="14">
                  <c:v>7.4224412873296473</c:v>
                </c:pt>
                <c:pt idx="15">
                  <c:v>8.106559725007159</c:v>
                </c:pt>
                <c:pt idx="16">
                  <c:v>8.7871982032565938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79176489132257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financiero!$F$92:$F$108</c:f>
              <c:numCache>
                <c:formatCode>_(* #,##0.0_);_(* \(#,##0.0\);_(* "-"??_);_(@_)</c:formatCode>
                <c:ptCount val="17"/>
                <c:pt idx="0">
                  <c:v>9.9399461586249629</c:v>
                </c:pt>
                <c:pt idx="1">
                  <c:v>13.684424562830415</c:v>
                </c:pt>
                <c:pt idx="2">
                  <c:v>13.250148544266182</c:v>
                </c:pt>
                <c:pt idx="3">
                  <c:v>14.812634883264678</c:v>
                </c:pt>
                <c:pt idx="4">
                  <c:v>12.544735355057441</c:v>
                </c:pt>
                <c:pt idx="5">
                  <c:v>8.4063673761402242</c:v>
                </c:pt>
                <c:pt idx="6">
                  <c:v>6.7681007345225623</c:v>
                </c:pt>
                <c:pt idx="7">
                  <c:v>7.0574162679425854</c:v>
                </c:pt>
                <c:pt idx="8">
                  <c:v>6.2761506276150669</c:v>
                </c:pt>
                <c:pt idx="9">
                  <c:v>6.9460485068470632</c:v>
                </c:pt>
                <c:pt idx="10">
                  <c:v>8.550368550368546</c:v>
                </c:pt>
                <c:pt idx="11">
                  <c:v>7.2306464485235438</c:v>
                </c:pt>
                <c:pt idx="12">
                  <c:v>8.2584712371946267</c:v>
                </c:pt>
                <c:pt idx="13">
                  <c:v>7.7302885357197937</c:v>
                </c:pt>
                <c:pt idx="14">
                  <c:v>7.6667672804105109</c:v>
                </c:pt>
                <c:pt idx="15">
                  <c:v>8.5650557620817693</c:v>
                </c:pt>
                <c:pt idx="16">
                  <c:v>9.3608967826466625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79904"/>
        <c:axId val="87981440"/>
      </c:lineChart>
      <c:catAx>
        <c:axId val="87979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7981440"/>
        <c:crosses val="autoZero"/>
        <c:auto val="1"/>
        <c:lblAlgn val="ctr"/>
        <c:lblOffset val="100"/>
        <c:noMultiLvlLbl val="0"/>
      </c:catAx>
      <c:valAx>
        <c:axId val="87981440"/>
        <c:scaling>
          <c:orientation val="minMax"/>
          <c:max val="19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crossAx val="879799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333416985926468"/>
          <c:y val="8.8119280071848757E-2"/>
          <c:w val="0.48843315697826295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inmobiliario!$E$92:$E$108</c:f>
              <c:numCache>
                <c:formatCode>_(* #,##0.0_);_(* \(#,##0.0\);_(* "-"??_);_(@_)</c:formatCode>
                <c:ptCount val="17"/>
                <c:pt idx="0">
                  <c:v>3.2782962431203657</c:v>
                </c:pt>
                <c:pt idx="1">
                  <c:v>3.2930585169391122</c:v>
                </c:pt>
                <c:pt idx="2">
                  <c:v>3.2424812030075145</c:v>
                </c:pt>
                <c:pt idx="3">
                  <c:v>3.2182835820895548</c:v>
                </c:pt>
                <c:pt idx="4">
                  <c:v>3.7071362372567194</c:v>
                </c:pt>
                <c:pt idx="5">
                  <c:v>3.4174311926605583</c:v>
                </c:pt>
                <c:pt idx="6">
                  <c:v>3.4592626308602661</c:v>
                </c:pt>
                <c:pt idx="7">
                  <c:v>3.3438770899231827</c:v>
                </c:pt>
                <c:pt idx="8">
                  <c:v>2.6362823949955327</c:v>
                </c:pt>
                <c:pt idx="9">
                  <c:v>3.3710357063650491</c:v>
                </c:pt>
                <c:pt idx="10">
                  <c:v>2.7276726792784984</c:v>
                </c:pt>
                <c:pt idx="11">
                  <c:v>2.9733275032794069</c:v>
                </c:pt>
                <c:pt idx="12">
                  <c:v>3.1358885017421585</c:v>
                </c:pt>
                <c:pt idx="13">
                  <c:v>2.7253218884120116</c:v>
                </c:pt>
                <c:pt idx="14">
                  <c:v>2.8687647184757026</c:v>
                </c:pt>
                <c:pt idx="15">
                  <c:v>2.6315789473684248</c:v>
                </c:pt>
                <c:pt idx="16">
                  <c:v>2.5760135135135158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inmobiliario!$F$92:$F$108</c:f>
              <c:numCache>
                <c:formatCode>_(* #,##0.0_);_(* \(#,##0.0\);_(* "-"??_);_(@_)</c:formatCode>
                <c:ptCount val="17"/>
                <c:pt idx="0">
                  <c:v>3.02824858757063</c:v>
                </c:pt>
                <c:pt idx="1">
                  <c:v>2.7839892665474224</c:v>
                </c:pt>
                <c:pt idx="2">
                  <c:v>2.6964047936085365</c:v>
                </c:pt>
                <c:pt idx="3">
                  <c:v>2.8102270222614152</c:v>
                </c:pt>
                <c:pt idx="4">
                  <c:v>3.4656722965562494</c:v>
                </c:pt>
                <c:pt idx="5">
                  <c:v>3.0566735559665119</c:v>
                </c:pt>
                <c:pt idx="6">
                  <c:v>3.0794165316045223</c:v>
                </c:pt>
                <c:pt idx="7">
                  <c:v>3.0764283417300931</c:v>
                </c:pt>
                <c:pt idx="8">
                  <c:v>2.289590841636624</c:v>
                </c:pt>
                <c:pt idx="9">
                  <c:v>3.1665611146295163</c:v>
                </c:pt>
                <c:pt idx="10">
                  <c:v>2.9664570230607978</c:v>
                </c:pt>
                <c:pt idx="11">
                  <c:v>3.0366056572379279</c:v>
                </c:pt>
                <c:pt idx="12">
                  <c:v>3.4211071946921123</c:v>
                </c:pt>
                <c:pt idx="13">
                  <c:v>2.9980558682083398</c:v>
                </c:pt>
                <c:pt idx="14">
                  <c:v>3.1758957654723048</c:v>
                </c:pt>
                <c:pt idx="15">
                  <c:v>2.8147699757869304</c:v>
                </c:pt>
                <c:pt idx="16">
                  <c:v>3.1475541299117822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007040"/>
        <c:axId val="90008576"/>
      </c:lineChart>
      <c:catAx>
        <c:axId val="90007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0008576"/>
        <c:crosses val="autoZero"/>
        <c:auto val="1"/>
        <c:lblAlgn val="ctr"/>
        <c:lblOffset val="100"/>
        <c:noMultiLvlLbl val="0"/>
      </c:catAx>
      <c:valAx>
        <c:axId val="90008576"/>
        <c:scaling>
          <c:orientation val="minMax"/>
          <c:max val="4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90007040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48120924592099557"/>
          <c:y val="9.1541501676452294E-2"/>
          <c:w val="0.45767607307308267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empresas!$E$92:$E$108</c:f>
              <c:numCache>
                <c:formatCode>_(* #,##0.0_);_(* \(#,##0.0\);_(* "-"??_);_(@_)</c:formatCode>
                <c:ptCount val="17"/>
                <c:pt idx="0">
                  <c:v>2.128644146228595</c:v>
                </c:pt>
                <c:pt idx="1">
                  <c:v>5.4863992623328812</c:v>
                </c:pt>
                <c:pt idx="2">
                  <c:v>5.672461116193972</c:v>
                </c:pt>
                <c:pt idx="3">
                  <c:v>5.1965657478535832</c:v>
                </c:pt>
                <c:pt idx="4">
                  <c:v>7.4762120525600437</c:v>
                </c:pt>
                <c:pt idx="5">
                  <c:v>5.2447552447552539</c:v>
                </c:pt>
                <c:pt idx="6">
                  <c:v>5.411255411255425</c:v>
                </c:pt>
                <c:pt idx="7">
                  <c:v>6.1426116838487985</c:v>
                </c:pt>
                <c:pt idx="8">
                  <c:v>4.8482293423271585</c:v>
                </c:pt>
                <c:pt idx="9">
                  <c:v>5.7308970099667818</c:v>
                </c:pt>
                <c:pt idx="10">
                  <c:v>6.2422997946611929</c:v>
                </c:pt>
                <c:pt idx="11">
                  <c:v>5.4229057061918127</c:v>
                </c:pt>
                <c:pt idx="12">
                  <c:v>6.1445783132530067</c:v>
                </c:pt>
                <c:pt idx="13">
                  <c:v>5.0314465408804949</c:v>
                </c:pt>
                <c:pt idx="14">
                  <c:v>3.0560928433268799</c:v>
                </c:pt>
                <c:pt idx="15">
                  <c:v>3.875671527244819</c:v>
                </c:pt>
                <c:pt idx="16">
                  <c:v>2.5349981082103596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3517166801838334E-2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empresas!$F$92:$F$108</c:f>
              <c:numCache>
                <c:formatCode>_(* #,##0.0_);_(* \(#,##0.0\);_(* "-"??_);_(@_)</c:formatCode>
                <c:ptCount val="17"/>
                <c:pt idx="0">
                  <c:v>5.9251401727534585</c:v>
                </c:pt>
                <c:pt idx="1">
                  <c:v>5.8806058806058843</c:v>
                </c:pt>
                <c:pt idx="2">
                  <c:v>8.4573449241196528</c:v>
                </c:pt>
                <c:pt idx="3">
                  <c:v>7.8863438677877724</c:v>
                </c:pt>
                <c:pt idx="4">
                  <c:v>7.1816881258941265</c:v>
                </c:pt>
                <c:pt idx="5">
                  <c:v>6.6058906030855553</c:v>
                </c:pt>
                <c:pt idx="6">
                  <c:v>2.7441923651677911</c:v>
                </c:pt>
                <c:pt idx="7">
                  <c:v>2.9158828271969952</c:v>
                </c:pt>
                <c:pt idx="8">
                  <c:v>3.2835024025627462</c:v>
                </c:pt>
                <c:pt idx="9">
                  <c:v>2.8943560057887083</c:v>
                </c:pt>
                <c:pt idx="10">
                  <c:v>6.2541319582176413</c:v>
                </c:pt>
                <c:pt idx="11">
                  <c:v>6.5413239326282735</c:v>
                </c:pt>
                <c:pt idx="12">
                  <c:v>5.8141033904859967</c:v>
                </c:pt>
                <c:pt idx="13">
                  <c:v>7.2424824056301844</c:v>
                </c:pt>
                <c:pt idx="14">
                  <c:v>3.8710480458053382</c:v>
                </c:pt>
                <c:pt idx="15">
                  <c:v>2.4542888697999672</c:v>
                </c:pt>
                <c:pt idx="16">
                  <c:v>1.7665692007797276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15680"/>
        <c:axId val="91417216"/>
      </c:lineChart>
      <c:catAx>
        <c:axId val="91415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417216"/>
        <c:crosses val="autoZero"/>
        <c:auto val="1"/>
        <c:lblAlgn val="ctr"/>
        <c:lblOffset val="100"/>
        <c:noMultiLvlLbl val="0"/>
      </c:catAx>
      <c:valAx>
        <c:axId val="91417216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out"/>
        <c:minorTickMark val="none"/>
        <c:tickLblPos val="nextTo"/>
        <c:crossAx val="91415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2216389617964423"/>
          <c:y val="7.5769954333742964E-2"/>
          <c:w val="0.5023428336664729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386501222950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sociales,comunales'!$C$91:$D$107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'GR7Sercicios sociales,comunales'!$E$91:$E$107</c:f>
              <c:numCache>
                <c:formatCode>_(* #,##0.0_);_(* \(#,##0.0\);_(* "-"??_);_(@_)</c:formatCode>
                <c:ptCount val="17"/>
                <c:pt idx="0">
                  <c:v>1.1170784103115068</c:v>
                </c:pt>
                <c:pt idx="1">
                  <c:v>3.3491789109766614</c:v>
                </c:pt>
                <c:pt idx="2">
                  <c:v>3.5783574046130582</c:v>
                </c:pt>
                <c:pt idx="3">
                  <c:v>2.8049298767530644</c:v>
                </c:pt>
                <c:pt idx="4">
                  <c:v>3.8665816868493721</c:v>
                </c:pt>
                <c:pt idx="5">
                  <c:v>3.1361070457871705</c:v>
                </c:pt>
                <c:pt idx="6">
                  <c:v>4.8491155046826293</c:v>
                </c:pt>
                <c:pt idx="7">
                  <c:v>4.2992972302604358</c:v>
                </c:pt>
                <c:pt idx="8">
                  <c:v>4.786254857844142</c:v>
                </c:pt>
                <c:pt idx="9">
                  <c:v>6.9937157916075421</c:v>
                </c:pt>
                <c:pt idx="10">
                  <c:v>5.6967050416832024</c:v>
                </c:pt>
                <c:pt idx="11">
                  <c:v>7.1938168846611177</c:v>
                </c:pt>
                <c:pt idx="12">
                  <c:v>6.6445830085736475</c:v>
                </c:pt>
                <c:pt idx="13">
                  <c:v>4.6454304133485067</c:v>
                </c:pt>
                <c:pt idx="14">
                  <c:v>4.8075117370892002</c:v>
                </c:pt>
                <c:pt idx="15">
                  <c:v>4.3301258327165044</c:v>
                </c:pt>
                <c:pt idx="16">
                  <c:v>3.3071441622510349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1.30607900018689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sociales,comunales'!$C$91:$D$107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'GR7Sercicios sociales,comunales'!$F$91:$F$107</c:f>
              <c:numCache>
                <c:formatCode>_(* #,##0.0_);_(* \(#,##0.0\);_(* "-"??_);_(@_)</c:formatCode>
                <c:ptCount val="17"/>
                <c:pt idx="0">
                  <c:v>2.2602321319486833</c:v>
                </c:pt>
                <c:pt idx="1">
                  <c:v>3.1819285887782343</c:v>
                </c:pt>
                <c:pt idx="2">
                  <c:v>3.8662296673950038</c:v>
                </c:pt>
                <c:pt idx="3">
                  <c:v>3.2819462844754952</c:v>
                </c:pt>
                <c:pt idx="4">
                  <c:v>3.2556750298685841</c:v>
                </c:pt>
                <c:pt idx="5">
                  <c:v>3.6723163841807889</c:v>
                </c:pt>
                <c:pt idx="6">
                  <c:v>5.1831940629930529</c:v>
                </c:pt>
                <c:pt idx="7">
                  <c:v>6.2970089207626359</c:v>
                </c:pt>
                <c:pt idx="8">
                  <c:v>4.9638414810529383</c:v>
                </c:pt>
                <c:pt idx="9">
                  <c:v>6.2613533151680372</c:v>
                </c:pt>
                <c:pt idx="10">
                  <c:v>5.9222222222222314</c:v>
                </c:pt>
                <c:pt idx="11">
                  <c:v>6.8070868301245184</c:v>
                </c:pt>
                <c:pt idx="12">
                  <c:v>7.4336964894904867</c:v>
                </c:pt>
                <c:pt idx="13">
                  <c:v>5.4110357352705591</c:v>
                </c:pt>
                <c:pt idx="14">
                  <c:v>4.7074258724744169</c:v>
                </c:pt>
                <c:pt idx="15">
                  <c:v>4.3650385604113069</c:v>
                </c:pt>
                <c:pt idx="16">
                  <c:v>3.037131882202317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222784"/>
        <c:axId val="91224320"/>
      </c:lineChart>
      <c:catAx>
        <c:axId val="91222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24320"/>
        <c:crosses val="autoZero"/>
        <c:auto val="1"/>
        <c:lblAlgn val="ctr"/>
        <c:lblOffset val="100"/>
        <c:noMultiLvlLbl val="0"/>
      </c:catAx>
      <c:valAx>
        <c:axId val="91224320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912227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45727180455483846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707174608954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administraciónpública!$E$92:$E$108</c:f>
              <c:numCache>
                <c:formatCode>_(* #,##0.0_);_(* \(#,##0.0\);_(* "-"??_);_(@_)</c:formatCode>
                <c:ptCount val="17"/>
                <c:pt idx="0">
                  <c:v>-1.2323943661971839</c:v>
                </c:pt>
                <c:pt idx="1">
                  <c:v>1.0610079575596814</c:v>
                </c:pt>
                <c:pt idx="2">
                  <c:v>0.61484409310497767</c:v>
                </c:pt>
                <c:pt idx="3">
                  <c:v>1.3129102844638965</c:v>
                </c:pt>
                <c:pt idx="4">
                  <c:v>3.6987522281640111</c:v>
                </c:pt>
                <c:pt idx="5">
                  <c:v>3.7620297462817263</c:v>
                </c:pt>
                <c:pt idx="6">
                  <c:v>4.5395024006983817</c:v>
                </c:pt>
                <c:pt idx="7">
                  <c:v>5.1835853131749587</c:v>
                </c:pt>
                <c:pt idx="8">
                  <c:v>6.0593038246669551</c:v>
                </c:pt>
                <c:pt idx="9">
                  <c:v>6.4080944350758813</c:v>
                </c:pt>
                <c:pt idx="10">
                  <c:v>7.3486430062630603</c:v>
                </c:pt>
                <c:pt idx="11">
                  <c:v>7.1457905544147735</c:v>
                </c:pt>
                <c:pt idx="12">
                  <c:v>8.5795224605422931</c:v>
                </c:pt>
                <c:pt idx="13">
                  <c:v>6.1782178217821837</c:v>
                </c:pt>
                <c:pt idx="14">
                  <c:v>5.1361867704280257</c:v>
                </c:pt>
                <c:pt idx="15">
                  <c:v>4.604758250191864</c:v>
                </c:pt>
                <c:pt idx="16">
                  <c:v>1.7144986954901213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administraciónpública!$F$92:$F$108</c:f>
              <c:numCache>
                <c:formatCode>_(* #,##0.0_);_(* \(#,##0.0\);_(* "-"??_);_(@_)</c:formatCode>
                <c:ptCount val="17"/>
                <c:pt idx="0">
                  <c:v>1.4249698564068751</c:v>
                </c:pt>
                <c:pt idx="1">
                  <c:v>1.8808436616655939</c:v>
                </c:pt>
                <c:pt idx="2">
                  <c:v>2.2650915790614476</c:v>
                </c:pt>
                <c:pt idx="3">
                  <c:v>2.815376285868993</c:v>
                </c:pt>
                <c:pt idx="4">
                  <c:v>2.3019561223386944</c:v>
                </c:pt>
                <c:pt idx="5">
                  <c:v>4.0337210543165156</c:v>
                </c:pt>
                <c:pt idx="6">
                  <c:v>5.0021195421788889</c:v>
                </c:pt>
                <c:pt idx="7">
                  <c:v>7.5197472353870438</c:v>
                </c:pt>
                <c:pt idx="8">
                  <c:v>5.7257553348827344</c:v>
                </c:pt>
                <c:pt idx="9">
                  <c:v>6.6878654220945606</c:v>
                </c:pt>
                <c:pt idx="10">
                  <c:v>7.2062979410577412</c:v>
                </c:pt>
                <c:pt idx="11">
                  <c:v>6.5726319913801632</c:v>
                </c:pt>
                <c:pt idx="12">
                  <c:v>9.5774367151684174</c:v>
                </c:pt>
                <c:pt idx="13">
                  <c:v>6.4705316796462</c:v>
                </c:pt>
                <c:pt idx="14">
                  <c:v>4.7318314638514494</c:v>
                </c:pt>
                <c:pt idx="15">
                  <c:v>4.3802337351614966</c:v>
                </c:pt>
                <c:pt idx="16">
                  <c:v>2.0281946339245138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69312"/>
        <c:axId val="89470848"/>
      </c:lineChart>
      <c:catAx>
        <c:axId val="89469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470848"/>
        <c:crosses val="autoZero"/>
        <c:auto val="1"/>
        <c:lblAlgn val="ctr"/>
        <c:lblOffset val="100"/>
        <c:noMultiLvlLbl val="0"/>
      </c:catAx>
      <c:valAx>
        <c:axId val="89470848"/>
        <c:scaling>
          <c:orientation val="minMax"/>
          <c:max val="1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894693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322791890832650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educación!$E$92:$E$108</c:f>
              <c:numCache>
                <c:formatCode>_(* #,##0.0_);_(* \(#,##0.0\);_(* "-"??_);_(@_)</c:formatCode>
                <c:ptCount val="17"/>
                <c:pt idx="0">
                  <c:v>3.4909909909909942</c:v>
                </c:pt>
                <c:pt idx="1">
                  <c:v>3.9548022598870034</c:v>
                </c:pt>
                <c:pt idx="2">
                  <c:v>4.6223224351747518</c:v>
                </c:pt>
                <c:pt idx="3">
                  <c:v>3.7735849056603712</c:v>
                </c:pt>
                <c:pt idx="4">
                  <c:v>3.9173014145810612</c:v>
                </c:pt>
                <c:pt idx="5">
                  <c:v>3.0434782608695627</c:v>
                </c:pt>
                <c:pt idx="6">
                  <c:v>2.4784482758620783</c:v>
                </c:pt>
                <c:pt idx="7">
                  <c:v>2.5668449197860923</c:v>
                </c:pt>
                <c:pt idx="8">
                  <c:v>1.465968586387433</c:v>
                </c:pt>
                <c:pt idx="9">
                  <c:v>6.5400843881856474</c:v>
                </c:pt>
                <c:pt idx="10">
                  <c:v>4.3112513144058795</c:v>
                </c:pt>
                <c:pt idx="11">
                  <c:v>6.2565172054223126</c:v>
                </c:pt>
                <c:pt idx="12">
                  <c:v>5.5555555555555571</c:v>
                </c:pt>
                <c:pt idx="13">
                  <c:v>3.0723488602576907</c:v>
                </c:pt>
                <c:pt idx="14">
                  <c:v>5.9475806451612954</c:v>
                </c:pt>
                <c:pt idx="15">
                  <c:v>4.4247787610619582</c:v>
                </c:pt>
                <c:pt idx="16">
                  <c:v>4.2884990253411388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educación!$C$92:$D$108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educación!$F$92:$F$108</c:f>
              <c:numCache>
                <c:formatCode>_(* #,##0.0_);_(* \(#,##0.0\);_(* "-"??_);_(@_)</c:formatCode>
                <c:ptCount val="17"/>
                <c:pt idx="0">
                  <c:v>3.3472803347280404</c:v>
                </c:pt>
                <c:pt idx="1">
                  <c:v>2.9166666666666572</c:v>
                </c:pt>
                <c:pt idx="2">
                  <c:v>3.2744282744282742</c:v>
                </c:pt>
                <c:pt idx="3">
                  <c:v>2.8880866425992764</c:v>
                </c:pt>
                <c:pt idx="4">
                  <c:v>3.5931174089068918</c:v>
                </c:pt>
                <c:pt idx="5">
                  <c:v>3.0364372469635583</c:v>
                </c:pt>
                <c:pt idx="6">
                  <c:v>2.868646200301967</c:v>
                </c:pt>
                <c:pt idx="7">
                  <c:v>3.2581453634085165</c:v>
                </c:pt>
                <c:pt idx="8">
                  <c:v>1.3678553981436323</c:v>
                </c:pt>
                <c:pt idx="9">
                  <c:v>5.648330058939095</c:v>
                </c:pt>
                <c:pt idx="10">
                  <c:v>3.8160469667319035</c:v>
                </c:pt>
                <c:pt idx="11">
                  <c:v>5.0970873786407793</c:v>
                </c:pt>
                <c:pt idx="12">
                  <c:v>5.3468208092485554</c:v>
                </c:pt>
                <c:pt idx="13">
                  <c:v>2.975360297536028</c:v>
                </c:pt>
                <c:pt idx="14">
                  <c:v>5.5162659123055136</c:v>
                </c:pt>
                <c:pt idx="15">
                  <c:v>4.0184757505773661</c:v>
                </c:pt>
                <c:pt idx="16">
                  <c:v>4.1152263374485614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46752"/>
        <c:axId val="89548288"/>
      </c:lineChart>
      <c:catAx>
        <c:axId val="89546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548288"/>
        <c:crosses val="autoZero"/>
        <c:auto val="1"/>
        <c:lblAlgn val="ctr"/>
        <c:lblOffset val="100"/>
        <c:noMultiLvlLbl val="0"/>
      </c:catAx>
      <c:valAx>
        <c:axId val="89548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95467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342957130358701"/>
          <c:y val="6.2470323010383931E-2"/>
          <c:w val="0.47990376202974638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3.16125043618102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salud!$E$93:$E$109</c:f>
              <c:numCache>
                <c:formatCode>_(* #,##0.0_);_(* \(#,##0.0\);_(* "-"??_);_(@_)</c:formatCode>
                <c:ptCount val="17"/>
                <c:pt idx="0">
                  <c:v>6.0518731988472609</c:v>
                </c:pt>
                <c:pt idx="1">
                  <c:v>4.5197740112994325</c:v>
                </c:pt>
                <c:pt idx="2">
                  <c:v>4.1666666666666714</c:v>
                </c:pt>
                <c:pt idx="3">
                  <c:v>4.3835616438356197</c:v>
                </c:pt>
                <c:pt idx="4">
                  <c:v>5.9782608695652044</c:v>
                </c:pt>
                <c:pt idx="5">
                  <c:v>6.7567567567567579</c:v>
                </c:pt>
                <c:pt idx="6">
                  <c:v>6.9333333333333229</c:v>
                </c:pt>
                <c:pt idx="7">
                  <c:v>6.0367454068241528</c:v>
                </c:pt>
                <c:pt idx="8">
                  <c:v>4.6153846153846274</c:v>
                </c:pt>
                <c:pt idx="9">
                  <c:v>5.0632911392405049</c:v>
                </c:pt>
                <c:pt idx="10">
                  <c:v>5.4862842892767958</c:v>
                </c:pt>
                <c:pt idx="11">
                  <c:v>7.425742574257427</c:v>
                </c:pt>
                <c:pt idx="12">
                  <c:v>6.0975609756097668</c:v>
                </c:pt>
                <c:pt idx="13">
                  <c:v>6.7469879518072418</c:v>
                </c:pt>
                <c:pt idx="14">
                  <c:v>6.1465721040189152</c:v>
                </c:pt>
                <c:pt idx="15">
                  <c:v>5.5555555555555571</c:v>
                </c:pt>
                <c:pt idx="16">
                  <c:v>6.2068965517241281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415491702203465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salud!$F$93:$F$109</c:f>
              <c:numCache>
                <c:formatCode>_(* #,##0.0_);_(* \(#,##0.0\);_(* "-"??_);_(@_)</c:formatCode>
                <c:ptCount val="17"/>
                <c:pt idx="0">
                  <c:v>3.4075420263516492</c:v>
                </c:pt>
                <c:pt idx="1">
                  <c:v>2.8686687584042971</c:v>
                </c:pt>
                <c:pt idx="2">
                  <c:v>3.0612244897959044</c:v>
                </c:pt>
                <c:pt idx="3">
                  <c:v>4.0546496253856361</c:v>
                </c:pt>
                <c:pt idx="4">
                  <c:v>6.7662565905096699</c:v>
                </c:pt>
                <c:pt idx="5">
                  <c:v>7.7124183006535958</c:v>
                </c:pt>
                <c:pt idx="6">
                  <c:v>8.0068876452862696</c:v>
                </c:pt>
                <c:pt idx="7">
                  <c:v>7.7085980516730075</c:v>
                </c:pt>
                <c:pt idx="8">
                  <c:v>5.7201646090534837</c:v>
                </c:pt>
                <c:pt idx="9">
                  <c:v>5.2184466019417499</c:v>
                </c:pt>
                <c:pt idx="10">
                  <c:v>5.221203666799525</c:v>
                </c:pt>
                <c:pt idx="11">
                  <c:v>5.8198977585528979</c:v>
                </c:pt>
                <c:pt idx="12">
                  <c:v>6.1018266614846368</c:v>
                </c:pt>
                <c:pt idx="13">
                  <c:v>6.5284178187404081</c:v>
                </c:pt>
                <c:pt idx="14">
                  <c:v>6.5909090909090935</c:v>
                </c:pt>
                <c:pt idx="15">
                  <c:v>6.2220566318926984</c:v>
                </c:pt>
                <c:pt idx="16">
                  <c:v>5.7509157509157518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28192"/>
        <c:axId val="87946368"/>
      </c:lineChart>
      <c:catAx>
        <c:axId val="87928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7946368"/>
        <c:crosses val="autoZero"/>
        <c:auto val="1"/>
        <c:lblAlgn val="ctr"/>
        <c:lblOffset val="100"/>
        <c:noMultiLvlLbl val="0"/>
      </c:catAx>
      <c:valAx>
        <c:axId val="87946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7928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1411038508775198"/>
          <c:y val="7.1572074530287674E-2"/>
          <c:w val="0.47787374991360382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6108422071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esparcimiento!$E$93:$E$109</c:f>
              <c:numCache>
                <c:formatCode>_(* #,##0.0_);_(* \(#,##0.0\);_(* "-"??_);_(@_)</c:formatCode>
                <c:ptCount val="17"/>
                <c:pt idx="0">
                  <c:v>1.6759776536312785</c:v>
                </c:pt>
                <c:pt idx="1">
                  <c:v>7.9037800687285227</c:v>
                </c:pt>
                <c:pt idx="2">
                  <c:v>10.710128055878926</c:v>
                </c:pt>
                <c:pt idx="3">
                  <c:v>5.7757644394111054</c:v>
                </c:pt>
                <c:pt idx="4">
                  <c:v>3.2967032967033134</c:v>
                </c:pt>
                <c:pt idx="5">
                  <c:v>-0.21231422505307762</c:v>
                </c:pt>
                <c:pt idx="6">
                  <c:v>8.0967402733964207</c:v>
                </c:pt>
                <c:pt idx="7">
                  <c:v>3.6402569593147831</c:v>
                </c:pt>
                <c:pt idx="8">
                  <c:v>5.7446808510638334</c:v>
                </c:pt>
                <c:pt idx="9">
                  <c:v>11.489361702127667</c:v>
                </c:pt>
                <c:pt idx="10">
                  <c:v>4.0856031128404737</c:v>
                </c:pt>
                <c:pt idx="11">
                  <c:v>9.4008264462810018</c:v>
                </c:pt>
                <c:pt idx="12">
                  <c:v>4.0160642570281198</c:v>
                </c:pt>
                <c:pt idx="13">
                  <c:v>2.0992366412213812</c:v>
                </c:pt>
                <c:pt idx="14">
                  <c:v>2.6217228464419549</c:v>
                </c:pt>
                <c:pt idx="15">
                  <c:v>3.0217186024551523</c:v>
                </c:pt>
                <c:pt idx="16">
                  <c:v>4.4401544401544442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86277976906717E-4"/>
                  <c:y val="1.8957093093276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esparcimiento!$C$93:$D$109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esparcimiento!$F$93:$F$109</c:f>
              <c:numCache>
                <c:formatCode>_(* #,##0.0_);_(* \(#,##0.0\);_(* "-"??_);_(@_)</c:formatCode>
                <c:ptCount val="17"/>
                <c:pt idx="0">
                  <c:v>2.7199320016999593</c:v>
                </c:pt>
                <c:pt idx="1">
                  <c:v>9.0128755364806921</c:v>
                </c:pt>
                <c:pt idx="2">
                  <c:v>11.8444055944056</c:v>
                </c:pt>
                <c:pt idx="3">
                  <c:v>5.8248299319728005</c:v>
                </c:pt>
                <c:pt idx="4">
                  <c:v>3.1030202730657948</c:v>
                </c:pt>
                <c:pt idx="5">
                  <c:v>-0.11811023622047401</c:v>
                </c:pt>
                <c:pt idx="6">
                  <c:v>5.9007424775303008</c:v>
                </c:pt>
                <c:pt idx="7">
                  <c:v>3.3346725592607385</c:v>
                </c:pt>
                <c:pt idx="8">
                  <c:v>5.7383627608346757</c:v>
                </c:pt>
                <c:pt idx="9">
                  <c:v>7.3709105242412392</c:v>
                </c:pt>
                <c:pt idx="10">
                  <c:v>4.6494464944649536</c:v>
                </c:pt>
                <c:pt idx="11">
                  <c:v>11.275272161741839</c:v>
                </c:pt>
                <c:pt idx="12">
                  <c:v>5.3869499241274639</c:v>
                </c:pt>
                <c:pt idx="13">
                  <c:v>3.450807635829662</c:v>
                </c:pt>
                <c:pt idx="14">
                  <c:v>3.1768443346275888</c:v>
                </c:pt>
                <c:pt idx="15">
                  <c:v>3.8756983240223519</c:v>
                </c:pt>
                <c:pt idx="16">
                  <c:v>3.3477321814254708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52064"/>
        <c:axId val="100270848"/>
      </c:lineChart>
      <c:catAx>
        <c:axId val="91352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100270848"/>
        <c:crosses val="autoZero"/>
        <c:auto val="1"/>
        <c:lblAlgn val="ctr"/>
        <c:lblOffset val="100"/>
        <c:noMultiLvlLbl val="0"/>
      </c:catAx>
      <c:valAx>
        <c:axId val="100270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1352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83333333333333"/>
          <c:y val="3.4350029163021281E-2"/>
          <c:w val="0.46111111111111114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doméstico!$C$94:$D$110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doméstico!$E$94:$E$110</c:f>
              <c:numCache>
                <c:formatCode>_(* #,##0.0_);_(* \(#,##0.0\);_(* "-"??_);_(@_)</c:formatCode>
                <c:ptCount val="17"/>
                <c:pt idx="0">
                  <c:v>2.3346303501945442</c:v>
                </c:pt>
                <c:pt idx="1">
                  <c:v>3.1007751937984551</c:v>
                </c:pt>
                <c:pt idx="2">
                  <c:v>3.4749034749034706</c:v>
                </c:pt>
                <c:pt idx="3">
                  <c:v>3.4351145038167914</c:v>
                </c:pt>
                <c:pt idx="4">
                  <c:v>3.4220532319391594</c:v>
                </c:pt>
                <c:pt idx="5">
                  <c:v>3.0075187969924855</c:v>
                </c:pt>
                <c:pt idx="6">
                  <c:v>2.6119402985074629</c:v>
                </c:pt>
                <c:pt idx="7">
                  <c:v>2.9520295202952127</c:v>
                </c:pt>
                <c:pt idx="8">
                  <c:v>2.5735294117646959</c:v>
                </c:pt>
                <c:pt idx="9">
                  <c:v>2.5547445255474486</c:v>
                </c:pt>
                <c:pt idx="10">
                  <c:v>2.9090909090909065</c:v>
                </c:pt>
                <c:pt idx="11">
                  <c:v>2.5089605734766991</c:v>
                </c:pt>
                <c:pt idx="12">
                  <c:v>3.5842293906809886</c:v>
                </c:pt>
                <c:pt idx="13">
                  <c:v>3.2028469750889741</c:v>
                </c:pt>
                <c:pt idx="14">
                  <c:v>4.2402826855123692</c:v>
                </c:pt>
                <c:pt idx="15">
                  <c:v>3.8461538461538538</c:v>
                </c:pt>
                <c:pt idx="16">
                  <c:v>3.460207612456756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816425120772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doméstico!$C$94:$D$110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doméstico!$F$94:$F$110</c:f>
              <c:numCache>
                <c:formatCode>_(* #,##0.0_);_(* \(#,##0.0\);_(* "-"??_);_(@_)</c:formatCode>
                <c:ptCount val="17"/>
                <c:pt idx="0">
                  <c:v>2.941176470588232</c:v>
                </c:pt>
                <c:pt idx="1">
                  <c:v>3.4351145038167914</c:v>
                </c:pt>
                <c:pt idx="2">
                  <c:v>3.6662452591656063</c:v>
                </c:pt>
                <c:pt idx="3">
                  <c:v>3.6386449184441716</c:v>
                </c:pt>
                <c:pt idx="4">
                  <c:v>3.2298136645962643</c:v>
                </c:pt>
                <c:pt idx="5">
                  <c:v>2.9520295202952127</c:v>
                </c:pt>
                <c:pt idx="6">
                  <c:v>2.6829268292682968</c:v>
                </c:pt>
                <c:pt idx="7">
                  <c:v>2.1791767554479406</c:v>
                </c:pt>
                <c:pt idx="8">
                  <c:v>2.1660649819494608</c:v>
                </c:pt>
                <c:pt idx="9">
                  <c:v>2.0310633213859006</c:v>
                </c:pt>
                <c:pt idx="10">
                  <c:v>2.2565320665083135</c:v>
                </c:pt>
                <c:pt idx="11">
                  <c:v>3.0805687203791337</c:v>
                </c:pt>
                <c:pt idx="12">
                  <c:v>3.1764705882352899</c:v>
                </c:pt>
                <c:pt idx="13">
                  <c:v>3.5087719298245759</c:v>
                </c:pt>
                <c:pt idx="14">
                  <c:v>3.8327526132404159</c:v>
                </c:pt>
                <c:pt idx="15">
                  <c:v>3.6866359447004697</c:v>
                </c:pt>
                <c:pt idx="16">
                  <c:v>3.5347776510832318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54688"/>
        <c:axId val="100385152"/>
      </c:lineChart>
      <c:catAx>
        <c:axId val="100354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385152"/>
        <c:crosses val="autoZero"/>
        <c:auto val="1"/>
        <c:lblAlgn val="ctr"/>
        <c:lblOffset val="100"/>
        <c:noMultiLvlLbl val="0"/>
      </c:catAx>
      <c:valAx>
        <c:axId val="100385152"/>
        <c:scaling>
          <c:orientation val="minMax"/>
          <c:max val="5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0035468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36580074835598941"/>
          <c:y val="8.4546007835977086E-2"/>
          <c:w val="0.56806999125109359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eg"/><Relationship Id="rId3" Type="http://schemas.openxmlformats.org/officeDocument/2006/relationships/hyperlink" Target="#'PIB ciudades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voluci&#243;n Bogot&#225; vs. Colombi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Estructura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Evoluci&#243;n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PIB por Ram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GR1 Industria manufactur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Aliment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textil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di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3" Type="http://schemas.openxmlformats.org/officeDocument/2006/relationships/hyperlink" Target="#qu&#237;mic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Maquinaria y Equip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GR2 Electricidad, gas y agu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electricida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g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agu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GR3Construc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edif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obras civi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GR4Comercio, restaurantes, hot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Comerc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repar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oteles,restaurant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GR5Transportey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terrestr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aere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complementari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GR6Financieros, inmobiliar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financier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inmobili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empres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GR7Sercicios sociales,comu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administraci&#243;np&#250;bl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educ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3" Type="http://schemas.openxmlformats.org/officeDocument/2006/relationships/hyperlink" Target="#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chart" Target="../charts/chart35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dom&#233;stico!A1"/><Relationship Id="rId3" Type="http://schemas.openxmlformats.org/officeDocument/2006/relationships/hyperlink" Target="#esparcimiento!A1"/><Relationship Id="rId7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42333</xdr:colOff>
      <xdr:row>0</xdr:row>
      <xdr:rowOff>31750</xdr:rowOff>
    </xdr:from>
    <xdr:to>
      <xdr:col>14</xdr:col>
      <xdr:colOff>2645833</xdr:colOff>
      <xdr:row>5</xdr:row>
      <xdr:rowOff>148167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3" y="31750"/>
          <a:ext cx="10043583" cy="1121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 Agosto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53511</xdr:colOff>
      <xdr:row>0</xdr:row>
      <xdr:rowOff>32107</xdr:rowOff>
    </xdr:from>
    <xdr:to>
      <xdr:col>13</xdr:col>
      <xdr:colOff>47625</xdr:colOff>
      <xdr:row>4</xdr:row>
      <xdr:rowOff>203343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11" y="32107"/>
          <a:ext cx="10840708" cy="1183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8</xdr:row>
      <xdr:rowOff>117726</xdr:rowOff>
    </xdr:from>
    <xdr:to>
      <xdr:col>8</xdr:col>
      <xdr:colOff>368390</xdr:colOff>
      <xdr:row>41</xdr:row>
      <xdr:rowOff>171237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108344"/>
          <a:ext cx="6019177" cy="72989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78443</xdr:colOff>
      <xdr:row>0</xdr:row>
      <xdr:rowOff>22412</xdr:rowOff>
    </xdr:from>
    <xdr:to>
      <xdr:col>6</xdr:col>
      <xdr:colOff>22861</xdr:colOff>
      <xdr:row>5</xdr:row>
      <xdr:rowOff>78441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3" y="22412"/>
          <a:ext cx="7640618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19051</xdr:rowOff>
    </xdr:from>
    <xdr:to>
      <xdr:col>6</xdr:col>
      <xdr:colOff>0</xdr:colOff>
      <xdr:row>5</xdr:row>
      <xdr:rowOff>19051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1"/>
          <a:ext cx="7010400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254000</xdr:colOff>
      <xdr:row>26</xdr:row>
      <xdr:rowOff>104781</xdr:rowOff>
    </xdr:from>
    <xdr:to>
      <xdr:col>5</xdr:col>
      <xdr:colOff>677333</xdr:colOff>
      <xdr:row>40</xdr:row>
      <xdr:rowOff>171456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25</xdr:col>
      <xdr:colOff>38099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9886949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19050</xdr:colOff>
      <xdr:row>31</xdr:row>
      <xdr:rowOff>123825</xdr:rowOff>
    </xdr:from>
    <xdr:to>
      <xdr:col>15</xdr:col>
      <xdr:colOff>85725</xdr:colOff>
      <xdr:row>46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25</xdr:row>
      <xdr:rowOff>161924</xdr:rowOff>
    </xdr:from>
    <xdr:to>
      <xdr:col>4</xdr:col>
      <xdr:colOff>76200</xdr:colOff>
      <xdr:row>42</xdr:row>
      <xdr:rowOff>57150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120016</xdr:colOff>
      <xdr:row>25</xdr:row>
      <xdr:rowOff>152400</xdr:rowOff>
    </xdr:from>
    <xdr:to>
      <xdr:col>12</xdr:col>
      <xdr:colOff>886099</xdr:colOff>
      <xdr:row>43</xdr:row>
      <xdr:rowOff>53884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19051</xdr:rowOff>
    </xdr:from>
    <xdr:to>
      <xdr:col>13</xdr:col>
      <xdr:colOff>7620</xdr:colOff>
      <xdr:row>4</xdr:row>
      <xdr:rowOff>152401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1"/>
          <a:ext cx="9822180" cy="864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13</xdr:col>
      <xdr:colOff>7620</xdr:colOff>
      <xdr:row>4</xdr:row>
      <xdr:rowOff>152400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11102340" cy="85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3536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53340</xdr:colOff>
      <xdr:row>31</xdr:row>
      <xdr:rowOff>137795</xdr:rowOff>
    </xdr:from>
    <xdr:to>
      <xdr:col>14</xdr:col>
      <xdr:colOff>389255</xdr:colOff>
      <xdr:row>45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9525</xdr:colOff>
      <xdr:row>5</xdr:row>
      <xdr:rowOff>57150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8870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384810</xdr:colOff>
      <xdr:row>30</xdr:row>
      <xdr:rowOff>114301</xdr:rowOff>
    </xdr:from>
    <xdr:to>
      <xdr:col>15</xdr:col>
      <xdr:colOff>89535</xdr:colOff>
      <xdr:row>44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78230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9525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9050"/>
          <a:ext cx="11170921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257175</xdr:colOff>
      <xdr:row>31</xdr:row>
      <xdr:rowOff>57150</xdr:rowOff>
    </xdr:from>
    <xdr:to>
      <xdr:col>16</xdr:col>
      <xdr:colOff>238125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9525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4108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19049</xdr:colOff>
      <xdr:row>31</xdr:row>
      <xdr:rowOff>66675</xdr:rowOff>
    </xdr:from>
    <xdr:to>
      <xdr:col>16</xdr:col>
      <xdr:colOff>152399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28575</xdr:rowOff>
    </xdr:from>
    <xdr:to>
      <xdr:col>25</xdr:col>
      <xdr:colOff>9526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1" y="28575"/>
          <a:ext cx="108585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31</xdr:row>
      <xdr:rowOff>22860</xdr:rowOff>
    </xdr:from>
    <xdr:to>
      <xdr:col>17</xdr:col>
      <xdr:colOff>325755</xdr:colOff>
      <xdr:row>45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1727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487680</xdr:colOff>
      <xdr:row>31</xdr:row>
      <xdr:rowOff>11430</xdr:rowOff>
    </xdr:from>
    <xdr:to>
      <xdr:col>17</xdr:col>
      <xdr:colOff>335280</xdr:colOff>
      <xdr:row>45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0774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28239</xdr:colOff>
      <xdr:row>31</xdr:row>
      <xdr:rowOff>37203</xdr:rowOff>
    </xdr:from>
    <xdr:to>
      <xdr:col>17</xdr:col>
      <xdr:colOff>28239</xdr:colOff>
      <xdr:row>45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03346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78105</xdr:colOff>
      <xdr:row>31</xdr:row>
      <xdr:rowOff>66675</xdr:rowOff>
    </xdr:from>
    <xdr:to>
      <xdr:col>16</xdr:col>
      <xdr:colOff>365760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102584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171450</xdr:colOff>
      <xdr:row>31</xdr:row>
      <xdr:rowOff>76200</xdr:rowOff>
    </xdr:from>
    <xdr:to>
      <xdr:col>17</xdr:col>
      <xdr:colOff>123825</xdr:colOff>
      <xdr:row>45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28576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4775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502920</xdr:colOff>
      <xdr:row>31</xdr:row>
      <xdr:rowOff>34290</xdr:rowOff>
    </xdr:from>
    <xdr:to>
      <xdr:col>16</xdr:col>
      <xdr:colOff>150495</xdr:colOff>
      <xdr:row>45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6489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523875</xdr:colOff>
      <xdr:row>31</xdr:row>
      <xdr:rowOff>95250</xdr:rowOff>
    </xdr:from>
    <xdr:to>
      <xdr:col>16</xdr:col>
      <xdr:colOff>190500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1076325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95250</xdr:colOff>
      <xdr:row>31</xdr:row>
      <xdr:rowOff>161925</xdr:rowOff>
    </xdr:from>
    <xdr:to>
      <xdr:col>15</xdr:col>
      <xdr:colOff>9525</xdr:colOff>
      <xdr:row>46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38101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6" y="28575"/>
          <a:ext cx="103441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114300</xdr:colOff>
      <xdr:row>31</xdr:row>
      <xdr:rowOff>76200</xdr:rowOff>
    </xdr:from>
    <xdr:to>
      <xdr:col>16</xdr:col>
      <xdr:colOff>352425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25</xdr:col>
      <xdr:colOff>19050</xdr:colOff>
      <xdr:row>5</xdr:row>
      <xdr:rowOff>19051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1"/>
          <a:ext cx="10258425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24765</xdr:colOff>
      <xdr:row>31</xdr:row>
      <xdr:rowOff>93345</xdr:rowOff>
    </xdr:from>
    <xdr:to>
      <xdr:col>15</xdr:col>
      <xdr:colOff>129540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1023937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177165</xdr:colOff>
      <xdr:row>31</xdr:row>
      <xdr:rowOff>49530</xdr:rowOff>
    </xdr:from>
    <xdr:to>
      <xdr:col>17</xdr:col>
      <xdr:colOff>129540</xdr:colOff>
      <xdr:row>47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2298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266700</xdr:colOff>
      <xdr:row>31</xdr:row>
      <xdr:rowOff>66675</xdr:rowOff>
    </xdr:from>
    <xdr:to>
      <xdr:col>17</xdr:col>
      <xdr:colOff>219075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28576</xdr:colOff>
      <xdr:row>0</xdr:row>
      <xdr:rowOff>28575</xdr:rowOff>
    </xdr:from>
    <xdr:to>
      <xdr:col>25</xdr:col>
      <xdr:colOff>9525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191749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352425</xdr:colOff>
      <xdr:row>31</xdr:row>
      <xdr:rowOff>85725</xdr:rowOff>
    </xdr:from>
    <xdr:to>
      <xdr:col>17</xdr:col>
      <xdr:colOff>304800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9525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22032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76200</xdr:colOff>
      <xdr:row>31</xdr:row>
      <xdr:rowOff>95250</xdr:rowOff>
    </xdr:from>
    <xdr:to>
      <xdr:col>17</xdr:col>
      <xdr:colOff>28575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0</xdr:row>
      <xdr:rowOff>28575</xdr:rowOff>
    </xdr:from>
    <xdr:to>
      <xdr:col>25</xdr:col>
      <xdr:colOff>9525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191751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299085</xdr:colOff>
      <xdr:row>31</xdr:row>
      <xdr:rowOff>104775</xdr:rowOff>
    </xdr:from>
    <xdr:to>
      <xdr:col>16</xdr:col>
      <xdr:colOff>32385</xdr:colOff>
      <xdr:row>45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0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210800" cy="9418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186690</xdr:colOff>
      <xdr:row>31</xdr:row>
      <xdr:rowOff>80010</xdr:rowOff>
    </xdr:from>
    <xdr:to>
      <xdr:col>17</xdr:col>
      <xdr:colOff>148590</xdr:colOff>
      <xdr:row>45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24</xdr:col>
      <xdr:colOff>371475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6"/>
          <a:ext cx="102012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116204</xdr:colOff>
      <xdr:row>31</xdr:row>
      <xdr:rowOff>76200</xdr:rowOff>
    </xdr:from>
    <xdr:to>
      <xdr:col>17</xdr:col>
      <xdr:colOff>76199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0</xdr:rowOff>
    </xdr:from>
    <xdr:to>
      <xdr:col>25</xdr:col>
      <xdr:colOff>19051</xdr:colOff>
      <xdr:row>5</xdr:row>
      <xdr:rowOff>56029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0"/>
          <a:ext cx="10229850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274320</xdr:colOff>
      <xdr:row>31</xdr:row>
      <xdr:rowOff>87630</xdr:rowOff>
    </xdr:from>
    <xdr:to>
      <xdr:col>17</xdr:col>
      <xdr:colOff>161290</xdr:colOff>
      <xdr:row>45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417338</xdr:colOff>
      <xdr:row>31</xdr:row>
      <xdr:rowOff>82291</xdr:rowOff>
    </xdr:from>
    <xdr:to>
      <xdr:col>16</xdr:col>
      <xdr:colOff>64771</xdr:colOff>
      <xdr:row>45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28574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23937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104775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25</xdr:col>
      <xdr:colOff>28575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6"/>
          <a:ext cx="102393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571500</xdr:colOff>
      <xdr:row>31</xdr:row>
      <xdr:rowOff>19050</xdr:rowOff>
    </xdr:from>
    <xdr:to>
      <xdr:col>16</xdr:col>
      <xdr:colOff>247650</xdr:colOff>
      <xdr:row>45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22985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416897</xdr:colOff>
      <xdr:row>30</xdr:row>
      <xdr:rowOff>190500</xdr:rowOff>
    </xdr:from>
    <xdr:to>
      <xdr:col>17</xdr:col>
      <xdr:colOff>270070</xdr:colOff>
      <xdr:row>44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485775</xdr:colOff>
      <xdr:row>31</xdr:row>
      <xdr:rowOff>85725</xdr:rowOff>
    </xdr:from>
    <xdr:to>
      <xdr:col>16</xdr:col>
      <xdr:colOff>161925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121920</xdr:colOff>
      <xdr:row>31</xdr:row>
      <xdr:rowOff>89535</xdr:rowOff>
    </xdr:from>
    <xdr:to>
      <xdr:col>17</xdr:col>
      <xdr:colOff>3810</xdr:colOff>
      <xdr:row>45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209550</xdr:colOff>
      <xdr:row>32</xdr:row>
      <xdr:rowOff>47625</xdr:rowOff>
    </xdr:from>
    <xdr:to>
      <xdr:col>17</xdr:col>
      <xdr:colOff>85725</xdr:colOff>
      <xdr:row>46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19050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31</xdr:row>
      <xdr:rowOff>101600</xdr:rowOff>
    </xdr:from>
    <xdr:to>
      <xdr:col>16</xdr:col>
      <xdr:colOff>311150</xdr:colOff>
      <xdr:row>45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28575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31</xdr:row>
      <xdr:rowOff>91440</xdr:rowOff>
    </xdr:from>
    <xdr:to>
      <xdr:col>17</xdr:col>
      <xdr:colOff>110490</xdr:colOff>
      <xdr:row>45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dinamica%20economica%205%20(03_08_201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BTOTALCORRIENTE"/>
      <sheetName val="PIBTOTALCONSTANTE"/>
      <sheetName val="Deptos"/>
      <sheetName val="Bog-Col"/>
      <sheetName val="A"/>
      <sheetName val="B"/>
      <sheetName val="C"/>
      <sheetName val="G1"/>
      <sheetName val="G2"/>
      <sheetName val="G21"/>
      <sheetName val="G22"/>
      <sheetName val="G23"/>
      <sheetName val="G24"/>
      <sheetName val="G25"/>
      <sheetName val="G3"/>
      <sheetName val="G31"/>
      <sheetName val="G32"/>
      <sheetName val="G33"/>
      <sheetName val="G4"/>
      <sheetName val="G41"/>
      <sheetName val="G42"/>
      <sheetName val="G5"/>
      <sheetName val="G51"/>
      <sheetName val="G52"/>
      <sheetName val="G53"/>
      <sheetName val="G6"/>
      <sheetName val="G61"/>
      <sheetName val="G62"/>
      <sheetName val="G63"/>
      <sheetName val="G64"/>
      <sheetName val="G7"/>
      <sheetName val="G71"/>
      <sheetName val="G72"/>
      <sheetName val="G73"/>
      <sheetName val="G8"/>
      <sheetName val="G81"/>
      <sheetName val="G82"/>
      <sheetName val="G83"/>
      <sheetName val="G84"/>
      <sheetName val="G85"/>
      <sheetName val="H1"/>
      <sheetName val="H2"/>
      <sheetName val="I1"/>
      <sheetName val="I2"/>
      <sheetName val="W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79">
          <cell r="M79">
            <v>131573</v>
          </cell>
        </row>
        <row r="144">
          <cell r="M144">
            <v>2.8780734109834043</v>
          </cell>
        </row>
      </sheetData>
      <sheetData sheetId="43"/>
      <sheetData sheetId="4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tabSelected="1" zoomScale="90" zoomScaleNormal="90" zoomScaleSheetLayoutView="50" zoomScalePageLayoutView="80" workbookViewId="0">
      <selection activeCell="B8" sqref="B8:O8"/>
    </sheetView>
  </sheetViews>
  <sheetFormatPr baseColWidth="10" defaultColWidth="10.88671875" defaultRowHeight="15.6" x14ac:dyDescent="0.3"/>
  <cols>
    <col min="1" max="1" width="1.88671875" style="4" customWidth="1"/>
    <col min="2" max="2" width="4.44140625" style="4" customWidth="1"/>
    <col min="3" max="3" width="11" style="4" customWidth="1"/>
    <col min="4" max="4" width="13.33203125" style="4" customWidth="1"/>
    <col min="5" max="5" width="11" style="4" customWidth="1"/>
    <col min="6" max="6" width="6.109375" style="4" customWidth="1"/>
    <col min="7" max="7" width="3.88671875" style="4" customWidth="1"/>
    <col min="8" max="8" width="5.33203125" style="4" customWidth="1"/>
    <col min="9" max="9" width="11" style="4" customWidth="1"/>
    <col min="10" max="10" width="5.88671875" style="4" customWidth="1"/>
    <col min="11" max="11" width="5.109375" style="4" customWidth="1"/>
    <col min="12" max="14" width="11" style="4" customWidth="1"/>
    <col min="15" max="15" width="40" style="4" customWidth="1"/>
    <col min="16" max="16384" width="10.88671875" style="4"/>
  </cols>
  <sheetData>
    <row r="1" spans="1:2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" x14ac:dyDescent="0.35">
      <c r="A8" s="10"/>
      <c r="B8" s="204" t="s">
        <v>1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5"/>
      <c r="P8" s="7"/>
    </row>
    <row r="9" spans="1:21" ht="18" x14ac:dyDescent="0.35">
      <c r="A9" s="5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34"/>
      <c r="P9" s="7"/>
    </row>
    <row r="10" spans="1:21" ht="18" x14ac:dyDescent="0.35">
      <c r="A10" s="5"/>
      <c r="B10" s="35" t="s">
        <v>104</v>
      </c>
      <c r="C10" s="111"/>
      <c r="D10" s="111"/>
      <c r="F10" s="111"/>
      <c r="G10" s="111"/>
      <c r="H10" s="111"/>
      <c r="I10" s="111"/>
      <c r="J10" s="111"/>
      <c r="K10" s="35" t="s">
        <v>189</v>
      </c>
      <c r="L10" s="111"/>
      <c r="M10" s="111"/>
      <c r="N10" s="111"/>
      <c r="O10" s="9"/>
      <c r="P10" s="7"/>
    </row>
    <row r="11" spans="1:21" ht="17.399999999999999" x14ac:dyDescent="0.3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399999999999999" x14ac:dyDescent="0.3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399999999999999" x14ac:dyDescent="0.3">
      <c r="A13" s="5"/>
      <c r="C13" s="36" t="s">
        <v>66</v>
      </c>
      <c r="G13" s="28"/>
      <c r="J13" s="14"/>
      <c r="K13" s="17"/>
      <c r="L13" s="36" t="s">
        <v>130</v>
      </c>
      <c r="M13" s="7"/>
      <c r="O13" s="9"/>
      <c r="P13" s="7"/>
    </row>
    <row r="14" spans="1:21" ht="17.399999999999999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3">
      <c r="A15" s="5"/>
      <c r="B15" s="206" t="s">
        <v>132</v>
      </c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7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30"/>
      <c r="C16" s="130"/>
      <c r="D16" s="130"/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61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3">
      <c r="A18" s="5"/>
      <c r="C18" s="45" t="s">
        <v>79</v>
      </c>
      <c r="G18" s="31"/>
      <c r="J18" s="7"/>
      <c r="L18" s="125" t="s">
        <v>91</v>
      </c>
      <c r="M18" s="20"/>
      <c r="N18" s="20"/>
      <c r="O18" s="9"/>
      <c r="P18" s="7"/>
      <c r="R18" s="84"/>
      <c r="S18" s="84"/>
      <c r="T18" s="29"/>
      <c r="U18" s="26"/>
    </row>
    <row r="19" spans="1:21" ht="16.5" customHeight="1" x14ac:dyDescent="0.3">
      <c r="A19" s="5"/>
      <c r="C19" s="45" t="s">
        <v>80</v>
      </c>
      <c r="G19" s="32"/>
      <c r="J19" s="45"/>
      <c r="L19" s="125" t="s">
        <v>92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3">
      <c r="A20" s="5"/>
      <c r="C20" s="45" t="s">
        <v>81</v>
      </c>
      <c r="G20" s="32"/>
      <c r="J20" s="7"/>
      <c r="L20" s="125" t="s">
        <v>93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3">
      <c r="A21" s="5"/>
      <c r="C21" s="45" t="s">
        <v>89</v>
      </c>
      <c r="G21" s="32"/>
      <c r="J21" s="7"/>
      <c r="L21" s="125" t="s">
        <v>94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3">
      <c r="A22" s="5"/>
      <c r="C22" s="45" t="s">
        <v>90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65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3">
      <c r="A25" s="5"/>
      <c r="C25" s="45" t="s">
        <v>83</v>
      </c>
      <c r="G25" s="33"/>
      <c r="J25" s="7"/>
      <c r="K25" s="22"/>
      <c r="L25" s="45" t="s">
        <v>95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3">
      <c r="A26" s="5"/>
      <c r="C26" s="45" t="s">
        <v>82</v>
      </c>
      <c r="G26" s="33"/>
      <c r="J26" s="7"/>
      <c r="K26" s="22"/>
      <c r="L26" s="45" t="s">
        <v>96</v>
      </c>
      <c r="M26" s="20"/>
      <c r="N26" s="20"/>
      <c r="O26" s="9"/>
      <c r="P26" s="7"/>
      <c r="T26" s="7"/>
      <c r="U26" s="27"/>
    </row>
    <row r="27" spans="1:21" ht="16.5" customHeight="1" x14ac:dyDescent="0.3">
      <c r="A27" s="5"/>
      <c r="C27" s="45" t="s">
        <v>98</v>
      </c>
      <c r="G27" s="23"/>
      <c r="J27" s="7"/>
      <c r="K27" s="7"/>
      <c r="L27" s="45" t="s">
        <v>97</v>
      </c>
      <c r="M27" s="20"/>
      <c r="N27" s="20"/>
      <c r="O27" s="9"/>
      <c r="P27" s="7"/>
      <c r="T27" s="7"/>
      <c r="U27" s="27"/>
    </row>
    <row r="28" spans="1:21" ht="16.5" customHeight="1" x14ac:dyDescent="0.3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3">
      <c r="A29" s="5"/>
      <c r="B29" s="85" t="s">
        <v>5</v>
      </c>
      <c r="C29" s="7"/>
      <c r="G29" s="23"/>
      <c r="J29" s="7"/>
      <c r="K29" s="126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3">
      <c r="A30" s="5"/>
      <c r="C30" s="45" t="s">
        <v>84</v>
      </c>
      <c r="D30" s="17"/>
      <c r="E30" s="18"/>
      <c r="F30" s="7"/>
      <c r="G30" s="7"/>
      <c r="J30" s="7"/>
      <c r="K30" s="7"/>
      <c r="L30" s="45" t="s">
        <v>99</v>
      </c>
      <c r="M30" s="20"/>
      <c r="N30" s="20"/>
      <c r="O30" s="9"/>
      <c r="P30" s="7"/>
      <c r="T30" s="31"/>
      <c r="U30" s="27"/>
    </row>
    <row r="31" spans="1:21" ht="16.5" customHeight="1" x14ac:dyDescent="0.3">
      <c r="A31" s="5"/>
      <c r="C31" s="45" t="s">
        <v>85</v>
      </c>
      <c r="D31" s="17"/>
      <c r="E31" s="18"/>
      <c r="F31" s="7"/>
      <c r="G31" s="22"/>
      <c r="J31" s="7"/>
      <c r="K31" s="7"/>
      <c r="L31" s="45" t="s">
        <v>100</v>
      </c>
      <c r="M31" s="20"/>
      <c r="N31" s="20"/>
      <c r="O31" s="9"/>
      <c r="P31" s="7"/>
    </row>
    <row r="32" spans="1:21" ht="16.5" customHeight="1" x14ac:dyDescent="0.3">
      <c r="A32" s="5"/>
      <c r="C32" s="45"/>
      <c r="D32" s="17"/>
      <c r="E32" s="18"/>
      <c r="F32" s="7"/>
      <c r="G32" s="22"/>
      <c r="J32" s="7"/>
      <c r="K32" s="7"/>
      <c r="L32" s="45" t="s">
        <v>101</v>
      </c>
      <c r="M32" s="20"/>
      <c r="N32" s="20"/>
      <c r="O32" s="9"/>
      <c r="P32" s="7"/>
    </row>
    <row r="33" spans="1:16" ht="16.5" customHeight="1" x14ac:dyDescent="0.3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103</v>
      </c>
      <c r="M33" s="7"/>
      <c r="N33" s="20"/>
      <c r="O33" s="9"/>
      <c r="P33" s="7"/>
    </row>
    <row r="34" spans="1:16" ht="16.5" customHeight="1" x14ac:dyDescent="0.3">
      <c r="A34" s="5"/>
      <c r="C34" s="45" t="s">
        <v>86</v>
      </c>
      <c r="D34" s="17"/>
      <c r="E34" s="18"/>
      <c r="F34" s="21"/>
      <c r="G34" s="22"/>
      <c r="J34" s="7"/>
      <c r="K34" s="7"/>
      <c r="L34" s="45" t="s">
        <v>102</v>
      </c>
      <c r="M34" s="7"/>
      <c r="N34" s="20"/>
      <c r="O34" s="25"/>
      <c r="P34" s="7"/>
    </row>
    <row r="35" spans="1:16" ht="16.5" customHeight="1" x14ac:dyDescent="0.3">
      <c r="A35" s="5"/>
      <c r="C35" s="45" t="s">
        <v>87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3">
      <c r="A36" s="5"/>
      <c r="B36" s="45"/>
      <c r="C36" s="45" t="s">
        <v>88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3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3" location="'Evolución Bogotá vs. Colombia'!A1" display="Evolución Bogotá vs.Colombi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zoomScaleNormal="100" zoomScaleSheetLayoutView="50" workbookViewId="0">
      <selection activeCell="C6" sqref="C6"/>
    </sheetView>
  </sheetViews>
  <sheetFormatPr baseColWidth="10" defaultRowHeight="14.4" x14ac:dyDescent="0.3"/>
  <cols>
    <col min="1" max="1" width="3.109375" style="38" customWidth="1"/>
    <col min="2" max="2" width="13.109375" style="38" customWidth="1"/>
    <col min="3" max="6" width="11.44140625" style="38"/>
    <col min="7" max="8" width="11.44140625" style="38" customWidth="1"/>
    <col min="9" max="9" width="6.6640625" style="38" customWidth="1"/>
    <col min="10" max="10" width="26.44140625" style="43" customWidth="1"/>
    <col min="11" max="11" width="12.44140625" style="38" customWidth="1"/>
    <col min="12" max="12" width="15.44140625" style="38" customWidth="1"/>
    <col min="13" max="13" width="16.5546875" style="44" customWidth="1"/>
    <col min="14" max="14" width="1.109375" style="47" customWidth="1"/>
    <col min="15" max="39" width="11.44140625" style="38"/>
  </cols>
  <sheetData>
    <row r="1" spans="1:15" x14ac:dyDescent="0.3">
      <c r="A1" s="86"/>
      <c r="B1" s="87"/>
      <c r="C1" s="87"/>
      <c r="D1" s="87"/>
      <c r="E1" s="87"/>
      <c r="F1" s="87"/>
      <c r="G1" s="87"/>
      <c r="H1" s="87"/>
      <c r="I1" s="87"/>
      <c r="J1" s="88"/>
      <c r="K1" s="87"/>
      <c r="L1" s="87"/>
      <c r="M1" s="87"/>
      <c r="N1" s="89"/>
      <c r="O1" s="44"/>
    </row>
    <row r="2" spans="1:15" ht="21.75" customHeight="1" x14ac:dyDescent="0.3">
      <c r="A2" s="90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90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90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90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90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6" x14ac:dyDescent="0.3">
      <c r="A7" s="90"/>
      <c r="B7" s="44"/>
      <c r="C7" s="44"/>
      <c r="D7" s="44"/>
      <c r="E7" s="54" t="s">
        <v>61</v>
      </c>
      <c r="F7" s="54"/>
      <c r="G7" s="54"/>
      <c r="H7" s="54"/>
      <c r="I7" s="54"/>
      <c r="J7" s="54"/>
      <c r="K7" s="54"/>
      <c r="L7" s="44"/>
      <c r="O7" s="44"/>
    </row>
    <row r="8" spans="1:15" ht="15.6" x14ac:dyDescent="0.3">
      <c r="A8" s="90"/>
      <c r="B8" s="44"/>
      <c r="C8" s="54"/>
      <c r="D8" s="54"/>
      <c r="E8" s="54"/>
      <c r="F8" s="54"/>
      <c r="G8" s="54" t="s">
        <v>184</v>
      </c>
      <c r="H8" s="54"/>
      <c r="I8" s="54"/>
      <c r="J8" s="53"/>
      <c r="K8" s="55"/>
      <c r="L8" s="55"/>
      <c r="M8" s="53"/>
      <c r="O8" s="44"/>
    </row>
    <row r="9" spans="1:15" ht="58.8" x14ac:dyDescent="0.3">
      <c r="A9" s="86"/>
      <c r="B9" s="87"/>
      <c r="C9" s="87"/>
      <c r="D9" s="92"/>
      <c r="E9" s="92"/>
      <c r="F9" s="93"/>
      <c r="G9" s="92"/>
      <c r="H9" s="92"/>
      <c r="I9" s="92"/>
      <c r="J9" s="95" t="s">
        <v>49</v>
      </c>
      <c r="K9" s="94" t="s">
        <v>139</v>
      </c>
      <c r="L9" s="94" t="s">
        <v>75</v>
      </c>
      <c r="M9" s="94" t="s">
        <v>131</v>
      </c>
      <c r="N9" s="96"/>
      <c r="O9" s="44"/>
    </row>
    <row r="10" spans="1:15" ht="17.25" customHeight="1" x14ac:dyDescent="0.3">
      <c r="A10" s="90"/>
      <c r="B10" s="44"/>
      <c r="C10" s="44"/>
      <c r="D10" s="44"/>
      <c r="E10" s="44"/>
      <c r="F10" s="44"/>
      <c r="G10" s="44"/>
      <c r="H10" s="44"/>
      <c r="I10" s="44"/>
      <c r="J10" s="149" t="s">
        <v>188</v>
      </c>
      <c r="K10" s="150">
        <v>24.675997561446067</v>
      </c>
      <c r="L10" s="150">
        <v>3.9809267636630352</v>
      </c>
      <c r="M10" s="150">
        <v>0.98017675891780387</v>
      </c>
      <c r="O10" s="44"/>
    </row>
    <row r="11" spans="1:15" ht="15.6" x14ac:dyDescent="0.3">
      <c r="A11" s="90"/>
      <c r="B11" s="44"/>
      <c r="C11" s="44"/>
      <c r="D11" s="44"/>
      <c r="E11" s="44"/>
      <c r="F11" s="44"/>
      <c r="G11" s="44"/>
      <c r="H11" s="44"/>
      <c r="I11" s="44"/>
      <c r="J11" s="136" t="s">
        <v>18</v>
      </c>
      <c r="K11" s="70">
        <v>13.053584829153392</v>
      </c>
      <c r="L11" s="150">
        <v>4.6751821957526971</v>
      </c>
      <c r="M11" s="175">
        <v>0.60788489205795071</v>
      </c>
      <c r="O11" s="44"/>
    </row>
    <row r="12" spans="1:15" ht="15.6" x14ac:dyDescent="0.3">
      <c r="A12" s="90"/>
      <c r="B12" s="44"/>
      <c r="C12" s="44"/>
      <c r="D12" s="44"/>
      <c r="E12" s="44"/>
      <c r="F12" s="44"/>
      <c r="G12" s="44"/>
      <c r="H12" s="44"/>
      <c r="I12" s="44"/>
      <c r="J12" s="136" t="s">
        <v>46</v>
      </c>
      <c r="K12" s="70">
        <v>9.2403172372817153</v>
      </c>
      <c r="L12" s="150">
        <v>4.6317699669467913</v>
      </c>
      <c r="M12" s="175">
        <v>0.42865349147615334</v>
      </c>
      <c r="O12" s="44"/>
    </row>
    <row r="13" spans="1:15" ht="15.6" x14ac:dyDescent="0.3">
      <c r="A13" s="90"/>
      <c r="B13" s="44"/>
      <c r="C13" s="44"/>
      <c r="D13" s="44"/>
      <c r="E13" s="44"/>
      <c r="F13" s="44"/>
      <c r="G13" s="44"/>
      <c r="H13" s="44"/>
      <c r="I13" s="44"/>
      <c r="J13" s="136" t="s">
        <v>43</v>
      </c>
      <c r="K13" s="70">
        <v>7.4654667254247409</v>
      </c>
      <c r="L13" s="150">
        <v>4.3215156987612033</v>
      </c>
      <c r="M13" s="175">
        <v>0.32139418812297277</v>
      </c>
      <c r="O13" s="44"/>
    </row>
    <row r="14" spans="1:15" ht="15.6" x14ac:dyDescent="0.3">
      <c r="A14" s="90"/>
      <c r="B14" s="44"/>
      <c r="C14" s="44"/>
      <c r="D14" s="44"/>
      <c r="E14" s="44"/>
      <c r="F14" s="44"/>
      <c r="G14" s="44"/>
      <c r="H14" s="44"/>
      <c r="I14" s="44"/>
      <c r="J14" s="136" t="s">
        <v>36</v>
      </c>
      <c r="K14" s="70">
        <v>5.7583381789971799</v>
      </c>
      <c r="L14" s="150">
        <v>10.714964822209552</v>
      </c>
      <c r="M14" s="175">
        <v>0.61158084623694864</v>
      </c>
      <c r="O14" s="44"/>
    </row>
    <row r="15" spans="1:15" ht="15.6" x14ac:dyDescent="0.3">
      <c r="A15" s="90"/>
      <c r="B15" s="44"/>
      <c r="C15" s="44"/>
      <c r="D15" s="44"/>
      <c r="E15" s="44"/>
      <c r="F15" s="44"/>
      <c r="G15" s="44"/>
      <c r="H15" s="44"/>
      <c r="I15" s="44"/>
      <c r="J15" s="136" t="s">
        <v>30</v>
      </c>
      <c r="K15" s="70">
        <v>4.9228659485228583</v>
      </c>
      <c r="L15" s="150">
        <v>1.9219408451813536</v>
      </c>
      <c r="M15" s="175">
        <v>9.7494575422115051E-2</v>
      </c>
      <c r="O15" s="44"/>
    </row>
    <row r="16" spans="1:15" ht="15.6" x14ac:dyDescent="0.3">
      <c r="A16" s="90"/>
      <c r="B16" s="44"/>
      <c r="C16" s="44"/>
      <c r="D16" s="44"/>
      <c r="E16" s="44"/>
      <c r="F16" s="44"/>
      <c r="G16" s="44"/>
      <c r="H16" s="44"/>
      <c r="I16" s="44"/>
      <c r="J16" s="136" t="s">
        <v>21</v>
      </c>
      <c r="K16" s="70">
        <v>4.3470180512124488</v>
      </c>
      <c r="L16" s="150">
        <v>9.8685296220914154</v>
      </c>
      <c r="M16" s="175">
        <v>0.40621663393837087</v>
      </c>
      <c r="O16" s="44"/>
    </row>
    <row r="17" spans="1:15" ht="15.6" x14ac:dyDescent="0.3">
      <c r="A17" s="90"/>
      <c r="B17" s="44"/>
      <c r="C17" s="44"/>
      <c r="D17" s="44"/>
      <c r="E17" s="44"/>
      <c r="F17" s="44"/>
      <c r="G17" s="44"/>
      <c r="H17" s="44"/>
      <c r="I17" s="44"/>
      <c r="J17" s="136" t="s">
        <v>20</v>
      </c>
      <c r="K17" s="70">
        <v>3.8263614438154079</v>
      </c>
      <c r="L17" s="150">
        <v>5.4211397746087613</v>
      </c>
      <c r="M17" s="175">
        <v>0.2045087927136974</v>
      </c>
      <c r="O17" s="44"/>
    </row>
    <row r="18" spans="1:15" ht="15.6" x14ac:dyDescent="0.3">
      <c r="A18" s="90"/>
      <c r="B18" s="44"/>
      <c r="C18" s="44"/>
      <c r="D18" s="44"/>
      <c r="E18" s="44"/>
      <c r="F18" s="44"/>
      <c r="G18" s="44"/>
      <c r="H18" s="44"/>
      <c r="I18" s="44"/>
      <c r="J18" s="136" t="s">
        <v>22</v>
      </c>
      <c r="K18" s="70">
        <v>2.832495843053993</v>
      </c>
      <c r="L18" s="150">
        <v>2.8045977011494188</v>
      </c>
      <c r="M18" s="175">
        <v>8.0590383478620603E-2</v>
      </c>
      <c r="O18" s="44"/>
    </row>
    <row r="19" spans="1:15" ht="15.6" x14ac:dyDescent="0.3">
      <c r="A19" s="90"/>
      <c r="B19" s="44"/>
      <c r="C19" s="44"/>
      <c r="D19" s="44"/>
      <c r="E19" s="44"/>
      <c r="F19" s="44"/>
      <c r="G19" s="44"/>
      <c r="H19" s="44"/>
      <c r="I19" s="44"/>
      <c r="J19" s="136" t="s">
        <v>25</v>
      </c>
      <c r="K19" s="70">
        <v>2.1718898933766226</v>
      </c>
      <c r="L19" s="150">
        <v>5.5059341734980904</v>
      </c>
      <c r="M19" s="175">
        <v>0.12437754768357648</v>
      </c>
      <c r="O19" s="44"/>
    </row>
    <row r="20" spans="1:15" ht="15.6" x14ac:dyDescent="0.3">
      <c r="A20" s="90"/>
      <c r="B20" s="44"/>
      <c r="C20" s="44"/>
      <c r="D20" s="44"/>
      <c r="E20" s="44"/>
      <c r="F20" s="44"/>
      <c r="G20" s="44"/>
      <c r="H20" s="44"/>
      <c r="I20" s="44"/>
      <c r="J20" s="136" t="s">
        <v>45</v>
      </c>
      <c r="K20" s="70">
        <v>2.1640054233889985</v>
      </c>
      <c r="L20" s="150">
        <v>5.4013124684502856</v>
      </c>
      <c r="M20" s="175">
        <v>0.11748488881152853</v>
      </c>
      <c r="O20" s="44"/>
    </row>
    <row r="21" spans="1:15" ht="15.6" x14ac:dyDescent="0.3">
      <c r="A21" s="90"/>
      <c r="B21" s="44"/>
      <c r="C21" s="44"/>
      <c r="D21" s="44"/>
      <c r="E21" s="44"/>
      <c r="F21" s="44"/>
      <c r="G21" s="44"/>
      <c r="H21" s="44"/>
      <c r="I21" s="44"/>
      <c r="J21" s="136" t="s">
        <v>33</v>
      </c>
      <c r="K21" s="70">
        <v>1.8269443314180642</v>
      </c>
      <c r="L21" s="150">
        <v>-0.46531302876479685</v>
      </c>
      <c r="M21" s="175">
        <v>-8.4384571005972891E-3</v>
      </c>
      <c r="O21" s="44"/>
    </row>
    <row r="22" spans="1:15" ht="15.6" x14ac:dyDescent="0.3">
      <c r="A22" s="90"/>
      <c r="B22" s="44"/>
      <c r="C22" s="44"/>
      <c r="D22" s="44"/>
      <c r="E22" s="44"/>
      <c r="F22" s="44"/>
      <c r="G22" s="44"/>
      <c r="H22" s="44"/>
      <c r="I22" s="44"/>
      <c r="J22" s="136" t="s">
        <v>27</v>
      </c>
      <c r="K22" s="70">
        <v>1.8196230378581275</v>
      </c>
      <c r="L22" s="150">
        <v>4.6853582554517175</v>
      </c>
      <c r="M22" s="175">
        <v>9.4879492192703016E-2</v>
      </c>
      <c r="O22" s="44"/>
    </row>
    <row r="23" spans="1:15" ht="15.6" x14ac:dyDescent="0.3">
      <c r="A23" s="90"/>
      <c r="B23" s="44"/>
      <c r="C23" s="44"/>
      <c r="D23" s="44"/>
      <c r="E23" s="44"/>
      <c r="F23" s="44"/>
      <c r="G23" s="44"/>
      <c r="H23" s="44"/>
      <c r="I23" s="44"/>
      <c r="J23" s="136" t="s">
        <v>29</v>
      </c>
      <c r="K23" s="70">
        <v>1.7085364874967794</v>
      </c>
      <c r="L23" s="150">
        <v>3.7136832239925042</v>
      </c>
      <c r="M23" s="175">
        <v>6.4624931329232443E-2</v>
      </c>
      <c r="O23" s="44"/>
    </row>
    <row r="24" spans="1:15" ht="15.6" x14ac:dyDescent="0.3">
      <c r="A24" s="90"/>
      <c r="B24" s="44"/>
      <c r="C24" s="44"/>
      <c r="D24" s="44"/>
      <c r="E24" s="44"/>
      <c r="F24" s="44"/>
      <c r="G24" s="44"/>
      <c r="H24" s="44"/>
      <c r="I24" s="44"/>
      <c r="J24" s="136" t="s">
        <v>38</v>
      </c>
      <c r="K24" s="70">
        <v>1.6116701419345392</v>
      </c>
      <c r="L24" s="150">
        <v>5.2875695732838608</v>
      </c>
      <c r="M24" s="175">
        <v>8.3877996798885995E-2</v>
      </c>
      <c r="O24" s="44"/>
    </row>
    <row r="25" spans="1:15" ht="15.6" x14ac:dyDescent="0.3">
      <c r="A25" s="90"/>
      <c r="B25" s="44"/>
      <c r="C25" s="44"/>
      <c r="D25" s="44"/>
      <c r="E25" s="44"/>
      <c r="F25" s="44"/>
      <c r="G25" s="44"/>
      <c r="H25" s="44"/>
      <c r="I25" s="44"/>
      <c r="J25" s="136" t="s">
        <v>26</v>
      </c>
      <c r="K25" s="70">
        <v>1.6039264660538368</v>
      </c>
      <c r="L25" s="150">
        <v>12.175873731679815</v>
      </c>
      <c r="M25" s="175">
        <v>0.18253545498625134</v>
      </c>
      <c r="O25" s="44"/>
    </row>
    <row r="26" spans="1:15" ht="15.6" x14ac:dyDescent="0.3">
      <c r="A26" s="90"/>
      <c r="B26" s="44"/>
      <c r="C26" s="44"/>
      <c r="D26" s="44"/>
      <c r="E26" s="44"/>
      <c r="F26" s="44"/>
      <c r="G26" s="44"/>
      <c r="H26" s="44"/>
      <c r="I26" s="44"/>
      <c r="J26" s="136" t="s">
        <v>37</v>
      </c>
      <c r="K26" s="70">
        <v>1.5125510906615494</v>
      </c>
      <c r="L26" s="150">
        <v>6.9388920616790415</v>
      </c>
      <c r="M26" s="175">
        <v>0.10244748050235812</v>
      </c>
      <c r="O26" s="44"/>
    </row>
    <row r="27" spans="1:15" ht="15.6" x14ac:dyDescent="0.3">
      <c r="A27" s="90"/>
      <c r="B27" s="44"/>
      <c r="C27" s="44"/>
      <c r="D27" s="44"/>
      <c r="E27" s="44"/>
      <c r="F27" s="44"/>
      <c r="G27" s="44"/>
      <c r="H27" s="44"/>
      <c r="I27" s="44"/>
      <c r="J27" s="136" t="s">
        <v>41</v>
      </c>
      <c r="K27" s="70">
        <v>1.4252587443699956</v>
      </c>
      <c r="L27" s="150">
        <v>6.506344054293308</v>
      </c>
      <c r="M27" s="175">
        <v>8.9635605264419577E-2</v>
      </c>
      <c r="O27" s="44"/>
    </row>
    <row r="28" spans="1:15" ht="15.6" x14ac:dyDescent="0.3">
      <c r="A28" s="90"/>
      <c r="B28" s="44"/>
      <c r="C28" s="44"/>
      <c r="D28" s="44"/>
      <c r="E28" s="44"/>
      <c r="F28" s="44"/>
      <c r="G28" s="44"/>
      <c r="H28" s="44"/>
      <c r="I28" s="44"/>
      <c r="J28" s="136" t="s">
        <v>23</v>
      </c>
      <c r="K28" s="70">
        <v>1.4235692150869335</v>
      </c>
      <c r="L28" s="150">
        <v>8.025059665871126</v>
      </c>
      <c r="M28" s="175">
        <v>0.11339758223513549</v>
      </c>
      <c r="O28" s="44"/>
    </row>
    <row r="29" spans="1:15" ht="15.6" x14ac:dyDescent="0.3">
      <c r="A29" s="90"/>
      <c r="B29" s="44"/>
      <c r="C29" s="44"/>
      <c r="D29" s="44"/>
      <c r="E29" s="44"/>
      <c r="F29" s="44"/>
      <c r="G29" s="44"/>
      <c r="H29" s="44"/>
      <c r="I29" s="44"/>
      <c r="J29" s="136" t="s">
        <v>35</v>
      </c>
      <c r="K29" s="70">
        <v>1.3005151656372271</v>
      </c>
      <c r="L29" s="150">
        <v>5.2993916106308063</v>
      </c>
      <c r="M29" s="175">
        <v>6.8300752105579801E-2</v>
      </c>
      <c r="O29" s="44"/>
    </row>
    <row r="30" spans="1:15" ht="15.6" x14ac:dyDescent="0.3">
      <c r="A30" s="90"/>
      <c r="B30" s="44"/>
      <c r="C30" s="44"/>
      <c r="D30" s="44"/>
      <c r="E30" s="44"/>
      <c r="F30" s="44"/>
      <c r="G30" s="44"/>
      <c r="H30" s="44"/>
      <c r="I30" s="44"/>
      <c r="J30" s="136" t="s">
        <v>34</v>
      </c>
      <c r="K30" s="70">
        <v>1.0910135345374983</v>
      </c>
      <c r="L30" s="150">
        <v>0.79985457189602016</v>
      </c>
      <c r="M30" s="175">
        <v>9.5682952370916771E-3</v>
      </c>
      <c r="O30" s="44"/>
    </row>
    <row r="31" spans="1:15" ht="15.6" x14ac:dyDescent="0.3">
      <c r="A31" s="90"/>
      <c r="B31" s="44"/>
      <c r="C31" s="44"/>
      <c r="D31" s="44"/>
      <c r="E31" s="44"/>
      <c r="F31" s="44"/>
      <c r="G31" s="44"/>
      <c r="H31" s="44"/>
      <c r="I31" s="44"/>
      <c r="J31" s="136" t="s">
        <v>44</v>
      </c>
      <c r="K31" s="70">
        <v>0.78985493983163846</v>
      </c>
      <c r="L31" s="150">
        <v>-3.086614173228341</v>
      </c>
      <c r="M31" s="175">
        <v>-2.4056668636039866E-2</v>
      </c>
      <c r="O31" s="44"/>
    </row>
    <row r="32" spans="1:15" ht="15.6" x14ac:dyDescent="0.3">
      <c r="A32" s="90"/>
      <c r="B32" s="44"/>
      <c r="C32" s="44"/>
      <c r="D32" s="44"/>
      <c r="E32" s="44"/>
      <c r="F32" s="44"/>
      <c r="G32" s="44"/>
      <c r="H32" s="44"/>
      <c r="I32" s="44"/>
      <c r="J32" s="136" t="s">
        <v>19</v>
      </c>
      <c r="K32" s="70">
        <v>0.78746144001396678</v>
      </c>
      <c r="L32" s="150">
        <v>5.0253942796043845</v>
      </c>
      <c r="M32" s="175">
        <v>4.4379987420449414E-2</v>
      </c>
      <c r="O32" s="44"/>
    </row>
    <row r="33" spans="1:39" ht="15.6" x14ac:dyDescent="0.3">
      <c r="A33" s="90"/>
      <c r="B33" s="44"/>
      <c r="C33" s="44"/>
      <c r="D33" s="44"/>
      <c r="E33" s="44"/>
      <c r="F33" s="44"/>
      <c r="G33" s="44"/>
      <c r="H33" s="44"/>
      <c r="I33" s="44"/>
      <c r="J33" s="136" t="s">
        <v>40</v>
      </c>
      <c r="K33" s="70">
        <v>0.74663114900662719</v>
      </c>
      <c r="L33" s="150">
        <v>1.3172338090011095</v>
      </c>
      <c r="M33" s="175">
        <v>1.0181076682240902E-2</v>
      </c>
      <c r="O33" s="44"/>
    </row>
    <row r="34" spans="1:39" ht="15.6" x14ac:dyDescent="0.3">
      <c r="A34" s="90"/>
      <c r="B34" s="44"/>
      <c r="C34" s="44"/>
      <c r="D34" s="44"/>
      <c r="E34" s="44"/>
      <c r="F34" s="44"/>
      <c r="G34" s="44"/>
      <c r="H34" s="44"/>
      <c r="I34" s="44"/>
      <c r="J34" s="136" t="s">
        <v>39</v>
      </c>
      <c r="K34" s="70">
        <v>0.60316195405325113</v>
      </c>
      <c r="L34" s="150">
        <v>23.973973973973983</v>
      </c>
      <c r="M34" s="175">
        <v>0.1262870874005404</v>
      </c>
      <c r="O34" s="44"/>
    </row>
    <row r="35" spans="1:39" ht="15.6" x14ac:dyDescent="0.3">
      <c r="A35" s="90"/>
      <c r="B35" s="44"/>
      <c r="C35" s="44"/>
      <c r="D35" s="44"/>
      <c r="E35" s="44"/>
      <c r="F35" s="44"/>
      <c r="G35" s="44"/>
      <c r="H35" s="44"/>
      <c r="I35" s="44"/>
      <c r="J35" s="136" t="s">
        <v>24</v>
      </c>
      <c r="K35" s="70">
        <v>0.4509635244707198</v>
      </c>
      <c r="L35" s="150">
        <v>5.8156028368794352</v>
      </c>
      <c r="M35" s="175">
        <v>2.5495356288379071E-2</v>
      </c>
      <c r="O35" s="44"/>
    </row>
    <row r="36" spans="1:39" ht="15.6" x14ac:dyDescent="0.3">
      <c r="A36" s="90"/>
      <c r="B36" s="44"/>
      <c r="C36" s="44"/>
      <c r="D36" s="44"/>
      <c r="E36" s="44"/>
      <c r="F36" s="44"/>
      <c r="G36" s="44"/>
      <c r="H36" s="44"/>
      <c r="I36" s="44"/>
      <c r="J36" s="136" t="s">
        <v>28</v>
      </c>
      <c r="K36" s="70">
        <v>0.42069279148251976</v>
      </c>
      <c r="L36" s="150">
        <v>-6.3742988271290244</v>
      </c>
      <c r="M36" s="175">
        <v>-3.0861955058483295E-2</v>
      </c>
      <c r="O36" s="44"/>
    </row>
    <row r="37" spans="1:39" ht="15.6" x14ac:dyDescent="0.3">
      <c r="A37" s="90"/>
      <c r="B37" s="44"/>
      <c r="C37" s="44"/>
      <c r="D37" s="44"/>
      <c r="E37" s="44"/>
      <c r="F37" s="44"/>
      <c r="G37" s="44"/>
      <c r="H37" s="44"/>
      <c r="I37" s="44"/>
      <c r="J37" s="136" t="s">
        <v>42</v>
      </c>
      <c r="K37" s="70">
        <v>0.14783381226795372</v>
      </c>
      <c r="L37" s="150">
        <v>6.1764705882352899</v>
      </c>
      <c r="M37" s="175">
        <v>8.7592365622631025E-3</v>
      </c>
      <c r="O37" s="44"/>
    </row>
    <row r="38" spans="1:39" ht="15.6" x14ac:dyDescent="0.3">
      <c r="A38" s="90"/>
      <c r="B38" s="44"/>
      <c r="C38" s="44"/>
      <c r="D38" s="44"/>
      <c r="E38" s="44"/>
      <c r="F38" s="44"/>
      <c r="G38" s="44"/>
      <c r="H38" s="44"/>
      <c r="I38" s="44"/>
      <c r="J38" s="136" t="s">
        <v>32</v>
      </c>
      <c r="K38" s="70">
        <v>8.6306787543100588E-2</v>
      </c>
      <c r="L38" s="150">
        <v>4.857142857142847</v>
      </c>
      <c r="M38" s="175">
        <v>4.1022177870304972E-3</v>
      </c>
      <c r="O38" s="44"/>
    </row>
    <row r="39" spans="1:39" ht="15.6" x14ac:dyDescent="0.3">
      <c r="A39" s="90"/>
      <c r="B39" s="44"/>
      <c r="C39" s="44"/>
      <c r="D39" s="44"/>
      <c r="E39" s="44"/>
      <c r="F39" s="44"/>
      <c r="G39" s="44"/>
      <c r="H39" s="44"/>
      <c r="I39" s="44"/>
      <c r="J39" s="136" t="s">
        <v>17</v>
      </c>
      <c r="K39" s="70">
        <v>6.7158789001727545E-2</v>
      </c>
      <c r="L39" s="150">
        <v>4.0624999999999858</v>
      </c>
      <c r="M39" s="175">
        <v>2.7093934421293414E-3</v>
      </c>
      <c r="O39" s="44"/>
    </row>
    <row r="40" spans="1:39" ht="15.6" x14ac:dyDescent="0.3">
      <c r="A40" s="90"/>
      <c r="B40" s="44"/>
      <c r="C40" s="44"/>
      <c r="D40" s="44"/>
      <c r="E40" s="44"/>
      <c r="F40" s="44"/>
      <c r="G40" s="44"/>
      <c r="H40" s="44"/>
      <c r="I40" s="44"/>
      <c r="J40" s="136" t="s">
        <v>48</v>
      </c>
      <c r="K40" s="70">
        <v>5.6740025089509857E-2</v>
      </c>
      <c r="L40" s="150">
        <v>7.3359073359073363</v>
      </c>
      <c r="M40" s="175">
        <v>4.0089942835938265E-3</v>
      </c>
      <c r="O40" s="44"/>
    </row>
    <row r="41" spans="1:39" ht="15.6" x14ac:dyDescent="0.3">
      <c r="A41" s="90"/>
      <c r="B41" s="44"/>
      <c r="C41" s="44"/>
      <c r="D41" s="44"/>
      <c r="E41" s="44"/>
      <c r="F41" s="44"/>
      <c r="G41" s="44"/>
      <c r="H41" s="44"/>
      <c r="I41" s="44"/>
      <c r="J41" s="136" t="s">
        <v>31</v>
      </c>
      <c r="K41" s="70">
        <v>3.4494556195855869E-2</v>
      </c>
      <c r="L41" s="150">
        <v>6.0810810810810807</v>
      </c>
      <c r="M41" s="175">
        <v>2.0049330915885171E-3</v>
      </c>
      <c r="O41" s="44"/>
    </row>
    <row r="42" spans="1:39" ht="15.6" x14ac:dyDescent="0.3">
      <c r="A42" s="90"/>
      <c r="B42" s="44"/>
      <c r="C42" s="44"/>
      <c r="D42" s="44"/>
      <c r="E42" s="44"/>
      <c r="F42" s="44"/>
      <c r="G42" s="44"/>
      <c r="H42" s="44"/>
      <c r="I42" s="44"/>
      <c r="J42" s="136" t="s">
        <v>47</v>
      </c>
      <c r="K42" s="70">
        <v>2.6750880315153529E-2</v>
      </c>
      <c r="L42" s="150">
        <v>7.7519379844961094</v>
      </c>
      <c r="M42" s="175">
        <v>1.9839658216372676E-3</v>
      </c>
      <c r="O42" s="44"/>
    </row>
    <row r="43" spans="1:39" ht="15.6" x14ac:dyDescent="0.3">
      <c r="A43" s="90"/>
      <c r="B43" s="117" t="s">
        <v>192</v>
      </c>
      <c r="C43" s="44"/>
      <c r="D43" s="44"/>
      <c r="E43" s="44"/>
      <c r="F43" s="44"/>
      <c r="G43" s="44"/>
      <c r="H43" s="44"/>
      <c r="I43" s="44"/>
      <c r="J43" s="46" t="s">
        <v>138</v>
      </c>
      <c r="K43" s="44"/>
      <c r="L43" s="44"/>
      <c r="M43" s="71"/>
      <c r="O43" s="44"/>
    </row>
    <row r="44" spans="1:39" s="37" customFormat="1" ht="13.8" x14ac:dyDescent="0.3">
      <c r="A44" s="91"/>
      <c r="B44" s="118" t="s">
        <v>69</v>
      </c>
      <c r="C44" s="56"/>
      <c r="D44" s="56"/>
      <c r="E44" s="56"/>
      <c r="F44" s="56"/>
      <c r="G44" s="56"/>
      <c r="H44" s="56"/>
      <c r="I44" s="56"/>
      <c r="J44" s="57"/>
      <c r="K44" s="56"/>
      <c r="L44" s="56"/>
      <c r="M44" s="56"/>
      <c r="N44" s="58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3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3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3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3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3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M42">
    <sortCondition descending="1" ref="K10:K42"/>
  </sortState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zoomScaleNormal="100" workbookViewId="0">
      <selection activeCell="B9" sqref="B9"/>
    </sheetView>
  </sheetViews>
  <sheetFormatPr baseColWidth="10" defaultRowHeight="14.4" x14ac:dyDescent="0.3"/>
  <cols>
    <col min="1" max="1" width="2.33203125" style="38" customWidth="1"/>
    <col min="2" max="2" width="46.21875" style="38" customWidth="1"/>
    <col min="3" max="4" width="17.33203125" style="38" customWidth="1"/>
    <col min="5" max="5" width="16.33203125" style="38" customWidth="1"/>
    <col min="6" max="6" width="12.6640625" style="38" customWidth="1"/>
    <col min="7" max="7" width="0.5546875" style="38" customWidth="1"/>
    <col min="8" max="8" width="10.5546875" style="38" customWidth="1"/>
    <col min="9" max="9" width="5" style="38" customWidth="1"/>
    <col min="10" max="10" width="1.33203125" style="38" customWidth="1"/>
    <col min="11" max="56" width="11.44140625" style="38"/>
  </cols>
  <sheetData>
    <row r="1" spans="1:8" x14ac:dyDescent="0.3">
      <c r="A1" s="86"/>
      <c r="B1" s="87"/>
      <c r="C1" s="87"/>
      <c r="D1" s="87"/>
      <c r="E1" s="87"/>
      <c r="F1" s="87"/>
      <c r="G1" s="89"/>
      <c r="H1" s="44"/>
    </row>
    <row r="2" spans="1:8" x14ac:dyDescent="0.3">
      <c r="A2" s="90"/>
      <c r="B2" s="44"/>
      <c r="C2" s="44"/>
      <c r="D2" s="44"/>
      <c r="E2" s="44"/>
      <c r="F2" s="44"/>
      <c r="G2" s="47"/>
    </row>
    <row r="3" spans="1:8" x14ac:dyDescent="0.3">
      <c r="A3" s="90"/>
      <c r="B3" s="44"/>
      <c r="C3" s="44"/>
      <c r="D3" s="44"/>
      <c r="E3" s="44"/>
      <c r="F3" s="44"/>
      <c r="G3" s="47"/>
    </row>
    <row r="4" spans="1:8" x14ac:dyDescent="0.3">
      <c r="A4" s="90"/>
      <c r="B4" s="44"/>
      <c r="C4" s="44"/>
      <c r="D4" s="44"/>
      <c r="E4" s="44"/>
      <c r="F4" s="44"/>
      <c r="G4" s="47"/>
      <c r="H4"/>
    </row>
    <row r="5" spans="1:8" x14ac:dyDescent="0.3">
      <c r="A5" s="90"/>
      <c r="B5" s="44"/>
      <c r="C5" s="44"/>
      <c r="D5" s="44"/>
      <c r="E5" s="44"/>
      <c r="F5" s="44"/>
      <c r="G5" s="47"/>
    </row>
    <row r="6" spans="1:8" x14ac:dyDescent="0.3">
      <c r="A6" s="90"/>
      <c r="B6" s="44"/>
      <c r="C6" s="44"/>
      <c r="D6" s="44"/>
      <c r="E6" s="44"/>
      <c r="F6" s="44"/>
      <c r="G6" s="47"/>
    </row>
    <row r="7" spans="1:8" x14ac:dyDescent="0.3">
      <c r="A7" s="90"/>
      <c r="B7" s="44"/>
      <c r="C7" s="44"/>
      <c r="D7" s="116" t="s">
        <v>140</v>
      </c>
      <c r="E7" s="116"/>
      <c r="F7" s="116"/>
      <c r="G7" s="47"/>
    </row>
    <row r="8" spans="1:8" x14ac:dyDescent="0.3">
      <c r="A8" s="90"/>
      <c r="B8" s="44"/>
      <c r="C8" s="44"/>
      <c r="D8" s="193" t="s">
        <v>235</v>
      </c>
      <c r="E8" s="116"/>
      <c r="F8" s="116"/>
      <c r="G8" s="47"/>
    </row>
    <row r="9" spans="1:8" x14ac:dyDescent="0.3">
      <c r="A9" s="90"/>
      <c r="B9" s="44"/>
      <c r="C9" s="44"/>
      <c r="D9" s="44"/>
      <c r="E9" s="44"/>
      <c r="F9" s="116"/>
      <c r="G9" s="47"/>
    </row>
    <row r="10" spans="1:8" x14ac:dyDescent="0.3">
      <c r="A10" s="90"/>
      <c r="B10" s="44"/>
      <c r="C10" s="208" t="s">
        <v>193</v>
      </c>
      <c r="D10" s="208"/>
      <c r="E10" s="209" t="s">
        <v>194</v>
      </c>
      <c r="F10" s="209"/>
      <c r="G10" s="47"/>
    </row>
    <row r="11" spans="1:8" x14ac:dyDescent="0.3">
      <c r="A11" s="90"/>
      <c r="B11" s="44"/>
      <c r="C11" s="119" t="s">
        <v>15</v>
      </c>
      <c r="D11" s="119" t="s">
        <v>16</v>
      </c>
      <c r="E11" s="119" t="s">
        <v>15</v>
      </c>
      <c r="F11" s="119" t="s">
        <v>16</v>
      </c>
      <c r="G11" s="47"/>
    </row>
    <row r="12" spans="1:8" x14ac:dyDescent="0.3">
      <c r="A12" s="90"/>
      <c r="B12" s="51" t="s">
        <v>62</v>
      </c>
      <c r="C12" s="72">
        <v>175263</v>
      </c>
      <c r="D12" s="151">
        <v>710257</v>
      </c>
      <c r="E12" s="152">
        <v>100</v>
      </c>
      <c r="F12" s="152">
        <v>100</v>
      </c>
      <c r="G12" s="47"/>
    </row>
    <row r="13" spans="1:8" x14ac:dyDescent="0.3">
      <c r="A13" s="90"/>
      <c r="B13" s="44" t="s">
        <v>76</v>
      </c>
      <c r="C13" s="183" t="s">
        <v>195</v>
      </c>
      <c r="D13" s="68">
        <v>38978</v>
      </c>
      <c r="E13" s="153" t="s">
        <v>195</v>
      </c>
      <c r="F13" s="152">
        <v>5.4878726996002856</v>
      </c>
      <c r="G13" s="47"/>
    </row>
    <row r="14" spans="1:8" x14ac:dyDescent="0.3">
      <c r="A14" s="90"/>
      <c r="B14" s="44" t="s">
        <v>2</v>
      </c>
      <c r="C14" s="65">
        <v>425</v>
      </c>
      <c r="D14" s="69">
        <v>72731</v>
      </c>
      <c r="E14" s="152">
        <v>0.24249271095439423</v>
      </c>
      <c r="F14" s="152">
        <v>10.240096190533848</v>
      </c>
      <c r="G14" s="47"/>
    </row>
    <row r="15" spans="1:8" x14ac:dyDescent="0.3">
      <c r="A15" s="90"/>
      <c r="B15" s="44" t="s">
        <v>3</v>
      </c>
      <c r="C15" s="65">
        <v>15970</v>
      </c>
      <c r="D15" s="69">
        <v>84041</v>
      </c>
      <c r="E15" s="152">
        <v>9.1120202210392378</v>
      </c>
      <c r="F15" s="152">
        <v>11.832477539820093</v>
      </c>
      <c r="G15" s="47"/>
    </row>
    <row r="16" spans="1:8" x14ac:dyDescent="0.3">
      <c r="A16" s="90"/>
      <c r="B16" s="44" t="s">
        <v>4</v>
      </c>
      <c r="C16" s="65">
        <v>4574</v>
      </c>
      <c r="D16" s="69">
        <v>23758</v>
      </c>
      <c r="E16" s="152">
        <v>2.6097921409538807</v>
      </c>
      <c r="F16" s="152">
        <v>3.3449863922495657</v>
      </c>
      <c r="G16" s="47"/>
    </row>
    <row r="17" spans="1:7" x14ac:dyDescent="0.3">
      <c r="A17" s="90"/>
      <c r="B17" s="44" t="s">
        <v>5</v>
      </c>
      <c r="C17" s="65">
        <v>11534</v>
      </c>
      <c r="D17" s="69">
        <v>62702</v>
      </c>
      <c r="E17" s="152">
        <v>6.5809668897599609</v>
      </c>
      <c r="F17" s="152">
        <v>8.8280720922145086</v>
      </c>
      <c r="G17" s="47"/>
    </row>
    <row r="18" spans="1:7" x14ac:dyDescent="0.3">
      <c r="A18" s="90"/>
      <c r="B18" s="44" t="s">
        <v>67</v>
      </c>
      <c r="C18" s="65">
        <v>25466</v>
      </c>
      <c r="D18" s="69">
        <v>82012</v>
      </c>
      <c r="E18" s="152">
        <v>14.530163240387303</v>
      </c>
      <c r="F18" s="152">
        <v>11.546806296875637</v>
      </c>
      <c r="G18" s="47"/>
    </row>
    <row r="19" spans="1:7" x14ac:dyDescent="0.3">
      <c r="A19" s="90"/>
      <c r="B19" s="44" t="s">
        <v>68</v>
      </c>
      <c r="C19" s="65">
        <v>11994</v>
      </c>
      <c r="D19" s="69">
        <v>42830</v>
      </c>
      <c r="E19" s="152">
        <v>6.8434295886753054</v>
      </c>
      <c r="F19" s="152">
        <v>6.0302115994632928</v>
      </c>
      <c r="G19" s="47"/>
    </row>
    <row r="20" spans="1:7" x14ac:dyDescent="0.3">
      <c r="A20" s="90"/>
      <c r="B20" s="44" t="s">
        <v>71</v>
      </c>
      <c r="C20" s="65">
        <v>57742</v>
      </c>
      <c r="D20" s="69">
        <v>132601</v>
      </c>
      <c r="E20" s="152">
        <v>32.945915566890896</v>
      </c>
      <c r="F20" s="152">
        <v>18.669439371945646</v>
      </c>
      <c r="G20" s="47"/>
    </row>
    <row r="21" spans="1:7" x14ac:dyDescent="0.3">
      <c r="A21" s="90"/>
      <c r="B21" s="44" t="s">
        <v>70</v>
      </c>
      <c r="C21" s="65">
        <v>32048</v>
      </c>
      <c r="D21" s="69">
        <v>114264</v>
      </c>
      <c r="E21" s="152">
        <v>18.285662119215125</v>
      </c>
      <c r="F21" s="152">
        <v>16.087697833319488</v>
      </c>
      <c r="G21" s="47"/>
    </row>
    <row r="22" spans="1:7" x14ac:dyDescent="0.3">
      <c r="A22" s="90"/>
      <c r="B22" s="51" t="s">
        <v>9</v>
      </c>
      <c r="C22" s="72">
        <v>159753</v>
      </c>
      <c r="D22" s="151">
        <v>653917</v>
      </c>
      <c r="E22" s="152">
        <v>91.150442477876098</v>
      </c>
      <c r="F22" s="152">
        <v>92.067660016022373</v>
      </c>
      <c r="G22" s="47"/>
    </row>
    <row r="23" spans="1:7" x14ac:dyDescent="0.3">
      <c r="A23" s="90"/>
      <c r="B23" s="44" t="s">
        <v>10</v>
      </c>
      <c r="C23" s="65">
        <v>15510</v>
      </c>
      <c r="D23" s="69">
        <v>56340</v>
      </c>
      <c r="E23" s="152">
        <v>8.8495575221238933</v>
      </c>
      <c r="F23" s="152">
        <v>7.9323399839776307</v>
      </c>
      <c r="G23" s="47"/>
    </row>
    <row r="24" spans="1:7" x14ac:dyDescent="0.3">
      <c r="F24" s="44"/>
      <c r="G24" s="47"/>
    </row>
    <row r="25" spans="1:7" x14ac:dyDescent="0.3">
      <c r="A25" s="90"/>
      <c r="B25" s="44"/>
      <c r="C25" s="44"/>
      <c r="D25" s="44"/>
      <c r="E25" s="79"/>
      <c r="F25" s="79"/>
      <c r="G25" s="47"/>
    </row>
    <row r="26" spans="1:7" x14ac:dyDescent="0.3">
      <c r="A26" s="90"/>
      <c r="B26" s="117" t="s">
        <v>77</v>
      </c>
      <c r="C26" s="44"/>
      <c r="D26" s="44"/>
      <c r="E26" s="44"/>
      <c r="F26" s="44"/>
      <c r="G26" s="47"/>
    </row>
    <row r="27" spans="1:7" x14ac:dyDescent="0.3">
      <c r="A27" s="90"/>
      <c r="B27" s="117" t="s">
        <v>187</v>
      </c>
      <c r="C27" s="44"/>
      <c r="D27" s="44"/>
      <c r="E27" s="44"/>
      <c r="F27" s="44"/>
      <c r="G27" s="47"/>
    </row>
    <row r="28" spans="1:7" x14ac:dyDescent="0.3">
      <c r="A28" s="90"/>
      <c r="B28" s="117" t="s">
        <v>78</v>
      </c>
      <c r="C28" s="44"/>
      <c r="D28" s="44"/>
      <c r="E28" s="44"/>
      <c r="F28" s="44"/>
      <c r="G28" s="47"/>
    </row>
    <row r="29" spans="1:7" x14ac:dyDescent="0.3">
      <c r="A29" s="98"/>
      <c r="B29" s="118" t="s">
        <v>69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E46"/>
  <sheetViews>
    <sheetView zoomScaleNormal="100" workbookViewId="0">
      <selection activeCell="B26" sqref="B26:F26"/>
    </sheetView>
  </sheetViews>
  <sheetFormatPr baseColWidth="10" defaultRowHeight="14.4" x14ac:dyDescent="0.3"/>
  <cols>
    <col min="1" max="1" width="1.88671875" style="38" customWidth="1"/>
    <col min="2" max="2" width="48" style="38" customWidth="1"/>
    <col min="3" max="6" width="14.109375" style="38" customWidth="1"/>
    <col min="7" max="7" width="0.44140625" style="38" customWidth="1"/>
    <col min="8" max="8" width="6.109375" style="38" customWidth="1"/>
    <col min="9" max="12" width="11.44140625" style="38" hidden="1" customWidth="1"/>
    <col min="13" max="57" width="11.44140625" style="38"/>
  </cols>
  <sheetData>
    <row r="1" spans="1:7" x14ac:dyDescent="0.3">
      <c r="A1" s="86"/>
      <c r="B1" s="87"/>
      <c r="C1" s="87"/>
      <c r="D1" s="87"/>
      <c r="E1" s="87"/>
      <c r="F1" s="87"/>
      <c r="G1" s="89"/>
    </row>
    <row r="2" spans="1:7" x14ac:dyDescent="0.3">
      <c r="A2" s="90"/>
      <c r="B2" s="44"/>
      <c r="C2" s="44"/>
      <c r="D2" s="44"/>
      <c r="E2" s="44"/>
      <c r="F2" s="44"/>
      <c r="G2" s="47"/>
    </row>
    <row r="3" spans="1:7" x14ac:dyDescent="0.3">
      <c r="A3" s="90"/>
      <c r="B3" s="44"/>
      <c r="C3" s="44"/>
      <c r="D3" s="44"/>
      <c r="E3" s="44"/>
      <c r="F3" s="44"/>
      <c r="G3" s="47"/>
    </row>
    <row r="4" spans="1:7" x14ac:dyDescent="0.3">
      <c r="A4" s="90"/>
      <c r="B4" s="44"/>
      <c r="C4" s="44"/>
      <c r="D4" s="44"/>
      <c r="E4" s="44"/>
      <c r="F4" s="44"/>
      <c r="G4" s="47"/>
    </row>
    <row r="5" spans="1:7" x14ac:dyDescent="0.3">
      <c r="A5" s="90"/>
      <c r="B5" s="44"/>
      <c r="C5" s="44"/>
      <c r="D5" s="44"/>
      <c r="E5" s="44"/>
      <c r="F5" s="44"/>
      <c r="G5" s="47"/>
    </row>
    <row r="6" spans="1:7" x14ac:dyDescent="0.3">
      <c r="A6" s="90"/>
      <c r="B6" s="44"/>
      <c r="C6" s="44"/>
      <c r="D6" s="44"/>
      <c r="E6" s="44"/>
      <c r="F6" s="44"/>
      <c r="G6" s="47"/>
    </row>
    <row r="7" spans="1:7" x14ac:dyDescent="0.3">
      <c r="A7" s="90"/>
      <c r="B7" s="46"/>
      <c r="C7" s="109" t="s">
        <v>140</v>
      </c>
      <c r="E7" s="109"/>
      <c r="F7" s="109"/>
      <c r="G7" s="47"/>
    </row>
    <row r="8" spans="1:7" x14ac:dyDescent="0.3">
      <c r="A8" s="90"/>
      <c r="B8" s="44"/>
      <c r="C8" s="193" t="s">
        <v>236</v>
      </c>
      <c r="E8" s="109"/>
      <c r="F8" s="109"/>
      <c r="G8" s="47"/>
    </row>
    <row r="9" spans="1:7" x14ac:dyDescent="0.3">
      <c r="A9" s="90"/>
      <c r="B9" s="44"/>
      <c r="C9" s="44"/>
      <c r="D9" s="44"/>
      <c r="E9" s="44"/>
      <c r="F9" s="109"/>
      <c r="G9" s="47"/>
    </row>
    <row r="10" spans="1:7" x14ac:dyDescent="0.3">
      <c r="A10" s="90"/>
      <c r="B10" s="44"/>
      <c r="C10" s="210" t="s">
        <v>185</v>
      </c>
      <c r="D10" s="210"/>
      <c r="E10" s="210" t="s">
        <v>141</v>
      </c>
      <c r="F10" s="210"/>
      <c r="G10" s="47"/>
    </row>
    <row r="11" spans="1:7" x14ac:dyDescent="0.3">
      <c r="A11" s="90"/>
      <c r="B11" s="44"/>
      <c r="C11" s="109" t="s">
        <v>15</v>
      </c>
      <c r="D11" s="109" t="s">
        <v>16</v>
      </c>
      <c r="E11" s="131" t="s">
        <v>15</v>
      </c>
      <c r="F11" s="131" t="s">
        <v>16</v>
      </c>
      <c r="G11" s="47"/>
    </row>
    <row r="12" spans="1:7" x14ac:dyDescent="0.3">
      <c r="A12" s="90"/>
      <c r="B12" s="51" t="s">
        <v>62</v>
      </c>
      <c r="C12" s="151">
        <v>127569</v>
      </c>
      <c r="D12" s="72">
        <v>494124</v>
      </c>
      <c r="E12" s="152">
        <v>3.9809267636630352</v>
      </c>
      <c r="F12" s="152">
        <v>4.9362895005096874</v>
      </c>
      <c r="G12" s="47"/>
    </row>
    <row r="13" spans="1:7" x14ac:dyDescent="0.3">
      <c r="A13" s="90"/>
      <c r="B13" s="44" t="s">
        <v>76</v>
      </c>
      <c r="C13" s="69">
        <v>0</v>
      </c>
      <c r="D13" s="184">
        <v>30943</v>
      </c>
      <c r="E13" s="153" t="s">
        <v>195</v>
      </c>
      <c r="F13" s="152">
        <v>6.6816066195483472</v>
      </c>
      <c r="G13" s="47"/>
    </row>
    <row r="14" spans="1:7" x14ac:dyDescent="0.3">
      <c r="A14" s="90"/>
      <c r="B14" s="44" t="s">
        <v>2</v>
      </c>
      <c r="C14" s="69">
        <v>262</v>
      </c>
      <c r="D14" s="65">
        <v>37911</v>
      </c>
      <c r="E14" s="152">
        <v>2.34375</v>
      </c>
      <c r="F14" s="152">
        <v>5.460665405585857</v>
      </c>
      <c r="G14" s="47"/>
    </row>
    <row r="15" spans="1:7" x14ac:dyDescent="0.3">
      <c r="A15" s="90"/>
      <c r="B15" s="44" t="s">
        <v>3</v>
      </c>
      <c r="C15" s="69">
        <v>12337</v>
      </c>
      <c r="D15" s="65">
        <v>57041</v>
      </c>
      <c r="E15" s="152">
        <v>-1.4222932481022781</v>
      </c>
      <c r="F15" s="152">
        <v>0.64223582758438624</v>
      </c>
      <c r="G15" s="47"/>
    </row>
    <row r="16" spans="1:7" x14ac:dyDescent="0.3">
      <c r="A16" s="90"/>
      <c r="B16" s="44" t="s">
        <v>4</v>
      </c>
      <c r="C16" s="69">
        <v>3584</v>
      </c>
      <c r="D16" s="65">
        <v>17281</v>
      </c>
      <c r="E16" s="152">
        <v>1.9050326983224295</v>
      </c>
      <c r="F16" s="152">
        <v>3.1578319006685831</v>
      </c>
      <c r="G16" s="47"/>
    </row>
    <row r="17" spans="1:23" x14ac:dyDescent="0.3">
      <c r="A17" s="90"/>
      <c r="B17" s="44" t="s">
        <v>5</v>
      </c>
      <c r="C17" s="69">
        <v>5878</v>
      </c>
      <c r="D17" s="65">
        <v>33651</v>
      </c>
      <c r="E17" s="152">
        <v>-3.5761154855643014</v>
      </c>
      <c r="F17" s="152">
        <v>11.578633243807815</v>
      </c>
      <c r="G17" s="47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</row>
    <row r="18" spans="1:23" x14ac:dyDescent="0.3">
      <c r="A18" s="90"/>
      <c r="B18" s="44" t="s">
        <v>6</v>
      </c>
      <c r="C18" s="69">
        <v>19142</v>
      </c>
      <c r="D18" s="65">
        <v>59079</v>
      </c>
      <c r="E18" s="152">
        <v>5.4888129615342223</v>
      </c>
      <c r="F18" s="152">
        <v>4.5220529695876053</v>
      </c>
      <c r="G18" s="47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</row>
    <row r="19" spans="1:23" x14ac:dyDescent="0.3">
      <c r="A19" s="90"/>
      <c r="B19" s="44" t="s">
        <v>7</v>
      </c>
      <c r="C19" s="69">
        <v>10174</v>
      </c>
      <c r="D19" s="65">
        <v>36000</v>
      </c>
      <c r="E19" s="152">
        <v>5.9791666666666714</v>
      </c>
      <c r="F19" s="152">
        <v>3.5762580199671987</v>
      </c>
      <c r="G19" s="47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</row>
    <row r="20" spans="1:23" x14ac:dyDescent="0.3">
      <c r="A20" s="90"/>
      <c r="B20" s="44" t="s">
        <v>72</v>
      </c>
      <c r="C20" s="69">
        <v>42388</v>
      </c>
      <c r="D20" s="65">
        <v>96954</v>
      </c>
      <c r="E20" s="152">
        <v>4.8922323129840777</v>
      </c>
      <c r="F20" s="152">
        <v>4.6160818334843867</v>
      </c>
      <c r="G20" s="47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</row>
    <row r="21" spans="1:23" x14ac:dyDescent="0.3">
      <c r="A21" s="90"/>
      <c r="B21" s="44" t="s">
        <v>70</v>
      </c>
      <c r="C21" s="69">
        <v>21135</v>
      </c>
      <c r="D21" s="65">
        <v>75400</v>
      </c>
      <c r="E21" s="152">
        <v>6.174017884055047</v>
      </c>
      <c r="F21" s="152">
        <v>6.0001124669628325</v>
      </c>
      <c r="G21" s="47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</row>
    <row r="22" spans="1:23" x14ac:dyDescent="0.3">
      <c r="A22" s="90"/>
      <c r="B22" s="44" t="s">
        <v>9</v>
      </c>
      <c r="C22" s="69">
        <v>114381</v>
      </c>
      <c r="D22" s="65">
        <v>446717</v>
      </c>
      <c r="E22" s="152">
        <v>3.9090463126146773</v>
      </c>
      <c r="F22" s="152">
        <v>5.0295656262857875</v>
      </c>
      <c r="G22" s="47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</row>
    <row r="23" spans="1:23" x14ac:dyDescent="0.3">
      <c r="A23" s="90"/>
      <c r="B23" s="44" t="s">
        <v>10</v>
      </c>
      <c r="C23" s="69">
        <v>13288</v>
      </c>
      <c r="D23" s="65">
        <v>47571</v>
      </c>
      <c r="E23" s="152">
        <v>4.6876230993460979</v>
      </c>
      <c r="F23" s="152">
        <v>3.9348918505571362</v>
      </c>
      <c r="G23" s="47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</row>
    <row r="24" spans="1:23" x14ac:dyDescent="0.3">
      <c r="F24" s="79"/>
      <c r="G24" s="47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</row>
    <row r="25" spans="1:23" x14ac:dyDescent="0.3">
      <c r="A25" s="90"/>
      <c r="B25" s="44"/>
      <c r="C25" s="44"/>
      <c r="D25" s="44"/>
      <c r="E25" s="79"/>
      <c r="F25" s="79"/>
      <c r="G25" s="47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</row>
    <row r="26" spans="1:23" ht="15.6" x14ac:dyDescent="0.3">
      <c r="A26" s="90"/>
      <c r="B26" s="211" t="s">
        <v>186</v>
      </c>
      <c r="C26" s="211"/>
      <c r="D26" s="211"/>
      <c r="E26" s="211"/>
      <c r="F26" s="211"/>
      <c r="G26" s="47"/>
      <c r="M26" s="80"/>
      <c r="N26" s="80" t="s">
        <v>15</v>
      </c>
      <c r="O26" s="80" t="s">
        <v>16</v>
      </c>
      <c r="P26" s="40"/>
      <c r="Q26" s="40"/>
      <c r="R26" s="40"/>
      <c r="S26" s="40"/>
      <c r="T26" s="40"/>
      <c r="U26" s="40"/>
      <c r="V26" s="40"/>
      <c r="W26" s="40"/>
    </row>
    <row r="27" spans="1:23" ht="15.6" x14ac:dyDescent="0.3">
      <c r="A27" s="90"/>
      <c r="B27" s="100"/>
      <c r="C27" s="44"/>
      <c r="D27" s="44"/>
      <c r="E27" s="44"/>
      <c r="F27" s="44"/>
      <c r="G27" s="47"/>
      <c r="M27" s="79" t="s">
        <v>2</v>
      </c>
      <c r="N27" s="194">
        <v>2.34375</v>
      </c>
      <c r="O27" s="194">
        <v>5.460665405585857</v>
      </c>
      <c r="P27" s="40"/>
      <c r="Q27" s="40"/>
      <c r="R27" s="40"/>
      <c r="S27" s="40"/>
      <c r="T27" s="40"/>
      <c r="U27" s="40"/>
      <c r="V27" s="40"/>
      <c r="W27" s="40"/>
    </row>
    <row r="28" spans="1:23" x14ac:dyDescent="0.3">
      <c r="A28" s="90"/>
      <c r="B28" s="44"/>
      <c r="C28" s="44"/>
      <c r="D28" s="44"/>
      <c r="E28" s="44"/>
      <c r="F28" s="44"/>
      <c r="G28" s="47"/>
      <c r="M28" s="79" t="s">
        <v>3</v>
      </c>
      <c r="N28" s="174">
        <v>-1.4222932481022781</v>
      </c>
      <c r="O28" s="174">
        <v>0.64223582758438624</v>
      </c>
      <c r="P28" s="40"/>
      <c r="Q28" s="40"/>
      <c r="R28" s="40"/>
      <c r="S28" s="40"/>
      <c r="T28" s="40"/>
      <c r="U28" s="40"/>
      <c r="V28" s="40"/>
      <c r="W28" s="40"/>
    </row>
    <row r="29" spans="1:23" x14ac:dyDescent="0.3">
      <c r="A29" s="90"/>
      <c r="B29" s="44"/>
      <c r="C29" s="44"/>
      <c r="D29" s="44"/>
      <c r="E29" s="44"/>
      <c r="F29" s="44"/>
      <c r="G29" s="47"/>
      <c r="M29" s="79" t="s">
        <v>4</v>
      </c>
      <c r="N29" s="174">
        <v>1.9050326983224295</v>
      </c>
      <c r="O29" s="174">
        <v>3.1578319006685831</v>
      </c>
      <c r="P29" s="40"/>
      <c r="Q29" s="40"/>
      <c r="R29" s="40"/>
      <c r="S29" s="40"/>
      <c r="T29" s="40"/>
      <c r="U29" s="40"/>
      <c r="V29" s="40"/>
      <c r="W29" s="40"/>
    </row>
    <row r="30" spans="1:23" x14ac:dyDescent="0.3">
      <c r="A30" s="90"/>
      <c r="B30" s="44"/>
      <c r="C30" s="44"/>
      <c r="D30" s="44"/>
      <c r="E30" s="44"/>
      <c r="F30" s="44"/>
      <c r="G30" s="47"/>
      <c r="M30" s="79" t="s">
        <v>5</v>
      </c>
      <c r="N30" s="174">
        <v>-3.5761154855643014</v>
      </c>
      <c r="O30" s="174">
        <v>11.578633243807815</v>
      </c>
      <c r="P30" s="40"/>
      <c r="Q30" s="40"/>
      <c r="R30" s="40"/>
      <c r="S30" s="40"/>
      <c r="T30" s="40"/>
      <c r="U30" s="40"/>
      <c r="V30" s="40"/>
      <c r="W30" s="40"/>
    </row>
    <row r="31" spans="1:23" x14ac:dyDescent="0.3">
      <c r="A31" s="90"/>
      <c r="B31" s="44"/>
      <c r="C31" s="44"/>
      <c r="D31" s="44"/>
      <c r="E31" s="44"/>
      <c r="F31" s="44"/>
      <c r="G31" s="47"/>
      <c r="M31" s="79" t="s">
        <v>6</v>
      </c>
      <c r="N31" s="174">
        <v>5.4888129615342223</v>
      </c>
      <c r="O31" s="174">
        <v>4.5220529695876053</v>
      </c>
      <c r="P31" s="40"/>
      <c r="Q31" s="40"/>
      <c r="R31" s="40"/>
      <c r="S31" s="40"/>
      <c r="T31" s="40"/>
      <c r="U31" s="40"/>
      <c r="V31" s="40"/>
      <c r="W31" s="40"/>
    </row>
    <row r="32" spans="1:23" x14ac:dyDescent="0.3">
      <c r="A32" s="90"/>
      <c r="B32" s="44"/>
      <c r="C32" s="44"/>
      <c r="D32" s="44"/>
      <c r="E32" s="44"/>
      <c r="F32" s="44"/>
      <c r="G32" s="47"/>
      <c r="M32" s="79" t="s">
        <v>7</v>
      </c>
      <c r="N32" s="174">
        <v>5.9791666666666714</v>
      </c>
      <c r="O32" s="174">
        <v>3.5762580199671987</v>
      </c>
      <c r="P32" s="40"/>
      <c r="Q32" s="40"/>
      <c r="R32" s="40"/>
      <c r="S32" s="40"/>
      <c r="T32" s="40"/>
      <c r="U32" s="40"/>
      <c r="V32" s="40"/>
      <c r="W32" s="40"/>
    </row>
    <row r="33" spans="1:23" x14ac:dyDescent="0.3">
      <c r="A33" s="90"/>
      <c r="B33" s="44"/>
      <c r="C33" s="44"/>
      <c r="D33" s="44"/>
      <c r="E33" s="44"/>
      <c r="F33" s="44"/>
      <c r="G33" s="47"/>
      <c r="M33" s="79" t="s">
        <v>72</v>
      </c>
      <c r="N33" s="174">
        <v>4.8922323129840777</v>
      </c>
      <c r="O33" s="174">
        <v>4.6160818334843867</v>
      </c>
      <c r="P33" s="40"/>
      <c r="Q33" s="40"/>
      <c r="R33" s="40"/>
      <c r="S33" s="40"/>
      <c r="T33" s="40"/>
      <c r="U33" s="40"/>
      <c r="V33" s="40"/>
      <c r="W33" s="40"/>
    </row>
    <row r="34" spans="1:23" x14ac:dyDescent="0.3">
      <c r="A34" s="90"/>
      <c r="B34" s="44"/>
      <c r="C34" s="44"/>
      <c r="D34" s="44"/>
      <c r="E34" s="44"/>
      <c r="F34" s="44"/>
      <c r="G34" s="47"/>
      <c r="M34" s="79" t="s">
        <v>70</v>
      </c>
      <c r="N34" s="174">
        <v>6.174017884055047</v>
      </c>
      <c r="O34" s="174">
        <v>6.0001124669628325</v>
      </c>
      <c r="P34" s="40"/>
      <c r="Q34" s="40"/>
      <c r="R34" s="40"/>
      <c r="S34" s="40"/>
      <c r="T34" s="40"/>
      <c r="U34" s="40"/>
      <c r="V34" s="40"/>
      <c r="W34" s="40"/>
    </row>
    <row r="35" spans="1:23" x14ac:dyDescent="0.3">
      <c r="A35" s="90"/>
      <c r="B35" s="44"/>
      <c r="C35" s="44"/>
      <c r="D35" s="44"/>
      <c r="E35" s="44"/>
      <c r="F35" s="44"/>
      <c r="G35" s="47"/>
      <c r="M35" s="79" t="s">
        <v>9</v>
      </c>
      <c r="N35" s="174">
        <v>3.9090463126146773</v>
      </c>
      <c r="O35" s="174">
        <v>5.0295656262857875</v>
      </c>
      <c r="P35" s="40"/>
      <c r="Q35" s="40"/>
      <c r="R35" s="40"/>
      <c r="S35" s="40"/>
      <c r="T35" s="40"/>
      <c r="U35" s="40"/>
      <c r="V35" s="40"/>
      <c r="W35" s="40"/>
    </row>
    <row r="36" spans="1:23" x14ac:dyDescent="0.3">
      <c r="A36" s="90"/>
      <c r="B36" s="44"/>
      <c r="C36" s="44"/>
      <c r="D36" s="44"/>
      <c r="E36" s="44"/>
      <c r="F36" s="44"/>
      <c r="G36" s="47"/>
      <c r="M36" s="79" t="s">
        <v>10</v>
      </c>
      <c r="N36" s="174">
        <v>4.6876230993460979</v>
      </c>
      <c r="O36" s="174">
        <v>3.9348918505571362</v>
      </c>
      <c r="P36" s="40"/>
      <c r="Q36" s="40"/>
      <c r="R36" s="40"/>
      <c r="S36" s="40"/>
      <c r="T36" s="40"/>
      <c r="U36" s="40"/>
      <c r="V36" s="40"/>
      <c r="W36" s="40"/>
    </row>
    <row r="37" spans="1:23" x14ac:dyDescent="0.3">
      <c r="A37" s="90"/>
      <c r="B37" s="44"/>
      <c r="C37" s="44"/>
      <c r="D37" s="44"/>
      <c r="E37" s="44"/>
      <c r="F37" s="44"/>
      <c r="G37" s="47"/>
      <c r="M37" s="79" t="s">
        <v>62</v>
      </c>
      <c r="N37" s="174">
        <v>3.9809267636630352</v>
      </c>
      <c r="O37" s="174">
        <v>4.9362895005096874</v>
      </c>
      <c r="P37" s="40"/>
      <c r="Q37" s="40"/>
      <c r="R37" s="40"/>
      <c r="S37" s="40"/>
      <c r="T37" s="40"/>
      <c r="U37" s="40"/>
      <c r="V37" s="40"/>
      <c r="W37" s="40"/>
    </row>
    <row r="38" spans="1:23" x14ac:dyDescent="0.3">
      <c r="A38" s="90"/>
      <c r="B38" s="44"/>
      <c r="C38" s="44"/>
      <c r="D38" s="44"/>
      <c r="E38" s="44"/>
      <c r="F38" s="44"/>
      <c r="G38" s="47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</row>
    <row r="39" spans="1:23" x14ac:dyDescent="0.3">
      <c r="A39" s="90"/>
      <c r="B39" s="44"/>
      <c r="C39" s="44"/>
      <c r="D39" s="44"/>
      <c r="E39" s="44"/>
      <c r="F39" s="44"/>
      <c r="G39" s="47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</row>
    <row r="40" spans="1:23" x14ac:dyDescent="0.3">
      <c r="A40" s="90"/>
      <c r="B40" s="44"/>
      <c r="C40" s="44"/>
      <c r="D40" s="44"/>
      <c r="E40" s="44"/>
      <c r="F40" s="44"/>
      <c r="G40" s="47"/>
      <c r="M40" s="41"/>
      <c r="N40" s="40"/>
      <c r="O40" s="40"/>
      <c r="P40" s="40"/>
      <c r="Q40" s="40"/>
      <c r="R40" s="40"/>
      <c r="S40" s="40"/>
      <c r="T40" s="40"/>
      <c r="U40" s="40"/>
      <c r="V40" s="40"/>
      <c r="W40" s="40"/>
    </row>
    <row r="41" spans="1:23" x14ac:dyDescent="0.3">
      <c r="A41" s="90"/>
      <c r="B41" s="44"/>
      <c r="C41" s="44"/>
      <c r="D41" s="44"/>
      <c r="E41" s="44"/>
      <c r="F41" s="44"/>
      <c r="G41" s="47"/>
      <c r="M41" s="41"/>
      <c r="N41" s="40"/>
      <c r="O41" s="40"/>
      <c r="P41" s="40"/>
      <c r="Q41" s="40"/>
      <c r="R41" s="40"/>
      <c r="S41" s="40"/>
      <c r="T41" s="40"/>
      <c r="U41" s="40"/>
      <c r="V41" s="40"/>
      <c r="W41" s="40"/>
    </row>
    <row r="42" spans="1:23" x14ac:dyDescent="0.3">
      <c r="A42" s="90"/>
      <c r="B42" s="44"/>
      <c r="C42" s="44"/>
      <c r="D42" s="44"/>
      <c r="E42" s="44"/>
      <c r="F42" s="44"/>
      <c r="G42" s="47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</row>
    <row r="43" spans="1:23" x14ac:dyDescent="0.3">
      <c r="A43" s="90"/>
      <c r="B43" s="117" t="s">
        <v>77</v>
      </c>
      <c r="C43" s="44"/>
      <c r="D43" s="44"/>
      <c r="E43" s="44"/>
      <c r="F43" s="44"/>
      <c r="G43" s="47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</row>
    <row r="44" spans="1:23" x14ac:dyDescent="0.3">
      <c r="A44" s="97"/>
      <c r="B44" s="117" t="s">
        <v>187</v>
      </c>
      <c r="C44" s="44"/>
      <c r="D44" s="44"/>
      <c r="E44" s="44"/>
      <c r="F44" s="44"/>
      <c r="G44" s="47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</row>
    <row r="45" spans="1:23" x14ac:dyDescent="0.3">
      <c r="A45" s="98"/>
      <c r="B45" s="118" t="s">
        <v>69</v>
      </c>
      <c r="C45" s="49"/>
      <c r="D45" s="49"/>
      <c r="E45" s="49"/>
      <c r="F45" s="49"/>
      <c r="G45" s="5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</row>
    <row r="46" spans="1:23" x14ac:dyDescent="0.3">
      <c r="M46" s="40"/>
      <c r="N46" s="40"/>
      <c r="O46" s="40"/>
    </row>
  </sheetData>
  <mergeCells count="3">
    <mergeCell ref="C10:D10"/>
    <mergeCell ref="E10:F10"/>
    <mergeCell ref="B26:F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6" orientation="landscape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703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2.44140625" style="44" customWidth="1"/>
    <col min="2" max="2" width="7" style="139" customWidth="1"/>
    <col min="3" max="7" width="8.6640625" style="38" customWidth="1"/>
    <col min="8" max="8" width="1" style="44" customWidth="1"/>
    <col min="9" max="13" width="8.6640625" style="38" customWidth="1"/>
    <col min="14" max="14" width="0.88671875" style="44" customWidth="1"/>
    <col min="15" max="18" width="4.6640625" style="38" customWidth="1"/>
    <col min="19" max="19" width="5.6640625" style="38" customWidth="1"/>
    <col min="20" max="20" width="0.88671875" style="44" customWidth="1"/>
    <col min="21" max="24" width="4.6640625" style="38" customWidth="1"/>
    <col min="25" max="25" width="5.5546875" style="38" customWidth="1"/>
    <col min="26" max="26" width="1" style="47" customWidth="1"/>
    <col min="27" max="32" width="11.44140625" style="38"/>
  </cols>
  <sheetData>
    <row r="1" spans="1:26" x14ac:dyDescent="0.3">
      <c r="A1" s="86"/>
      <c r="B1" s="154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138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138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138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138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138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138"/>
      <c r="C7" s="44"/>
      <c r="D7" s="44"/>
      <c r="E7" s="212" t="s">
        <v>143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138"/>
      <c r="C8" s="44"/>
      <c r="D8" s="44"/>
      <c r="E8" s="212" t="s">
        <v>237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ht="15.6" x14ac:dyDescent="0.3">
      <c r="A9" s="90"/>
      <c r="B9" s="138"/>
      <c r="C9" s="44"/>
      <c r="D9" s="44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41"/>
    </row>
    <row r="10" spans="1:26" ht="30.75" customHeight="1" x14ac:dyDescent="0.3">
      <c r="A10" s="90"/>
      <c r="B10" s="138"/>
      <c r="C10" s="213" t="s">
        <v>142</v>
      </c>
      <c r="D10" s="213"/>
      <c r="E10" s="213"/>
      <c r="F10" s="213"/>
      <c r="G10" s="213"/>
      <c r="H10" s="132"/>
      <c r="I10" s="213" t="s">
        <v>135</v>
      </c>
      <c r="J10" s="213"/>
      <c r="K10" s="213"/>
      <c r="L10" s="213"/>
      <c r="M10" s="213"/>
      <c r="N10" s="132"/>
      <c r="O10" s="213" t="s">
        <v>136</v>
      </c>
      <c r="P10" s="213"/>
      <c r="Q10" s="213"/>
      <c r="R10" s="213"/>
      <c r="S10" s="213"/>
      <c r="T10" s="131"/>
      <c r="U10" s="213" t="s">
        <v>137</v>
      </c>
      <c r="V10" s="213"/>
      <c r="W10" s="213"/>
      <c r="X10" s="213"/>
      <c r="Y10" s="213"/>
    </row>
    <row r="11" spans="1:26" ht="15.75" customHeight="1" x14ac:dyDescent="0.3">
      <c r="A11" s="90"/>
      <c r="B11" s="138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99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90"/>
      <c r="B12" s="138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1">
        <v>2000</v>
      </c>
      <c r="C13" s="65">
        <v>17891</v>
      </c>
      <c r="D13" s="65">
        <v>18075</v>
      </c>
      <c r="E13" s="65">
        <v>18266</v>
      </c>
      <c r="F13" s="65">
        <v>18130</v>
      </c>
      <c r="G13" s="144">
        <v>72362</v>
      </c>
      <c r="H13" s="143"/>
      <c r="I13" s="65">
        <v>70978</v>
      </c>
      <c r="J13" s="65">
        <v>71025</v>
      </c>
      <c r="K13" s="65">
        <v>71419</v>
      </c>
      <c r="L13" s="65">
        <v>71339</v>
      </c>
      <c r="M13" s="144">
        <v>284761</v>
      </c>
      <c r="N13" s="156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1">
        <v>2001</v>
      </c>
      <c r="C14" s="65">
        <v>18562</v>
      </c>
      <c r="D14" s="65">
        <v>18643</v>
      </c>
      <c r="E14" s="65">
        <v>18518</v>
      </c>
      <c r="F14" s="65">
        <v>18659</v>
      </c>
      <c r="G14" s="144">
        <v>74382</v>
      </c>
      <c r="H14" s="143"/>
      <c r="I14" s="65">
        <v>71838</v>
      </c>
      <c r="J14" s="65">
        <v>72015</v>
      </c>
      <c r="K14" s="65">
        <v>72617</v>
      </c>
      <c r="L14" s="65">
        <v>73069</v>
      </c>
      <c r="M14" s="144">
        <v>289539</v>
      </c>
      <c r="N14" s="156"/>
      <c r="O14" s="167">
        <v>3.750489072718139</v>
      </c>
      <c r="P14" s="167">
        <v>3.1424619640387306</v>
      </c>
      <c r="Q14" s="167">
        <v>1.3796123946129484</v>
      </c>
      <c r="R14" s="167">
        <v>2.9178157749586404</v>
      </c>
      <c r="S14" s="168">
        <v>2.79152041126558</v>
      </c>
      <c r="T14" s="169"/>
      <c r="U14" s="167">
        <v>1.2116430443235942</v>
      </c>
      <c r="V14" s="167">
        <v>1.3938753959873225</v>
      </c>
      <c r="W14" s="167">
        <v>1.6774247749198281</v>
      </c>
      <c r="X14" s="167">
        <v>2.4250410014157779</v>
      </c>
      <c r="Y14" s="170">
        <v>1.6778983077036571</v>
      </c>
    </row>
    <row r="15" spans="1:26" x14ac:dyDescent="0.3">
      <c r="A15" s="90"/>
      <c r="B15" s="131">
        <v>2002</v>
      </c>
      <c r="C15" s="65">
        <v>18792</v>
      </c>
      <c r="D15" s="65">
        <v>19376</v>
      </c>
      <c r="E15" s="65">
        <v>19572</v>
      </c>
      <c r="F15" s="65">
        <v>19694</v>
      </c>
      <c r="G15" s="144">
        <v>77434</v>
      </c>
      <c r="H15" s="143"/>
      <c r="I15" s="65">
        <v>72404</v>
      </c>
      <c r="J15" s="65">
        <v>74914</v>
      </c>
      <c r="K15" s="65">
        <v>74643</v>
      </c>
      <c r="L15" s="65">
        <v>74828</v>
      </c>
      <c r="M15" s="144">
        <v>296789</v>
      </c>
      <c r="N15" s="156"/>
      <c r="O15" s="167">
        <v>1.239090615235412</v>
      </c>
      <c r="P15" s="167">
        <v>3.9317706377728854</v>
      </c>
      <c r="Q15" s="167">
        <v>5.6917593692623427</v>
      </c>
      <c r="R15" s="167">
        <v>5.5469210568626295</v>
      </c>
      <c r="S15" s="168">
        <v>4.1031432335780096</v>
      </c>
      <c r="T15" s="169"/>
      <c r="U15" s="167">
        <v>0.78788384977310955</v>
      </c>
      <c r="V15" s="167">
        <v>4.0255502325904331</v>
      </c>
      <c r="W15" s="167">
        <v>2.7899803076414571</v>
      </c>
      <c r="X15" s="167">
        <v>2.4073136350572781</v>
      </c>
      <c r="Y15" s="170">
        <v>2.5039804654986</v>
      </c>
    </row>
    <row r="16" spans="1:26" x14ac:dyDescent="0.3">
      <c r="A16" s="90"/>
      <c r="B16" s="131">
        <v>2003</v>
      </c>
      <c r="C16" s="65">
        <v>19777</v>
      </c>
      <c r="D16" s="65">
        <v>19968</v>
      </c>
      <c r="E16" s="65">
        <v>20461</v>
      </c>
      <c r="F16" s="65">
        <v>20910</v>
      </c>
      <c r="G16" s="144">
        <v>81116</v>
      </c>
      <c r="H16" s="143"/>
      <c r="I16" s="65">
        <v>75434</v>
      </c>
      <c r="J16" s="65">
        <v>76735</v>
      </c>
      <c r="K16" s="65">
        <v>77628</v>
      </c>
      <c r="L16" s="65">
        <v>78621</v>
      </c>
      <c r="M16" s="144">
        <v>308418</v>
      </c>
      <c r="N16" s="156"/>
      <c r="O16" s="167">
        <v>5.2415921668795136</v>
      </c>
      <c r="P16" s="167">
        <v>3.0553261767134643</v>
      </c>
      <c r="Q16" s="167">
        <v>4.5422031473533622</v>
      </c>
      <c r="R16" s="167">
        <v>6.17446938153752</v>
      </c>
      <c r="S16" s="168">
        <v>4.7550171759175583</v>
      </c>
      <c r="T16" s="169"/>
      <c r="U16" s="167">
        <v>4.1848516656538379</v>
      </c>
      <c r="V16" s="167">
        <v>2.4307873027738367</v>
      </c>
      <c r="W16" s="167">
        <v>3.9990354085446711</v>
      </c>
      <c r="X16" s="167">
        <v>5.0689581440102671</v>
      </c>
      <c r="Y16" s="170">
        <v>3.9182719036083</v>
      </c>
    </row>
    <row r="17" spans="1:25" x14ac:dyDescent="0.3">
      <c r="A17" s="90"/>
      <c r="B17" s="131">
        <v>2004</v>
      </c>
      <c r="C17" s="65">
        <v>21241</v>
      </c>
      <c r="D17" s="65">
        <v>20986</v>
      </c>
      <c r="E17" s="65">
        <v>21249</v>
      </c>
      <c r="F17" s="65">
        <v>22059</v>
      </c>
      <c r="G17" s="144">
        <v>85535</v>
      </c>
      <c r="H17" s="143"/>
      <c r="I17" s="65">
        <v>80083</v>
      </c>
      <c r="J17" s="65">
        <v>80077</v>
      </c>
      <c r="K17" s="65">
        <v>81054</v>
      </c>
      <c r="L17" s="65">
        <v>83652</v>
      </c>
      <c r="M17" s="144">
        <v>324866</v>
      </c>
      <c r="N17" s="156"/>
      <c r="O17" s="167">
        <v>7.4025383020680522</v>
      </c>
      <c r="P17" s="167">
        <v>5.098157051282044</v>
      </c>
      <c r="Q17" s="167">
        <v>3.8512291676848491</v>
      </c>
      <c r="R17" s="167">
        <v>5.4949784791965612</v>
      </c>
      <c r="S17" s="168">
        <v>5.4477538340154723</v>
      </c>
      <c r="T17" s="169"/>
      <c r="U17" s="167">
        <v>6.1630034202083834</v>
      </c>
      <c r="V17" s="167">
        <v>4.3552485827849097</v>
      </c>
      <c r="W17" s="167">
        <v>4.4133560055650065</v>
      </c>
      <c r="X17" s="167">
        <v>6.3990536879459796</v>
      </c>
      <c r="Y17" s="170">
        <v>5.3330220674539248</v>
      </c>
    </row>
    <row r="18" spans="1:25" x14ac:dyDescent="0.3">
      <c r="A18" s="90"/>
      <c r="B18" s="131">
        <v>2005</v>
      </c>
      <c r="C18" s="65">
        <v>22169</v>
      </c>
      <c r="D18" s="65">
        <v>22468</v>
      </c>
      <c r="E18" s="65">
        <v>22977</v>
      </c>
      <c r="F18" s="65">
        <v>22984</v>
      </c>
      <c r="G18" s="144">
        <v>90598</v>
      </c>
      <c r="H18" s="143"/>
      <c r="I18" s="65">
        <v>83439</v>
      </c>
      <c r="J18" s="65">
        <v>84908</v>
      </c>
      <c r="K18" s="65">
        <v>85399</v>
      </c>
      <c r="L18" s="65">
        <v>86410</v>
      </c>
      <c r="M18" s="144">
        <v>340156</v>
      </c>
      <c r="N18" s="156"/>
      <c r="O18" s="167">
        <v>4.3689091850666273</v>
      </c>
      <c r="P18" s="167">
        <v>7.0618507576479601</v>
      </c>
      <c r="Q18" s="167">
        <v>8.1321473951715433</v>
      </c>
      <c r="R18" s="167">
        <v>4.1932997869350288</v>
      </c>
      <c r="S18" s="168">
        <v>5.919214356696088</v>
      </c>
      <c r="T18" s="169"/>
      <c r="U18" s="167">
        <v>4.1906521983442246</v>
      </c>
      <c r="V18" s="167">
        <v>6.0329432920813701</v>
      </c>
      <c r="W18" s="167">
        <v>5.3606237816764093</v>
      </c>
      <c r="X18" s="167">
        <v>3.296992301439289</v>
      </c>
      <c r="Y18" s="170">
        <v>4.7065559338311829</v>
      </c>
    </row>
    <row r="19" spans="1:25" x14ac:dyDescent="0.3">
      <c r="A19" s="90"/>
      <c r="B19" s="131">
        <v>2006</v>
      </c>
      <c r="C19" s="65">
        <v>23521</v>
      </c>
      <c r="D19" s="65">
        <v>24421</v>
      </c>
      <c r="E19" s="65">
        <v>24487</v>
      </c>
      <c r="F19" s="65">
        <v>24150</v>
      </c>
      <c r="G19" s="144">
        <v>96579</v>
      </c>
      <c r="H19" s="143"/>
      <c r="I19" s="65">
        <v>87921</v>
      </c>
      <c r="J19" s="65">
        <v>89880</v>
      </c>
      <c r="K19" s="65">
        <v>91916</v>
      </c>
      <c r="L19" s="65">
        <v>93221</v>
      </c>
      <c r="M19" s="144">
        <v>362938</v>
      </c>
      <c r="N19" s="156"/>
      <c r="O19" s="167">
        <v>6.0986061617574165</v>
      </c>
      <c r="P19" s="167">
        <v>8.6923624710699698</v>
      </c>
      <c r="Q19" s="167">
        <v>6.5717891804848279</v>
      </c>
      <c r="R19" s="167">
        <v>5.0730943264879897</v>
      </c>
      <c r="S19" s="168">
        <v>6.6016909865559796</v>
      </c>
      <c r="T19" s="169"/>
      <c r="U19" s="167">
        <v>5.3715888253694288</v>
      </c>
      <c r="V19" s="167">
        <v>5.8557497526734892</v>
      </c>
      <c r="W19" s="167">
        <v>7.6312368997295152</v>
      </c>
      <c r="X19" s="167">
        <v>7.8821895613933464</v>
      </c>
      <c r="Y19" s="170">
        <v>6.6975152577052768</v>
      </c>
    </row>
    <row r="20" spans="1:25" x14ac:dyDescent="0.3">
      <c r="A20" s="90"/>
      <c r="B20" s="131">
        <v>2007</v>
      </c>
      <c r="C20" s="65">
        <v>25620</v>
      </c>
      <c r="D20" s="65">
        <v>25027</v>
      </c>
      <c r="E20" s="65">
        <v>25875</v>
      </c>
      <c r="F20" s="65">
        <v>26166</v>
      </c>
      <c r="G20" s="144">
        <v>102688</v>
      </c>
      <c r="H20" s="143"/>
      <c r="I20" s="65">
        <v>94933</v>
      </c>
      <c r="J20" s="65">
        <v>95497</v>
      </c>
      <c r="K20" s="65">
        <v>97585</v>
      </c>
      <c r="L20" s="65">
        <v>99968</v>
      </c>
      <c r="M20" s="144">
        <v>387983</v>
      </c>
      <c r="N20" s="156"/>
      <c r="O20" s="167">
        <v>8.9239403086603488</v>
      </c>
      <c r="P20" s="167">
        <v>2.4814708652389328</v>
      </c>
      <c r="Q20" s="167">
        <v>5.6683137991587245</v>
      </c>
      <c r="R20" s="167">
        <v>8.3478260869565162</v>
      </c>
      <c r="S20" s="168">
        <v>6.3253916482879333</v>
      </c>
      <c r="T20" s="169"/>
      <c r="U20" s="167">
        <v>7.9753414997554728</v>
      </c>
      <c r="V20" s="167">
        <v>6.2494437027147427</v>
      </c>
      <c r="W20" s="167">
        <v>6.1675877975542903</v>
      </c>
      <c r="X20" s="167">
        <v>7.2376395876465551</v>
      </c>
      <c r="Y20" s="170">
        <v>6.9006276554122223</v>
      </c>
    </row>
    <row r="21" spans="1:25" x14ac:dyDescent="0.3">
      <c r="A21" s="90"/>
      <c r="B21" s="131">
        <v>2008</v>
      </c>
      <c r="C21" s="65">
        <v>26427</v>
      </c>
      <c r="D21" s="65">
        <v>26411</v>
      </c>
      <c r="E21" s="65">
        <v>26575</v>
      </c>
      <c r="F21" s="65">
        <v>26648</v>
      </c>
      <c r="G21" s="144">
        <v>106061</v>
      </c>
      <c r="H21" s="143"/>
      <c r="I21" s="65">
        <v>99686</v>
      </c>
      <c r="J21" s="65">
        <v>100570</v>
      </c>
      <c r="K21" s="65">
        <v>101174</v>
      </c>
      <c r="L21" s="65">
        <v>100314</v>
      </c>
      <c r="M21" s="144">
        <v>401744</v>
      </c>
      <c r="N21" s="156"/>
      <c r="O21" s="167">
        <v>3.1498829039812648</v>
      </c>
      <c r="P21" s="167">
        <v>5.5300275702241635</v>
      </c>
      <c r="Q21" s="167">
        <v>2.7053140096618336</v>
      </c>
      <c r="R21" s="167">
        <v>1.8420851486662144</v>
      </c>
      <c r="S21" s="168">
        <v>3.2847070738547757</v>
      </c>
      <c r="T21" s="169"/>
      <c r="U21" s="167">
        <v>5.0066889279807896</v>
      </c>
      <c r="V21" s="167">
        <v>5.3122087604846229</v>
      </c>
      <c r="W21" s="167">
        <v>3.6778193369882786</v>
      </c>
      <c r="X21" s="167">
        <v>0.3461107554417282</v>
      </c>
      <c r="Y21" s="170">
        <v>3.5468048857810714</v>
      </c>
    </row>
    <row r="22" spans="1:25" x14ac:dyDescent="0.3">
      <c r="A22" s="90"/>
      <c r="B22" s="131">
        <v>2009</v>
      </c>
      <c r="C22" s="65">
        <v>26980</v>
      </c>
      <c r="D22" s="65">
        <v>26945</v>
      </c>
      <c r="E22" s="65">
        <v>26954</v>
      </c>
      <c r="F22" s="65">
        <v>27404</v>
      </c>
      <c r="G22" s="144">
        <v>108283</v>
      </c>
      <c r="H22" s="143"/>
      <c r="I22" s="65">
        <v>100816</v>
      </c>
      <c r="J22" s="65">
        <v>101787</v>
      </c>
      <c r="K22" s="65">
        <v>102508</v>
      </c>
      <c r="L22" s="65">
        <v>103268</v>
      </c>
      <c r="M22" s="144">
        <v>408379</v>
      </c>
      <c r="N22" s="156"/>
      <c r="O22" s="167">
        <v>2.0925568547319102</v>
      </c>
      <c r="P22" s="167">
        <v>2.0218848207186397</v>
      </c>
      <c r="Q22" s="167">
        <v>1.4261523988711104</v>
      </c>
      <c r="R22" s="167">
        <v>2.8369858901230884</v>
      </c>
      <c r="S22" s="168">
        <v>2.0950207899227848</v>
      </c>
      <c r="T22" s="169"/>
      <c r="U22" s="167">
        <v>1.1335593764420224</v>
      </c>
      <c r="V22" s="167">
        <v>1.2101024162274996</v>
      </c>
      <c r="W22" s="167">
        <v>1.3185205685254999</v>
      </c>
      <c r="X22" s="167">
        <v>2.9447534740913568</v>
      </c>
      <c r="Y22" s="170">
        <v>1.6515492452905391</v>
      </c>
    </row>
    <row r="23" spans="1:25" x14ac:dyDescent="0.3">
      <c r="A23" s="90"/>
      <c r="B23" s="131">
        <v>2010</v>
      </c>
      <c r="C23" s="65">
        <v>27608</v>
      </c>
      <c r="D23" s="65">
        <v>27766</v>
      </c>
      <c r="E23" s="65">
        <v>28141</v>
      </c>
      <c r="F23" s="65">
        <v>28654</v>
      </c>
      <c r="G23" s="144">
        <v>112169</v>
      </c>
      <c r="H23" s="143"/>
      <c r="I23" s="65">
        <v>104414</v>
      </c>
      <c r="J23" s="65">
        <v>105354</v>
      </c>
      <c r="K23" s="65">
        <v>106056</v>
      </c>
      <c r="L23" s="65">
        <v>108775</v>
      </c>
      <c r="M23" s="144">
        <v>424599</v>
      </c>
      <c r="N23" s="156"/>
      <c r="O23" s="167">
        <v>2.3276501111934635</v>
      </c>
      <c r="P23" s="167">
        <v>3.0469474856188441</v>
      </c>
      <c r="Q23" s="167">
        <v>4.4037990650738266</v>
      </c>
      <c r="R23" s="167">
        <v>4.5613779010363515</v>
      </c>
      <c r="S23" s="168">
        <v>3.5887443088942916</v>
      </c>
      <c r="T23" s="169"/>
      <c r="U23" s="167">
        <v>3.5688779558800121</v>
      </c>
      <c r="V23" s="167">
        <v>3.5043767868195346</v>
      </c>
      <c r="W23" s="167">
        <v>3.4611932727201804</v>
      </c>
      <c r="X23" s="167">
        <v>5.3327264980439253</v>
      </c>
      <c r="Y23" s="170">
        <v>3.9718007047375039</v>
      </c>
    </row>
    <row r="24" spans="1:25" x14ac:dyDescent="0.3">
      <c r="A24" s="90"/>
      <c r="B24" s="131">
        <v>2011</v>
      </c>
      <c r="C24" s="65">
        <v>28941</v>
      </c>
      <c r="D24" s="65">
        <v>29533</v>
      </c>
      <c r="E24" s="65">
        <v>30029</v>
      </c>
      <c r="F24" s="65">
        <v>30005</v>
      </c>
      <c r="G24" s="144">
        <v>118508</v>
      </c>
      <c r="H24" s="143"/>
      <c r="I24" s="65">
        <v>110365</v>
      </c>
      <c r="J24" s="65">
        <v>112146</v>
      </c>
      <c r="K24" s="65">
        <v>114449</v>
      </c>
      <c r="L24" s="65">
        <v>115618</v>
      </c>
      <c r="M24" s="144">
        <v>452578</v>
      </c>
      <c r="N24" s="156"/>
      <c r="O24" s="167">
        <v>4.8283106345986795</v>
      </c>
      <c r="P24" s="167">
        <v>6.3638982928761862</v>
      </c>
      <c r="Q24" s="167">
        <v>6.7090721722753273</v>
      </c>
      <c r="R24" s="167">
        <v>4.7148740140992516</v>
      </c>
      <c r="S24" s="168">
        <v>5.6566431010350442</v>
      </c>
      <c r="T24" s="169"/>
      <c r="U24" s="167">
        <v>5.6994272798666827</v>
      </c>
      <c r="V24" s="167">
        <v>6.4468363802038908</v>
      </c>
      <c r="W24" s="167">
        <v>7.9137436825827905</v>
      </c>
      <c r="X24" s="167">
        <v>6.2909675936566316</v>
      </c>
      <c r="Y24" s="170">
        <v>6.5895115155711608</v>
      </c>
    </row>
    <row r="25" spans="1:25" x14ac:dyDescent="0.3">
      <c r="A25" s="90"/>
      <c r="B25" s="131">
        <v>2012</v>
      </c>
      <c r="C25" s="65">
        <v>30346</v>
      </c>
      <c r="D25" s="65">
        <v>30694</v>
      </c>
      <c r="E25" s="65">
        <v>30655</v>
      </c>
      <c r="F25" s="65">
        <v>30990</v>
      </c>
      <c r="G25" s="144">
        <v>122685</v>
      </c>
      <c r="H25" s="143"/>
      <c r="I25" s="65">
        <v>116849</v>
      </c>
      <c r="J25" s="65">
        <v>117769</v>
      </c>
      <c r="K25" s="65">
        <v>117338</v>
      </c>
      <c r="L25" s="65">
        <v>118924</v>
      </c>
      <c r="M25" s="144">
        <v>470880</v>
      </c>
      <c r="N25" s="156"/>
      <c r="O25" s="167">
        <v>4.8547043986040421</v>
      </c>
      <c r="P25" s="167">
        <v>3.9311956116886222</v>
      </c>
      <c r="Q25" s="167">
        <v>2.0846515035465814</v>
      </c>
      <c r="R25" s="167">
        <v>3.2827862022996328</v>
      </c>
      <c r="S25" s="168">
        <v>3.5246565632699856</v>
      </c>
      <c r="T25" s="169"/>
      <c r="U25" s="167">
        <v>5.875050967245059</v>
      </c>
      <c r="V25" s="167">
        <v>5.0139996076543127</v>
      </c>
      <c r="W25" s="167">
        <v>2.5242684514499985</v>
      </c>
      <c r="X25" s="167">
        <v>2.8594163538549395</v>
      </c>
      <c r="Y25" s="170">
        <v>4.0490258032869377</v>
      </c>
    </row>
    <row r="26" spans="1:25" x14ac:dyDescent="0.3">
      <c r="A26" s="90"/>
      <c r="B26" s="131" t="s">
        <v>183</v>
      </c>
      <c r="C26" s="65">
        <v>31180</v>
      </c>
      <c r="D26" s="65">
        <v>31805</v>
      </c>
      <c r="E26" s="65">
        <v>32272</v>
      </c>
      <c r="F26" s="65">
        <v>32312</v>
      </c>
      <c r="G26" s="144">
        <v>127569</v>
      </c>
      <c r="H26" s="143"/>
      <c r="I26" s="65">
        <v>120212</v>
      </c>
      <c r="J26" s="65">
        <v>123313</v>
      </c>
      <c r="K26" s="65">
        <v>124506</v>
      </c>
      <c r="L26" s="65">
        <v>126093</v>
      </c>
      <c r="M26" s="144">
        <v>494124</v>
      </c>
      <c r="N26" s="156"/>
      <c r="O26" s="167">
        <v>2.7483029064785995</v>
      </c>
      <c r="P26" s="167">
        <v>3.6195999218088275</v>
      </c>
      <c r="Q26" s="167">
        <v>5.2748328168325003</v>
      </c>
      <c r="R26" s="167">
        <v>4.2658922232978256</v>
      </c>
      <c r="S26" s="168">
        <v>3.9809267636630352</v>
      </c>
      <c r="T26" s="169"/>
      <c r="U26" s="167">
        <v>2.8780734109834043</v>
      </c>
      <c r="V26" s="167">
        <v>4.7075206548412609</v>
      </c>
      <c r="W26" s="167">
        <v>6.108847943547687</v>
      </c>
      <c r="X26" s="167">
        <v>6.0282197033399569</v>
      </c>
      <c r="Y26" s="170">
        <v>4.9362895005096874</v>
      </c>
    </row>
    <row r="27" spans="1:25" x14ac:dyDescent="0.3">
      <c r="A27" s="90"/>
      <c r="B27" s="131" t="s">
        <v>58</v>
      </c>
      <c r="C27" s="65">
        <v>32873</v>
      </c>
      <c r="D27" s="65">
        <v>32916</v>
      </c>
      <c r="E27" s="65">
        <v>33522</v>
      </c>
      <c r="F27" s="65">
        <v>33680</v>
      </c>
      <c r="G27" s="144">
        <v>132991</v>
      </c>
      <c r="H27" s="143"/>
      <c r="I27" s="65">
        <v>128011</v>
      </c>
      <c r="J27" s="65">
        <v>128362</v>
      </c>
      <c r="K27" s="65">
        <v>129734</v>
      </c>
      <c r="L27" s="65">
        <v>130512</v>
      </c>
      <c r="M27" s="144">
        <v>516619</v>
      </c>
      <c r="N27" s="156"/>
      <c r="O27" s="167">
        <v>5.4297626683771512</v>
      </c>
      <c r="P27" s="167">
        <v>3.4931614526017825</v>
      </c>
      <c r="Q27" s="167">
        <v>3.8733267228557224</v>
      </c>
      <c r="R27" s="167">
        <v>4.2337212181232928</v>
      </c>
      <c r="S27" s="168">
        <v>4.250248884917184</v>
      </c>
      <c r="T27" s="169"/>
      <c r="U27" s="167">
        <v>6.4877050544038752</v>
      </c>
      <c r="V27" s="167">
        <v>4.0944588161832058</v>
      </c>
      <c r="W27" s="167">
        <v>4.1989944259714491</v>
      </c>
      <c r="X27" s="167">
        <v>3.5045561609288427</v>
      </c>
      <c r="Y27" s="170">
        <v>4.5525009916539148</v>
      </c>
    </row>
    <row r="28" spans="1:25" x14ac:dyDescent="0.3">
      <c r="A28" s="90"/>
      <c r="B28" s="190" t="s">
        <v>196</v>
      </c>
      <c r="C28" s="65">
        <v>33927</v>
      </c>
      <c r="D28" s="65"/>
      <c r="E28" s="65"/>
      <c r="F28" s="65"/>
      <c r="G28" s="144"/>
      <c r="H28" s="143"/>
      <c r="I28" s="196">
        <f>+[4]I1!$M$79</f>
        <v>131573</v>
      </c>
      <c r="J28" s="65"/>
      <c r="K28" s="65"/>
      <c r="L28" s="65"/>
      <c r="M28" s="144"/>
      <c r="N28" s="156"/>
      <c r="O28" s="167">
        <v>3.2062787089708706</v>
      </c>
      <c r="P28" s="167"/>
      <c r="Q28" s="167"/>
      <c r="R28" s="167"/>
      <c r="S28" s="168"/>
      <c r="T28" s="169"/>
      <c r="U28" s="195">
        <f>+[4]I1!$M144</f>
        <v>2.8780734109834043</v>
      </c>
      <c r="V28" s="167"/>
      <c r="W28" s="167"/>
      <c r="X28" s="167"/>
      <c r="Y28" s="170"/>
    </row>
    <row r="29" spans="1:25" x14ac:dyDescent="0.3">
      <c r="A29" s="90"/>
      <c r="B29" s="138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31"/>
      <c r="C30" s="104"/>
      <c r="D30" s="44"/>
      <c r="E30" s="44"/>
      <c r="F30" s="211" t="s">
        <v>197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31"/>
      <c r="C31" s="44"/>
      <c r="D31" s="44"/>
      <c r="E31" s="44"/>
      <c r="F31" s="211" t="s">
        <v>203</v>
      </c>
      <c r="G31" s="211"/>
      <c r="H31" s="211"/>
      <c r="I31" s="211"/>
      <c r="J31" s="211"/>
      <c r="K31" s="211"/>
      <c r="L31" s="211"/>
      <c r="M31" s="211"/>
      <c r="N31" s="211"/>
      <c r="O31" s="211"/>
      <c r="P31" s="44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138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32" x14ac:dyDescent="0.3">
      <c r="A33" s="90"/>
      <c r="B33" s="138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32" x14ac:dyDescent="0.3">
      <c r="A34" s="90"/>
      <c r="B34" s="138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32" x14ac:dyDescent="0.3">
      <c r="A35" s="90"/>
      <c r="B35" s="138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32" x14ac:dyDescent="0.3">
      <c r="A36" s="90"/>
      <c r="B36" s="138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32" x14ac:dyDescent="0.3">
      <c r="A37" s="90"/>
      <c r="B37" s="138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32" x14ac:dyDescent="0.3">
      <c r="A38" s="90"/>
      <c r="B38" s="138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32" x14ac:dyDescent="0.3">
      <c r="A39" s="90"/>
      <c r="B39" s="138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32" x14ac:dyDescent="0.3">
      <c r="A40" s="90"/>
      <c r="B40" s="138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32" x14ac:dyDescent="0.3">
      <c r="A41" s="90"/>
      <c r="B41" s="138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32" x14ac:dyDescent="0.3">
      <c r="A42" s="90"/>
      <c r="B42" s="138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32" x14ac:dyDescent="0.3">
      <c r="A43" s="90"/>
      <c r="B43" s="138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32" x14ac:dyDescent="0.3">
      <c r="A44" s="90"/>
      <c r="B44" s="138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32" x14ac:dyDescent="0.3">
      <c r="A45" s="90"/>
      <c r="B45" s="138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32" x14ac:dyDescent="0.3">
      <c r="A46" s="90"/>
      <c r="B46" s="138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32" x14ac:dyDescent="0.3">
      <c r="A47" s="90"/>
      <c r="B47" s="157"/>
      <c r="C47" s="44"/>
      <c r="D47" s="44"/>
      <c r="E47" s="44"/>
      <c r="F47" s="157" t="s">
        <v>73</v>
      </c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32" s="82" customFormat="1" x14ac:dyDescent="0.3">
      <c r="A48" s="90"/>
      <c r="B48" s="157"/>
      <c r="C48" s="44"/>
      <c r="D48" s="44"/>
      <c r="E48" s="44"/>
      <c r="F48" s="157" t="s">
        <v>64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40"/>
      <c r="AB48" s="40"/>
      <c r="AC48" s="40"/>
      <c r="AD48" s="40"/>
      <c r="AE48" s="40"/>
      <c r="AF48" s="40"/>
    </row>
    <row r="49" spans="1:32" s="114" customFormat="1" x14ac:dyDescent="0.3">
      <c r="A49" s="106"/>
      <c r="B49" s="158"/>
      <c r="C49" s="63"/>
      <c r="D49" s="63"/>
      <c r="E49" s="63"/>
      <c r="F49" s="158" t="s">
        <v>63</v>
      </c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4"/>
      <c r="AA49" s="113"/>
      <c r="AB49" s="113"/>
      <c r="AC49" s="113"/>
      <c r="AD49" s="113"/>
      <c r="AE49" s="113"/>
      <c r="AF49" s="113"/>
    </row>
    <row r="50" spans="1:32" s="113" customFormat="1" x14ac:dyDescent="0.3">
      <c r="A50" s="112"/>
      <c r="B50" s="155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</row>
    <row r="51" spans="1:32" s="114" customFormat="1" x14ac:dyDescent="0.3">
      <c r="A51" s="112"/>
      <c r="B51" s="181" t="s">
        <v>190</v>
      </c>
      <c r="C51" s="181" t="s">
        <v>191</v>
      </c>
      <c r="D51" s="181" t="s">
        <v>15</v>
      </c>
      <c r="E51" s="181" t="s">
        <v>16</v>
      </c>
      <c r="F51" s="115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3"/>
      <c r="AB51" s="113"/>
      <c r="AC51" s="113"/>
      <c r="AD51" s="113"/>
      <c r="AE51" s="113"/>
      <c r="AF51" s="113"/>
    </row>
    <row r="52" spans="1:32" s="114" customFormat="1" x14ac:dyDescent="0.3">
      <c r="A52" s="112"/>
      <c r="B52" s="181">
        <v>2001</v>
      </c>
      <c r="C52" s="181" t="s">
        <v>11</v>
      </c>
      <c r="D52" s="182">
        <v>3.750489072718139</v>
      </c>
      <c r="E52" s="182">
        <v>1.1973854736011731</v>
      </c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3"/>
      <c r="AB52" s="113"/>
      <c r="AC52" s="113"/>
      <c r="AD52" s="113"/>
      <c r="AE52" s="113"/>
      <c r="AF52" s="113"/>
    </row>
    <row r="53" spans="1:32" s="114" customFormat="1" x14ac:dyDescent="0.3">
      <c r="A53" s="112"/>
      <c r="B53" s="181"/>
      <c r="C53" s="181" t="s">
        <v>12</v>
      </c>
      <c r="D53" s="182">
        <v>3.1312237220624013</v>
      </c>
      <c r="E53" s="182">
        <v>1.4179104477611872</v>
      </c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3"/>
      <c r="AB53" s="113"/>
      <c r="AC53" s="113"/>
      <c r="AD53" s="113"/>
      <c r="AE53" s="113"/>
      <c r="AF53" s="113"/>
    </row>
    <row r="54" spans="1:32" s="114" customFormat="1" x14ac:dyDescent="0.3">
      <c r="A54" s="112"/>
      <c r="B54" s="181"/>
      <c r="C54" s="181" t="s">
        <v>13</v>
      </c>
      <c r="D54" s="182">
        <v>1.3851628798248043</v>
      </c>
      <c r="E54" s="182">
        <v>1.6957934240743811</v>
      </c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3"/>
      <c r="AB54" s="113"/>
      <c r="AC54" s="113"/>
      <c r="AD54" s="113"/>
      <c r="AE54" s="113"/>
      <c r="AF54" s="113"/>
    </row>
    <row r="55" spans="1:32" s="114" customFormat="1" x14ac:dyDescent="0.3">
      <c r="A55" s="112"/>
      <c r="B55" s="181"/>
      <c r="C55" s="181" t="s">
        <v>14</v>
      </c>
      <c r="D55" s="182">
        <v>2.9233314947600775</v>
      </c>
      <c r="E55" s="182">
        <v>2.3969386467809386</v>
      </c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2"/>
      <c r="AA55" s="113"/>
      <c r="AB55" s="113"/>
      <c r="AC55" s="113"/>
      <c r="AD55" s="113"/>
      <c r="AE55" s="113"/>
      <c r="AF55" s="113"/>
    </row>
    <row r="56" spans="1:32" s="114" customFormat="1" x14ac:dyDescent="0.3">
      <c r="A56" s="112"/>
      <c r="B56" s="181">
        <v>2002</v>
      </c>
      <c r="C56" s="181" t="s">
        <v>11</v>
      </c>
      <c r="D56" s="182">
        <v>1.239090615235412</v>
      </c>
      <c r="E56" s="182">
        <v>0.78927587070909055</v>
      </c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3"/>
      <c r="AB56" s="113"/>
      <c r="AC56" s="113"/>
      <c r="AD56" s="113"/>
      <c r="AE56" s="113"/>
      <c r="AF56" s="113"/>
    </row>
    <row r="57" spans="1:32" s="114" customFormat="1" x14ac:dyDescent="0.3">
      <c r="A57" s="112"/>
      <c r="B57" s="181"/>
      <c r="C57" s="181" t="s">
        <v>12</v>
      </c>
      <c r="D57" s="182">
        <v>3.9373457783499646</v>
      </c>
      <c r="E57" s="182">
        <v>3.9887819845335883</v>
      </c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3"/>
      <c r="AB57" s="113"/>
      <c r="AC57" s="113"/>
      <c r="AD57" s="113"/>
      <c r="AE57" s="113"/>
      <c r="AF57" s="113"/>
    </row>
    <row r="58" spans="1:32" s="114" customFormat="1" x14ac:dyDescent="0.3">
      <c r="A58" s="112"/>
      <c r="B58" s="181"/>
      <c r="C58" s="181" t="s">
        <v>13</v>
      </c>
      <c r="D58" s="182">
        <v>5.6917593692623427</v>
      </c>
      <c r="E58" s="182">
        <v>2.775980061413037</v>
      </c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3"/>
      <c r="AB58" s="113"/>
      <c r="AC58" s="113"/>
      <c r="AD58" s="113"/>
      <c r="AE58" s="113"/>
      <c r="AF58" s="113"/>
    </row>
    <row r="59" spans="1:32" s="114" customFormat="1" x14ac:dyDescent="0.3">
      <c r="A59" s="112"/>
      <c r="B59" s="181"/>
      <c r="C59" s="181" t="s">
        <v>14</v>
      </c>
      <c r="D59" s="182">
        <v>5.541264737406209</v>
      </c>
      <c r="E59" s="182">
        <v>2.4558185377339043</v>
      </c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3"/>
      <c r="AB59" s="113"/>
      <c r="AC59" s="113"/>
      <c r="AD59" s="113"/>
      <c r="AE59" s="113"/>
      <c r="AF59" s="113"/>
    </row>
    <row r="60" spans="1:32" s="114" customFormat="1" x14ac:dyDescent="0.3">
      <c r="A60" s="112"/>
      <c r="B60" s="181">
        <v>2003</v>
      </c>
      <c r="C60" s="181" t="s">
        <v>11</v>
      </c>
      <c r="D60" s="182">
        <v>5.2415921668795136</v>
      </c>
      <c r="E60" s="182">
        <v>4.1792693874732407</v>
      </c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3"/>
      <c r="AB60" s="113"/>
      <c r="AC60" s="113"/>
      <c r="AD60" s="113"/>
      <c r="AE60" s="113"/>
      <c r="AF60" s="113"/>
    </row>
    <row r="61" spans="1:32" s="114" customFormat="1" x14ac:dyDescent="0.3">
      <c r="A61" s="112"/>
      <c r="B61" s="181"/>
      <c r="C61" s="181" t="s">
        <v>12</v>
      </c>
      <c r="D61" s="182">
        <v>3.0553261767134643</v>
      </c>
      <c r="E61" s="182">
        <v>2.4379172229639607</v>
      </c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3"/>
      <c r="AB61" s="113"/>
      <c r="AC61" s="113"/>
      <c r="AD61" s="113"/>
      <c r="AE61" s="113"/>
      <c r="AF61" s="113"/>
    </row>
    <row r="62" spans="1:32" s="114" customFormat="1" x14ac:dyDescent="0.3">
      <c r="A62" s="112"/>
      <c r="B62" s="181"/>
      <c r="C62" s="181" t="s">
        <v>13</v>
      </c>
      <c r="D62" s="182">
        <v>4.5422031473533622</v>
      </c>
      <c r="E62" s="182">
        <v>4.0019292862980507</v>
      </c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3"/>
      <c r="AB62" s="113"/>
      <c r="AC62" s="113"/>
      <c r="AD62" s="113"/>
      <c r="AE62" s="113"/>
      <c r="AF62" s="113"/>
    </row>
    <row r="63" spans="1:32" s="114" customFormat="1" x14ac:dyDescent="0.3">
      <c r="A63" s="112"/>
      <c r="B63" s="181"/>
      <c r="C63" s="181" t="s">
        <v>14</v>
      </c>
      <c r="D63" s="182">
        <v>6.17446938153752</v>
      </c>
      <c r="E63" s="182">
        <v>5.0637985169349946</v>
      </c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2"/>
      <c r="AA63" s="113"/>
      <c r="AB63" s="113"/>
      <c r="AC63" s="113"/>
      <c r="AD63" s="113"/>
      <c r="AE63" s="113"/>
      <c r="AF63" s="113"/>
    </row>
    <row r="64" spans="1:32" s="114" customFormat="1" x14ac:dyDescent="0.3">
      <c r="A64" s="112"/>
      <c r="B64" s="181">
        <v>2004</v>
      </c>
      <c r="C64" s="181" t="s">
        <v>11</v>
      </c>
      <c r="D64" s="182">
        <v>7.4025383020680522</v>
      </c>
      <c r="E64" s="182">
        <v>6.1765056806883081</v>
      </c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3"/>
      <c r="AB64" s="113"/>
      <c r="AC64" s="113"/>
      <c r="AD64" s="113"/>
      <c r="AE64" s="113"/>
      <c r="AF64" s="113"/>
    </row>
    <row r="65" spans="1:32" s="114" customFormat="1" x14ac:dyDescent="0.3">
      <c r="A65" s="112"/>
      <c r="B65" s="181"/>
      <c r="C65" s="181" t="s">
        <v>12</v>
      </c>
      <c r="D65" s="182">
        <v>5.098157051282044</v>
      </c>
      <c r="E65" s="182">
        <v>4.3896462737533568</v>
      </c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2"/>
      <c r="AA65" s="113"/>
      <c r="AB65" s="113"/>
      <c r="AC65" s="113"/>
      <c r="AD65" s="113"/>
      <c r="AE65" s="113"/>
      <c r="AF65" s="113"/>
    </row>
    <row r="66" spans="1:32" s="114" customFormat="1" x14ac:dyDescent="0.3">
      <c r="A66" s="112"/>
      <c r="B66" s="181"/>
      <c r="C66" s="181" t="s">
        <v>13</v>
      </c>
      <c r="D66" s="182">
        <v>3.8512291676848491</v>
      </c>
      <c r="E66" s="182">
        <v>4.4096050292427691</v>
      </c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2"/>
      <c r="Z66" s="112"/>
      <c r="AA66" s="113"/>
      <c r="AB66" s="113"/>
      <c r="AC66" s="113"/>
      <c r="AD66" s="113"/>
      <c r="AE66" s="113"/>
      <c r="AF66" s="113"/>
    </row>
    <row r="67" spans="1:32" s="114" customFormat="1" x14ac:dyDescent="0.3">
      <c r="A67" s="112"/>
      <c r="B67" s="181"/>
      <c r="C67" s="181" t="s">
        <v>14</v>
      </c>
      <c r="D67" s="182">
        <v>5.4949784791965612</v>
      </c>
      <c r="E67" s="182">
        <v>6.355948369046871</v>
      </c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2"/>
      <c r="AA67" s="113"/>
      <c r="AB67" s="113"/>
      <c r="AC67" s="113"/>
      <c r="AD67" s="113"/>
      <c r="AE67" s="113"/>
      <c r="AF67" s="113"/>
    </row>
    <row r="68" spans="1:32" s="114" customFormat="1" x14ac:dyDescent="0.3">
      <c r="A68" s="112"/>
      <c r="B68" s="181">
        <v>2005</v>
      </c>
      <c r="C68" s="181" t="s">
        <v>11</v>
      </c>
      <c r="D68" s="182">
        <v>4.3689091850666273</v>
      </c>
      <c r="E68" s="182">
        <v>4.1802971656886001</v>
      </c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3"/>
      <c r="AB68" s="113"/>
      <c r="AC68" s="113"/>
      <c r="AD68" s="113"/>
      <c r="AE68" s="113"/>
      <c r="AF68" s="113"/>
    </row>
    <row r="69" spans="1:32" s="114" customFormat="1" x14ac:dyDescent="0.3">
      <c r="A69" s="112"/>
      <c r="B69" s="181"/>
      <c r="C69" s="181" t="s">
        <v>12</v>
      </c>
      <c r="D69" s="182">
        <v>7.0618507576479601</v>
      </c>
      <c r="E69" s="182">
        <v>6.0166804005293812</v>
      </c>
      <c r="F69" s="112"/>
      <c r="G69" s="112"/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2"/>
      <c r="AA69" s="113"/>
      <c r="AB69" s="113"/>
      <c r="AC69" s="113"/>
      <c r="AD69" s="113"/>
      <c r="AE69" s="113"/>
      <c r="AF69" s="113"/>
    </row>
    <row r="70" spans="1:32" s="114" customFormat="1" x14ac:dyDescent="0.3">
      <c r="A70" s="112"/>
      <c r="B70" s="181"/>
      <c r="C70" s="181" t="s">
        <v>13</v>
      </c>
      <c r="D70" s="182">
        <v>8.1321473951715433</v>
      </c>
      <c r="E70" s="182">
        <v>5.3745265209934843</v>
      </c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3"/>
      <c r="AB70" s="113"/>
      <c r="AC70" s="113"/>
      <c r="AD70" s="113"/>
      <c r="AE70" s="113"/>
      <c r="AF70" s="113"/>
    </row>
    <row r="71" spans="1:32" s="114" customFormat="1" x14ac:dyDescent="0.3">
      <c r="A71" s="112"/>
      <c r="B71" s="181"/>
      <c r="C71" s="181" t="s">
        <v>14</v>
      </c>
      <c r="D71" s="182">
        <v>4.1932997869350288</v>
      </c>
      <c r="E71" s="182">
        <v>3.308502624562081</v>
      </c>
      <c r="F71" s="112"/>
      <c r="G71" s="112"/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2"/>
      <c r="AA71" s="113"/>
      <c r="AB71" s="113"/>
      <c r="AC71" s="113"/>
      <c r="AD71" s="113"/>
      <c r="AE71" s="113"/>
      <c r="AF71" s="113"/>
    </row>
    <row r="72" spans="1:32" s="114" customFormat="1" x14ac:dyDescent="0.3">
      <c r="A72" s="112"/>
      <c r="B72" s="181">
        <v>2006</v>
      </c>
      <c r="C72" s="181" t="s">
        <v>11</v>
      </c>
      <c r="D72" s="182">
        <v>6.0986061617574165</v>
      </c>
      <c r="E72" s="182">
        <v>5.3872336345550025</v>
      </c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2"/>
      <c r="Z72" s="112"/>
      <c r="AA72" s="113"/>
      <c r="AB72" s="113"/>
      <c r="AC72" s="113"/>
      <c r="AD72" s="113"/>
      <c r="AE72" s="113"/>
      <c r="AF72" s="113"/>
    </row>
    <row r="73" spans="1:32" s="114" customFormat="1" x14ac:dyDescent="0.3">
      <c r="A73" s="112"/>
      <c r="B73" s="181"/>
      <c r="C73" s="181" t="s">
        <v>12</v>
      </c>
      <c r="D73" s="182">
        <v>8.6923624710699698</v>
      </c>
      <c r="E73" s="182">
        <v>5.8353844523217901</v>
      </c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3"/>
      <c r="AB73" s="113"/>
      <c r="AC73" s="113"/>
      <c r="AD73" s="113"/>
      <c r="AE73" s="113"/>
      <c r="AF73" s="113"/>
    </row>
    <row r="74" spans="1:32" s="114" customFormat="1" x14ac:dyDescent="0.3">
      <c r="A74" s="112"/>
      <c r="B74" s="181"/>
      <c r="C74" s="181" t="s">
        <v>13</v>
      </c>
      <c r="D74" s="182">
        <v>6.5717891804848279</v>
      </c>
      <c r="E74" s="182">
        <v>7.6260172121070298</v>
      </c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3"/>
      <c r="AB74" s="113"/>
      <c r="AC74" s="113"/>
      <c r="AD74" s="113"/>
      <c r="AE74" s="113"/>
      <c r="AF74" s="113"/>
    </row>
    <row r="75" spans="1:32" s="114" customFormat="1" x14ac:dyDescent="0.3">
      <c r="A75" s="112"/>
      <c r="B75" s="181"/>
      <c r="C75" s="181" t="s">
        <v>14</v>
      </c>
      <c r="D75" s="182">
        <v>5.0730943264879897</v>
      </c>
      <c r="E75" s="182">
        <v>7.8923611111111143</v>
      </c>
      <c r="F75" s="112"/>
      <c r="G75" s="112"/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2"/>
      <c r="Z75" s="112"/>
      <c r="AA75" s="113"/>
      <c r="AB75" s="113"/>
      <c r="AC75" s="113"/>
      <c r="AD75" s="113"/>
      <c r="AE75" s="113"/>
      <c r="AF75" s="113"/>
    </row>
    <row r="76" spans="1:32" s="114" customFormat="1" x14ac:dyDescent="0.3">
      <c r="A76" s="112"/>
      <c r="B76" s="181">
        <v>2007</v>
      </c>
      <c r="C76" s="181" t="s">
        <v>11</v>
      </c>
      <c r="D76" s="182">
        <v>8.9281918285787185</v>
      </c>
      <c r="E76" s="182">
        <v>7.9537829938703339</v>
      </c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3"/>
      <c r="AB76" s="113"/>
      <c r="AC76" s="113"/>
      <c r="AD76" s="113"/>
      <c r="AE76" s="113"/>
      <c r="AF76" s="113"/>
    </row>
    <row r="77" spans="1:32" s="114" customFormat="1" x14ac:dyDescent="0.3">
      <c r="A77" s="112"/>
      <c r="B77" s="181"/>
      <c r="C77" s="181" t="s">
        <v>12</v>
      </c>
      <c r="D77" s="182">
        <v>2.4814708652389328</v>
      </c>
      <c r="E77" s="182">
        <v>6.2825477366804705</v>
      </c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3"/>
      <c r="AB77" s="113"/>
      <c r="AC77" s="113"/>
      <c r="AD77" s="113"/>
      <c r="AE77" s="113"/>
      <c r="AF77" s="113"/>
    </row>
    <row r="78" spans="1:32" s="114" customFormat="1" x14ac:dyDescent="0.3">
      <c r="A78" s="112"/>
      <c r="B78" s="181"/>
      <c r="C78" s="181" t="s">
        <v>13</v>
      </c>
      <c r="D78" s="182">
        <v>5.6723975987258655</v>
      </c>
      <c r="E78" s="182">
        <v>6.1761570095084721</v>
      </c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3"/>
      <c r="AB78" s="113"/>
      <c r="AC78" s="113"/>
      <c r="AD78" s="113"/>
      <c r="AE78" s="113"/>
      <c r="AF78" s="113"/>
    </row>
    <row r="79" spans="1:32" s="114" customFormat="1" x14ac:dyDescent="0.3">
      <c r="A79" s="112"/>
      <c r="B79" s="181"/>
      <c r="C79" s="181" t="s">
        <v>14</v>
      </c>
      <c r="D79" s="182">
        <v>8.3395445134575539</v>
      </c>
      <c r="E79" s="182">
        <v>7.2174127592014514</v>
      </c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3"/>
      <c r="AB79" s="113"/>
      <c r="AC79" s="113"/>
      <c r="AD79" s="113"/>
      <c r="AE79" s="113"/>
      <c r="AF79" s="113"/>
    </row>
    <row r="80" spans="1:32" s="114" customFormat="1" x14ac:dyDescent="0.3">
      <c r="A80" s="112"/>
      <c r="B80" s="181">
        <v>2008</v>
      </c>
      <c r="C80" s="181" t="s">
        <v>11</v>
      </c>
      <c r="D80" s="182">
        <v>3.1419538659693131</v>
      </c>
      <c r="E80" s="182">
        <v>5.0154329116057568</v>
      </c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3"/>
      <c r="AB80" s="113"/>
      <c r="AC80" s="113"/>
      <c r="AD80" s="113"/>
      <c r="AE80" s="113"/>
      <c r="AF80" s="113"/>
    </row>
    <row r="81" spans="1:32" s="83" customFormat="1" x14ac:dyDescent="0.3">
      <c r="A81" s="112"/>
      <c r="B81" s="181"/>
      <c r="C81" s="181" t="s">
        <v>12</v>
      </c>
      <c r="D81" s="182">
        <v>5.5260318855635973</v>
      </c>
      <c r="E81" s="182">
        <v>5.2986996670645112</v>
      </c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80"/>
      <c r="AB81" s="80"/>
      <c r="AC81" s="80"/>
      <c r="AD81" s="80"/>
      <c r="AE81" s="80"/>
      <c r="AF81" s="80"/>
    </row>
    <row r="82" spans="1:32" s="83" customFormat="1" x14ac:dyDescent="0.3">
      <c r="A82" s="79"/>
      <c r="B82" s="181"/>
      <c r="C82" s="181" t="s">
        <v>13</v>
      </c>
      <c r="D82" s="182">
        <v>2.7052094605039372</v>
      </c>
      <c r="E82" s="182">
        <v>3.6528510681899746</v>
      </c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80"/>
      <c r="AB82" s="80"/>
      <c r="AC82" s="80"/>
      <c r="AD82" s="80"/>
      <c r="AE82" s="80"/>
      <c r="AF82" s="80"/>
    </row>
    <row r="83" spans="1:32" s="83" customFormat="1" x14ac:dyDescent="0.3">
      <c r="A83" s="79"/>
      <c r="B83" s="181"/>
      <c r="C83" s="181" t="s">
        <v>14</v>
      </c>
      <c r="D83" s="182">
        <v>1.8536920960097802</v>
      </c>
      <c r="E83" s="182">
        <v>0.37419832511231732</v>
      </c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80"/>
      <c r="AB83" s="80"/>
      <c r="AC83" s="80"/>
      <c r="AD83" s="80"/>
      <c r="AE83" s="80"/>
      <c r="AF83" s="80"/>
    </row>
    <row r="84" spans="1:32" s="83" customFormat="1" x14ac:dyDescent="0.3">
      <c r="A84" s="79"/>
      <c r="B84" s="181">
        <v>2009</v>
      </c>
      <c r="C84" s="181" t="s">
        <v>11</v>
      </c>
      <c r="D84" s="182">
        <v>2.0888518882918419</v>
      </c>
      <c r="E84" s="182">
        <v>1.1365460235936098</v>
      </c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80"/>
      <c r="AC84" s="80"/>
      <c r="AD84" s="80"/>
      <c r="AE84" s="80"/>
      <c r="AF84" s="80"/>
    </row>
    <row r="85" spans="1:32" x14ac:dyDescent="0.3">
      <c r="A85" s="79"/>
      <c r="B85" s="181"/>
      <c r="C85" s="181" t="s">
        <v>12</v>
      </c>
      <c r="D85" s="182">
        <v>2.0219613782658001</v>
      </c>
      <c r="E85" s="182">
        <v>1.18816803380561</v>
      </c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44"/>
    </row>
    <row r="86" spans="1:32" x14ac:dyDescent="0.3">
      <c r="B86" s="181"/>
      <c r="C86" s="181" t="s">
        <v>13</v>
      </c>
      <c r="D86" s="182">
        <v>1.4336243226971845</v>
      </c>
      <c r="E86" s="182">
        <v>1.3374851720047332</v>
      </c>
      <c r="Y86" s="44"/>
      <c r="Z86" s="44"/>
      <c r="AA86" s="44"/>
    </row>
    <row r="87" spans="1:32" x14ac:dyDescent="0.3">
      <c r="B87" s="181"/>
      <c r="C87" s="181" t="s">
        <v>14</v>
      </c>
      <c r="D87" s="182">
        <v>2.8331269466021212</v>
      </c>
      <c r="E87" s="182">
        <v>2.9445480009170524</v>
      </c>
      <c r="Y87" s="44"/>
      <c r="Z87" s="44"/>
      <c r="AA87" s="44"/>
    </row>
    <row r="88" spans="1:32" x14ac:dyDescent="0.3">
      <c r="B88" s="181">
        <v>2010</v>
      </c>
      <c r="C88" s="181" t="s">
        <v>11</v>
      </c>
      <c r="D88" s="182">
        <v>2.3204092223293031</v>
      </c>
      <c r="E88" s="182">
        <v>3.5687009650767152</v>
      </c>
      <c r="Y88" s="44"/>
      <c r="Z88" s="44"/>
      <c r="AA88" s="44"/>
    </row>
    <row r="89" spans="1:32" x14ac:dyDescent="0.3">
      <c r="B89" s="181">
        <v>2010</v>
      </c>
      <c r="C89" s="181" t="s">
        <v>12</v>
      </c>
      <c r="D89" s="182">
        <v>3.0359263657957314</v>
      </c>
      <c r="E89" s="182">
        <v>3.5373882283580542</v>
      </c>
      <c r="Y89" s="44"/>
      <c r="Z89" s="44"/>
      <c r="AA89" s="44"/>
    </row>
    <row r="90" spans="1:32" x14ac:dyDescent="0.3">
      <c r="B90" s="181">
        <v>2010</v>
      </c>
      <c r="C90" s="181" t="s">
        <v>13</v>
      </c>
      <c r="D90" s="182">
        <v>4.4070185851541339</v>
      </c>
      <c r="E90" s="182">
        <v>3.4629754275067484</v>
      </c>
      <c r="Y90" s="44"/>
      <c r="Z90" s="44"/>
      <c r="AA90" s="44"/>
    </row>
    <row r="91" spans="1:32" x14ac:dyDescent="0.3">
      <c r="B91" s="181">
        <v>2010</v>
      </c>
      <c r="C91" s="181" t="s">
        <v>14</v>
      </c>
      <c r="D91" s="182">
        <v>4.5759743103196655</v>
      </c>
      <c r="E91" s="182">
        <v>5.2984749455337692</v>
      </c>
      <c r="Y91" s="44"/>
      <c r="Z91" s="44"/>
      <c r="AA91" s="44"/>
    </row>
    <row r="92" spans="1:32" x14ac:dyDescent="0.3">
      <c r="B92" s="181">
        <v>2011</v>
      </c>
      <c r="C92" s="181" t="s">
        <v>11</v>
      </c>
      <c r="D92" s="182">
        <v>4.8000289813070509</v>
      </c>
      <c r="E92" s="182">
        <v>5.6867045269539034</v>
      </c>
      <c r="Y92" s="44"/>
      <c r="Z92" s="44"/>
      <c r="AA92" s="44"/>
    </row>
    <row r="93" spans="1:32" x14ac:dyDescent="0.3">
      <c r="B93" s="181"/>
      <c r="C93" s="181" t="s">
        <v>12</v>
      </c>
      <c r="D93" s="182">
        <v>6.3648152150421566</v>
      </c>
      <c r="E93" s="182">
        <v>6.4430103445003226</v>
      </c>
      <c r="Y93" s="44"/>
      <c r="Z93" s="44"/>
      <c r="AA93" s="44"/>
    </row>
    <row r="94" spans="1:32" x14ac:dyDescent="0.3">
      <c r="B94" s="181"/>
      <c r="C94" s="181" t="s">
        <v>13</v>
      </c>
      <c r="D94" s="182">
        <v>6.7081186711671563</v>
      </c>
      <c r="E94" s="182">
        <v>7.9028501928099359</v>
      </c>
      <c r="Y94" s="44"/>
      <c r="Z94" s="44"/>
      <c r="AA94" s="44"/>
    </row>
    <row r="95" spans="1:32" x14ac:dyDescent="0.3">
      <c r="B95" s="181"/>
      <c r="C95" s="181" t="s">
        <v>14</v>
      </c>
      <c r="D95" s="182">
        <v>4.7421313420336304</v>
      </c>
      <c r="E95" s="182">
        <v>6.3174156528455967</v>
      </c>
      <c r="Y95" s="44"/>
      <c r="Z95" s="44"/>
      <c r="AA95" s="44"/>
    </row>
    <row r="96" spans="1:32" x14ac:dyDescent="0.3">
      <c r="B96" s="181">
        <v>2012</v>
      </c>
      <c r="C96" s="181" t="s">
        <v>11</v>
      </c>
      <c r="D96" s="182">
        <v>4.8014103494762992</v>
      </c>
      <c r="E96" s="182">
        <v>5.8591661607328973</v>
      </c>
      <c r="Y96" s="44"/>
      <c r="Z96" s="44"/>
      <c r="AA96" s="44"/>
    </row>
    <row r="97" spans="2:27" x14ac:dyDescent="0.3">
      <c r="B97" s="181"/>
      <c r="C97" s="181" t="s">
        <v>12</v>
      </c>
      <c r="D97" s="182">
        <v>3.9486606386941645</v>
      </c>
      <c r="E97" s="182">
        <v>5.015201633395435</v>
      </c>
      <c r="Y97" s="44"/>
      <c r="Z97" s="44"/>
      <c r="AA97" s="44"/>
    </row>
    <row r="98" spans="2:27" x14ac:dyDescent="0.3">
      <c r="B98" s="181"/>
      <c r="C98" s="181" t="s">
        <v>13</v>
      </c>
      <c r="D98" s="182">
        <v>2.0877035261212598</v>
      </c>
      <c r="E98" s="182">
        <v>2.5243566778802062</v>
      </c>
      <c r="Y98" s="44"/>
      <c r="Z98" s="44"/>
      <c r="AA98" s="44"/>
    </row>
    <row r="99" spans="2:27" x14ac:dyDescent="0.3">
      <c r="B99" s="181"/>
      <c r="C99" s="181" t="s">
        <v>14</v>
      </c>
      <c r="D99" s="182">
        <v>3.3147882866375795</v>
      </c>
      <c r="E99" s="182">
        <v>2.8732798809863596</v>
      </c>
      <c r="Y99" s="44"/>
      <c r="Z99" s="44"/>
      <c r="AA99" s="44"/>
    </row>
    <row r="100" spans="2:27" x14ac:dyDescent="0.3">
      <c r="B100" s="181">
        <v>2013</v>
      </c>
      <c r="C100" s="181" t="s">
        <v>11</v>
      </c>
      <c r="D100" s="182">
        <v>2.6815753018009048</v>
      </c>
      <c r="E100" s="182">
        <v>2.8239302192205429</v>
      </c>
      <c r="Y100" s="44"/>
      <c r="Z100" s="44"/>
      <c r="AA100" s="44"/>
    </row>
    <row r="101" spans="2:27" x14ac:dyDescent="0.3">
      <c r="B101" s="181"/>
      <c r="C101" s="181" t="s">
        <v>12</v>
      </c>
      <c r="D101" s="182">
        <v>3.6488027366020361</v>
      </c>
      <c r="E101" s="182">
        <v>4.6831488147795994</v>
      </c>
      <c r="Y101" s="44"/>
      <c r="Z101" s="44"/>
      <c r="AA101" s="44"/>
    </row>
    <row r="102" spans="2:27" x14ac:dyDescent="0.3">
      <c r="B102" s="181"/>
      <c r="C102" s="181" t="s">
        <v>13</v>
      </c>
      <c r="D102" s="182">
        <v>5.2902804957599443</v>
      </c>
      <c r="E102" s="182">
        <v>6.122692484701787</v>
      </c>
      <c r="Y102" s="44"/>
      <c r="Z102" s="44"/>
      <c r="AA102" s="44"/>
    </row>
    <row r="103" spans="2:27" x14ac:dyDescent="0.3">
      <c r="B103" s="181"/>
      <c r="C103" s="181" t="s">
        <v>14</v>
      </c>
      <c r="D103" s="182">
        <v>4.2854378950083856</v>
      </c>
      <c r="E103" s="182">
        <v>6.0913577548154905</v>
      </c>
      <c r="Y103" s="44"/>
      <c r="Z103" s="44"/>
      <c r="AA103" s="44"/>
    </row>
    <row r="104" spans="2:27" x14ac:dyDescent="0.3">
      <c r="B104" s="181">
        <v>2014</v>
      </c>
      <c r="C104" s="181" t="s">
        <v>11</v>
      </c>
      <c r="D104" s="182">
        <v>5.358003276476822</v>
      </c>
      <c r="E104" s="182">
        <v>6.376850202294321</v>
      </c>
      <c r="Y104" s="44"/>
      <c r="Z104" s="44"/>
      <c r="AA104" s="44"/>
    </row>
    <row r="105" spans="2:27" x14ac:dyDescent="0.3">
      <c r="B105" s="181"/>
      <c r="C105" s="181" t="s">
        <v>12</v>
      </c>
      <c r="D105" s="182">
        <v>3.5140656922835234</v>
      </c>
      <c r="E105" s="182">
        <v>4.2538523925385334</v>
      </c>
      <c r="Y105" s="44"/>
      <c r="Z105" s="44"/>
      <c r="AA105" s="44"/>
    </row>
    <row r="106" spans="2:27" x14ac:dyDescent="0.3">
      <c r="B106" s="181"/>
      <c r="C106" s="181" t="s">
        <v>13</v>
      </c>
      <c r="D106" s="182">
        <v>3.9092992999194536</v>
      </c>
      <c r="E106" s="182">
        <v>4.1512070544017661</v>
      </c>
      <c r="Y106" s="44"/>
      <c r="Z106" s="44"/>
      <c r="AA106" s="44"/>
    </row>
    <row r="107" spans="2:27" x14ac:dyDescent="0.3">
      <c r="B107" s="181"/>
      <c r="C107" s="181" t="s">
        <v>14</v>
      </c>
      <c r="D107" s="198">
        <v>4.2484771652082429</v>
      </c>
      <c r="E107" s="198">
        <v>3.5036137703670818</v>
      </c>
      <c r="Y107" s="44"/>
      <c r="Z107" s="44"/>
      <c r="AA107" s="44"/>
    </row>
    <row r="108" spans="2:27" x14ac:dyDescent="0.3">
      <c r="B108" s="197">
        <v>2015</v>
      </c>
      <c r="C108" s="197" t="s">
        <v>11</v>
      </c>
      <c r="D108" s="199">
        <v>3.2062787089708706</v>
      </c>
      <c r="E108" s="199">
        <v>2.8780734109834043</v>
      </c>
      <c r="Y108" s="44"/>
      <c r="Z108" s="44"/>
      <c r="AA108" s="44"/>
    </row>
    <row r="109" spans="2:27" x14ac:dyDescent="0.3">
      <c r="Y109" s="44"/>
      <c r="Z109" s="44"/>
      <c r="AA109" s="44"/>
    </row>
    <row r="110" spans="2:27" x14ac:dyDescent="0.3">
      <c r="Y110" s="44"/>
      <c r="Z110" s="44"/>
      <c r="AA110" s="44"/>
    </row>
    <row r="111" spans="2:27" x14ac:dyDescent="0.3">
      <c r="Y111" s="44"/>
      <c r="Z111" s="44"/>
      <c r="AA111" s="44"/>
    </row>
    <row r="112" spans="2:27" x14ac:dyDescent="0.3">
      <c r="Y112" s="44"/>
      <c r="Z112" s="44"/>
      <c r="AA112" s="44"/>
    </row>
    <row r="113" spans="25:27" x14ac:dyDescent="0.3">
      <c r="Y113" s="44"/>
      <c r="Z113" s="44"/>
      <c r="AA113" s="44"/>
    </row>
    <row r="114" spans="25:27" x14ac:dyDescent="0.3">
      <c r="Y114" s="44"/>
      <c r="Z114" s="44"/>
      <c r="AA114" s="44"/>
    </row>
    <row r="115" spans="25:27" x14ac:dyDescent="0.3">
      <c r="Y115" s="44"/>
      <c r="Z115" s="44"/>
      <c r="AA115" s="44"/>
    </row>
    <row r="116" spans="25:27" x14ac:dyDescent="0.3">
      <c r="Y116" s="44"/>
      <c r="Z116" s="44"/>
      <c r="AA116" s="44"/>
    </row>
    <row r="117" spans="25:27" x14ac:dyDescent="0.3">
      <c r="Y117" s="44"/>
      <c r="Z117" s="44"/>
      <c r="AA117" s="44"/>
    </row>
    <row r="118" spans="25:27" x14ac:dyDescent="0.3">
      <c r="Y118" s="44"/>
      <c r="Z118" s="44"/>
      <c r="AA118" s="44"/>
    </row>
    <row r="119" spans="25:27" x14ac:dyDescent="0.3">
      <c r="Y119" s="44"/>
      <c r="Z119" s="44"/>
      <c r="AA119" s="44"/>
    </row>
    <row r="120" spans="25:27" x14ac:dyDescent="0.3">
      <c r="Y120" s="44"/>
      <c r="Z120" s="44"/>
      <c r="AA120" s="44"/>
    </row>
    <row r="121" spans="25:27" x14ac:dyDescent="0.3">
      <c r="Y121" s="44"/>
      <c r="Z121" s="44"/>
      <c r="AA121" s="44"/>
    </row>
    <row r="122" spans="25:27" x14ac:dyDescent="0.3">
      <c r="Y122" s="44"/>
      <c r="Z122" s="44"/>
      <c r="AA122" s="44"/>
    </row>
    <row r="123" spans="25:27" x14ac:dyDescent="0.3">
      <c r="Y123" s="44"/>
      <c r="Z123" s="44"/>
      <c r="AA123" s="44"/>
    </row>
    <row r="124" spans="25:27" x14ac:dyDescent="0.3">
      <c r="Y124" s="44"/>
      <c r="Z124" s="44"/>
      <c r="AA124" s="44"/>
    </row>
    <row r="125" spans="25:27" x14ac:dyDescent="0.3">
      <c r="Y125" s="44"/>
      <c r="Z125" s="44"/>
      <c r="AA125" s="44"/>
    </row>
    <row r="126" spans="25:27" x14ac:dyDescent="0.3">
      <c r="Y126" s="44"/>
      <c r="Z126" s="44"/>
      <c r="AA126" s="44"/>
    </row>
    <row r="127" spans="25:27" x14ac:dyDescent="0.3">
      <c r="Y127" s="44"/>
      <c r="Z127" s="44"/>
      <c r="AA127" s="44"/>
    </row>
    <row r="128" spans="25:27" x14ac:dyDescent="0.3">
      <c r="Y128" s="44"/>
      <c r="Z128" s="44"/>
      <c r="AA128" s="44"/>
    </row>
    <row r="129" spans="25:27" x14ac:dyDescent="0.3">
      <c r="Y129" s="44"/>
      <c r="Z129" s="44"/>
      <c r="AA129" s="44"/>
    </row>
    <row r="130" spans="25:27" x14ac:dyDescent="0.3">
      <c r="Y130" s="44"/>
      <c r="Z130" s="44"/>
      <c r="AA130" s="44"/>
    </row>
    <row r="131" spans="25:27" x14ac:dyDescent="0.3">
      <c r="Y131" s="44"/>
      <c r="Z131" s="44"/>
      <c r="AA131" s="44"/>
    </row>
    <row r="132" spans="25:27" x14ac:dyDescent="0.3">
      <c r="Y132" s="44"/>
      <c r="Z132" s="44"/>
      <c r="AA132" s="44"/>
    </row>
    <row r="133" spans="25:27" x14ac:dyDescent="0.3">
      <c r="Y133" s="44"/>
      <c r="Z133" s="44"/>
      <c r="AA133" s="44"/>
    </row>
    <row r="134" spans="25:27" x14ac:dyDescent="0.3">
      <c r="Y134" s="44"/>
      <c r="Z134" s="44"/>
      <c r="AA134" s="44"/>
    </row>
    <row r="135" spans="25:27" x14ac:dyDescent="0.3">
      <c r="Y135" s="44"/>
      <c r="Z135" s="44"/>
      <c r="AA135" s="44"/>
    </row>
    <row r="136" spans="25:27" x14ac:dyDescent="0.3">
      <c r="Y136" s="44"/>
      <c r="Z136" s="44"/>
      <c r="AA136" s="44"/>
    </row>
    <row r="137" spans="25:27" x14ac:dyDescent="0.3">
      <c r="Y137" s="44"/>
      <c r="Z137" s="44"/>
      <c r="AA137" s="44"/>
    </row>
    <row r="138" spans="25:27" x14ac:dyDescent="0.3">
      <c r="Y138" s="44"/>
      <c r="Z138" s="44"/>
      <c r="AA138" s="44"/>
    </row>
    <row r="139" spans="25:27" x14ac:dyDescent="0.3">
      <c r="Y139" s="44"/>
      <c r="Z139" s="44"/>
      <c r="AA139" s="44"/>
    </row>
    <row r="140" spans="25:27" x14ac:dyDescent="0.3">
      <c r="Y140" s="44"/>
      <c r="Z140" s="44"/>
      <c r="AA140" s="44"/>
    </row>
    <row r="141" spans="25:27" x14ac:dyDescent="0.3">
      <c r="Y141" s="44"/>
      <c r="Z141" s="44"/>
      <c r="AA141" s="44"/>
    </row>
    <row r="142" spans="25:27" x14ac:dyDescent="0.3">
      <c r="Y142" s="44"/>
      <c r="Z142" s="44"/>
      <c r="AA142" s="44"/>
    </row>
    <row r="143" spans="25:27" x14ac:dyDescent="0.3">
      <c r="Y143" s="44"/>
      <c r="Z143" s="44"/>
      <c r="AA143" s="44"/>
    </row>
    <row r="144" spans="25:27" x14ac:dyDescent="0.3">
      <c r="Y144" s="44"/>
      <c r="Z144" s="44"/>
      <c r="AA144" s="44"/>
    </row>
    <row r="145" spans="25:27" x14ac:dyDescent="0.3">
      <c r="Y145" s="44"/>
      <c r="Z145" s="44"/>
      <c r="AA145" s="44"/>
    </row>
    <row r="146" spans="25:27" x14ac:dyDescent="0.3">
      <c r="Y146" s="44"/>
      <c r="Z146" s="44"/>
      <c r="AA146" s="44"/>
    </row>
    <row r="147" spans="25:27" x14ac:dyDescent="0.3">
      <c r="Y147" s="44"/>
      <c r="Z147" s="44"/>
      <c r="AA147" s="44"/>
    </row>
    <row r="148" spans="25:27" x14ac:dyDescent="0.3">
      <c r="Y148" s="44"/>
      <c r="Z148" s="44"/>
      <c r="AA148" s="44"/>
    </row>
    <row r="149" spans="25:27" x14ac:dyDescent="0.3">
      <c r="Y149" s="44"/>
      <c r="Z149" s="44"/>
      <c r="AA149" s="44"/>
    </row>
    <row r="150" spans="25:27" x14ac:dyDescent="0.3">
      <c r="Y150" s="44"/>
      <c r="Z150" s="44"/>
      <c r="AA150" s="44"/>
    </row>
    <row r="151" spans="25:27" x14ac:dyDescent="0.3">
      <c r="Y151" s="44"/>
      <c r="Z151" s="44"/>
      <c r="AA151" s="44"/>
    </row>
    <row r="152" spans="25:27" x14ac:dyDescent="0.3">
      <c r="Y152" s="44"/>
      <c r="Z152" s="44"/>
      <c r="AA152" s="44"/>
    </row>
    <row r="153" spans="25:27" x14ac:dyDescent="0.3">
      <c r="Y153" s="44"/>
      <c r="Z153" s="44"/>
      <c r="AA153" s="44"/>
    </row>
    <row r="154" spans="25:27" x14ac:dyDescent="0.3">
      <c r="Y154" s="44"/>
      <c r="Z154" s="44"/>
      <c r="AA154" s="44"/>
    </row>
    <row r="155" spans="25:27" x14ac:dyDescent="0.3">
      <c r="Y155" s="44"/>
      <c r="Z155" s="44"/>
      <c r="AA155" s="44"/>
    </row>
    <row r="156" spans="25:27" x14ac:dyDescent="0.3">
      <c r="Y156" s="44"/>
      <c r="Z156" s="44"/>
      <c r="AA156" s="44"/>
    </row>
    <row r="157" spans="25:27" x14ac:dyDescent="0.3">
      <c r="Y157" s="44"/>
      <c r="Z157" s="44"/>
      <c r="AA157" s="44"/>
    </row>
    <row r="158" spans="25:27" x14ac:dyDescent="0.3">
      <c r="Y158" s="44"/>
      <c r="Z158" s="44"/>
      <c r="AA158" s="44"/>
    </row>
    <row r="159" spans="25:27" x14ac:dyDescent="0.3">
      <c r="Y159" s="44"/>
      <c r="Z159" s="44"/>
      <c r="AA159" s="44"/>
    </row>
    <row r="160" spans="25:27" x14ac:dyDescent="0.3">
      <c r="Y160" s="44"/>
      <c r="Z160" s="44"/>
      <c r="AA160" s="44"/>
    </row>
    <row r="161" spans="25:27" x14ac:dyDescent="0.3">
      <c r="Y161" s="44"/>
      <c r="Z161" s="44"/>
      <c r="AA161" s="44"/>
    </row>
    <row r="162" spans="25:27" x14ac:dyDescent="0.3">
      <c r="Y162" s="44"/>
      <c r="Z162" s="44"/>
      <c r="AA162" s="44"/>
    </row>
    <row r="163" spans="25:27" x14ac:dyDescent="0.3">
      <c r="Y163" s="44"/>
      <c r="Z163" s="44"/>
      <c r="AA163" s="44"/>
    </row>
    <row r="164" spans="25:27" x14ac:dyDescent="0.3">
      <c r="Y164" s="44"/>
      <c r="Z164" s="44"/>
      <c r="AA164" s="44"/>
    </row>
    <row r="165" spans="25:27" x14ac:dyDescent="0.3">
      <c r="Y165" s="44"/>
      <c r="Z165" s="44"/>
      <c r="AA165" s="44"/>
    </row>
    <row r="166" spans="25:27" x14ac:dyDescent="0.3">
      <c r="Y166" s="44"/>
      <c r="Z166" s="44"/>
      <c r="AA166" s="44"/>
    </row>
    <row r="167" spans="25:27" x14ac:dyDescent="0.3">
      <c r="Y167" s="44"/>
      <c r="Z167" s="44"/>
      <c r="AA167" s="44"/>
    </row>
    <row r="168" spans="25:27" x14ac:dyDescent="0.3">
      <c r="Y168" s="44"/>
      <c r="Z168" s="44"/>
      <c r="AA168" s="44"/>
    </row>
    <row r="169" spans="25:27" x14ac:dyDescent="0.3">
      <c r="Y169" s="44"/>
      <c r="Z169" s="44"/>
      <c r="AA169" s="44"/>
    </row>
    <row r="170" spans="25:27" x14ac:dyDescent="0.3">
      <c r="Y170" s="44"/>
      <c r="Z170" s="44"/>
      <c r="AA170" s="44"/>
    </row>
    <row r="171" spans="25:27" x14ac:dyDescent="0.3">
      <c r="Y171" s="44"/>
      <c r="Z171" s="44"/>
      <c r="AA171" s="44"/>
    </row>
    <row r="172" spans="25:27" x14ac:dyDescent="0.3">
      <c r="Y172" s="44"/>
      <c r="Z172" s="44"/>
      <c r="AA172" s="44"/>
    </row>
    <row r="173" spans="25:27" x14ac:dyDescent="0.3">
      <c r="Y173" s="44"/>
      <c r="Z173" s="44"/>
      <c r="AA173" s="44"/>
    </row>
    <row r="174" spans="25:27" x14ac:dyDescent="0.3">
      <c r="Y174" s="44"/>
      <c r="Z174" s="44"/>
      <c r="AA174" s="44"/>
    </row>
    <row r="175" spans="25:27" x14ac:dyDescent="0.3">
      <c r="Y175" s="44"/>
      <c r="Z175" s="44"/>
      <c r="AA175" s="44"/>
    </row>
    <row r="176" spans="25:27" x14ac:dyDescent="0.3">
      <c r="Y176" s="44"/>
      <c r="Z176" s="44"/>
      <c r="AA176" s="44"/>
    </row>
    <row r="177" spans="25:27" x14ac:dyDescent="0.3">
      <c r="Y177" s="44"/>
      <c r="Z177" s="44"/>
      <c r="AA177" s="44"/>
    </row>
    <row r="178" spans="25:27" x14ac:dyDescent="0.3">
      <c r="Y178" s="44"/>
      <c r="Z178" s="44"/>
      <c r="AA178" s="44"/>
    </row>
    <row r="179" spans="25:27" x14ac:dyDescent="0.3">
      <c r="Y179" s="44"/>
      <c r="Z179" s="44"/>
      <c r="AA179" s="44"/>
    </row>
    <row r="180" spans="25:27" x14ac:dyDescent="0.3">
      <c r="Y180" s="44"/>
      <c r="Z180" s="44"/>
      <c r="AA180" s="44"/>
    </row>
    <row r="181" spans="25:27" x14ac:dyDescent="0.3">
      <c r="Y181" s="44"/>
      <c r="Z181" s="44"/>
      <c r="AA181" s="44"/>
    </row>
    <row r="182" spans="25:27" x14ac:dyDescent="0.3">
      <c r="Y182" s="44"/>
      <c r="Z182" s="44"/>
      <c r="AA182" s="44"/>
    </row>
    <row r="183" spans="25:27" x14ac:dyDescent="0.3">
      <c r="Y183" s="44"/>
      <c r="Z183" s="44"/>
      <c r="AA183" s="44"/>
    </row>
    <row r="184" spans="25:27" x14ac:dyDescent="0.3">
      <c r="Y184" s="44"/>
      <c r="Z184" s="44"/>
      <c r="AA184" s="44"/>
    </row>
    <row r="185" spans="25:27" x14ac:dyDescent="0.3">
      <c r="Y185" s="44"/>
      <c r="Z185" s="44"/>
      <c r="AA185" s="44"/>
    </row>
    <row r="186" spans="25:27" x14ac:dyDescent="0.3">
      <c r="Y186" s="44"/>
      <c r="Z186" s="44"/>
      <c r="AA186" s="44"/>
    </row>
    <row r="187" spans="25:27" x14ac:dyDescent="0.3">
      <c r="Y187" s="44"/>
      <c r="Z187" s="44"/>
      <c r="AA187" s="44"/>
    </row>
    <row r="188" spans="25:27" x14ac:dyDescent="0.3">
      <c r="Y188" s="44"/>
      <c r="Z188" s="44"/>
      <c r="AA188" s="44"/>
    </row>
    <row r="189" spans="25:27" x14ac:dyDescent="0.3">
      <c r="Y189" s="44"/>
      <c r="Z189" s="44"/>
      <c r="AA189" s="44"/>
    </row>
    <row r="190" spans="25:27" x14ac:dyDescent="0.3">
      <c r="Y190" s="44"/>
      <c r="Z190" s="44"/>
      <c r="AA190" s="44"/>
    </row>
    <row r="191" spans="25:27" x14ac:dyDescent="0.3">
      <c r="Y191" s="44"/>
      <c r="Z191" s="44"/>
      <c r="AA191" s="44"/>
    </row>
    <row r="192" spans="25:27" x14ac:dyDescent="0.3">
      <c r="Y192" s="44"/>
      <c r="Z192" s="44"/>
      <c r="AA192" s="44"/>
    </row>
    <row r="193" spans="25:27" x14ac:dyDescent="0.3">
      <c r="Y193" s="44"/>
      <c r="Z193" s="44"/>
      <c r="AA193" s="44"/>
    </row>
    <row r="194" spans="25:27" x14ac:dyDescent="0.3">
      <c r="Y194" s="44"/>
      <c r="Z194" s="44"/>
      <c r="AA194" s="44"/>
    </row>
    <row r="195" spans="25:27" x14ac:dyDescent="0.3">
      <c r="Y195" s="44"/>
      <c r="Z195" s="44"/>
      <c r="AA195" s="44"/>
    </row>
    <row r="196" spans="25:27" x14ac:dyDescent="0.3">
      <c r="Y196" s="44"/>
      <c r="Z196" s="44"/>
      <c r="AA196" s="44"/>
    </row>
    <row r="197" spans="25:27" x14ac:dyDescent="0.3">
      <c r="Y197" s="44"/>
      <c r="Z197" s="44"/>
      <c r="AA197" s="44"/>
    </row>
    <row r="198" spans="25:27" x14ac:dyDescent="0.3">
      <c r="Y198" s="44"/>
      <c r="Z198" s="44"/>
      <c r="AA198" s="44"/>
    </row>
    <row r="199" spans="25:27" x14ac:dyDescent="0.3">
      <c r="Y199" s="44"/>
      <c r="Z199" s="44"/>
      <c r="AA199" s="44"/>
    </row>
    <row r="200" spans="25:27" x14ac:dyDescent="0.3">
      <c r="Y200" s="44"/>
      <c r="Z200" s="44"/>
      <c r="AA200" s="44"/>
    </row>
    <row r="201" spans="25:27" x14ac:dyDescent="0.3">
      <c r="Y201" s="44"/>
      <c r="Z201" s="44"/>
      <c r="AA201" s="44"/>
    </row>
    <row r="202" spans="25:27" x14ac:dyDescent="0.3">
      <c r="Y202" s="44"/>
      <c r="Z202" s="44"/>
      <c r="AA202" s="44"/>
    </row>
    <row r="203" spans="25:27" x14ac:dyDescent="0.3">
      <c r="Y203" s="44"/>
      <c r="Z203" s="44"/>
      <c r="AA203" s="44"/>
    </row>
    <row r="204" spans="25:27" x14ac:dyDescent="0.3">
      <c r="Y204" s="44"/>
      <c r="Z204" s="44"/>
      <c r="AA204" s="44"/>
    </row>
    <row r="205" spans="25:27" x14ac:dyDescent="0.3">
      <c r="Y205" s="44"/>
      <c r="Z205" s="44"/>
      <c r="AA205" s="44"/>
    </row>
    <row r="206" spans="25:27" x14ac:dyDescent="0.3">
      <c r="Y206" s="44"/>
      <c r="Z206" s="44"/>
      <c r="AA206" s="44"/>
    </row>
    <row r="207" spans="25:27" x14ac:dyDescent="0.3">
      <c r="Y207" s="44"/>
      <c r="Z207" s="44"/>
      <c r="AA207" s="44"/>
    </row>
    <row r="208" spans="25:27" x14ac:dyDescent="0.3">
      <c r="Y208" s="44"/>
      <c r="Z208" s="44"/>
      <c r="AA208" s="44"/>
    </row>
    <row r="209" spans="25:27" x14ac:dyDescent="0.3">
      <c r="Y209" s="44"/>
      <c r="Z209" s="44"/>
      <c r="AA209" s="44"/>
    </row>
    <row r="210" spans="25:27" x14ac:dyDescent="0.3">
      <c r="Y210" s="44"/>
      <c r="Z210" s="44"/>
      <c r="AA210" s="44"/>
    </row>
    <row r="211" spans="25:27" x14ac:dyDescent="0.3">
      <c r="Y211" s="44"/>
      <c r="Z211" s="44"/>
      <c r="AA211" s="44"/>
    </row>
    <row r="212" spans="25:27" x14ac:dyDescent="0.3">
      <c r="Y212" s="44"/>
      <c r="Z212" s="44"/>
      <c r="AA212" s="44"/>
    </row>
    <row r="213" spans="25:27" x14ac:dyDescent="0.3">
      <c r="Y213" s="44"/>
      <c r="Z213" s="44"/>
      <c r="AA213" s="44"/>
    </row>
    <row r="214" spans="25:27" x14ac:dyDescent="0.3">
      <c r="Y214" s="44"/>
      <c r="Z214" s="44"/>
      <c r="AA214" s="44"/>
    </row>
    <row r="215" spans="25:27" x14ac:dyDescent="0.3">
      <c r="Y215" s="44"/>
      <c r="Z215" s="44"/>
      <c r="AA215" s="44"/>
    </row>
    <row r="216" spans="25:27" x14ac:dyDescent="0.3">
      <c r="Y216" s="44"/>
      <c r="Z216" s="44"/>
      <c r="AA216" s="44"/>
    </row>
    <row r="217" spans="25:27" x14ac:dyDescent="0.3">
      <c r="Y217" s="44"/>
      <c r="Z217" s="44"/>
      <c r="AA217" s="44"/>
    </row>
    <row r="218" spans="25:27" x14ac:dyDescent="0.3">
      <c r="Y218" s="44"/>
      <c r="Z218" s="44"/>
      <c r="AA218" s="44"/>
    </row>
    <row r="219" spans="25:27" x14ac:dyDescent="0.3">
      <c r="Y219" s="44"/>
      <c r="Z219" s="44"/>
      <c r="AA219" s="44"/>
    </row>
    <row r="220" spans="25:27" x14ac:dyDescent="0.3">
      <c r="Y220" s="44"/>
      <c r="Z220" s="44"/>
      <c r="AA220" s="44"/>
    </row>
    <row r="221" spans="25:27" x14ac:dyDescent="0.3">
      <c r="Y221" s="44"/>
      <c r="Z221" s="44"/>
      <c r="AA221" s="44"/>
    </row>
    <row r="222" spans="25:27" x14ac:dyDescent="0.3">
      <c r="Y222" s="44"/>
      <c r="Z222" s="44"/>
      <c r="AA222" s="44"/>
    </row>
    <row r="223" spans="25:27" x14ac:dyDescent="0.3">
      <c r="Y223" s="44"/>
      <c r="Z223" s="44"/>
      <c r="AA223" s="44"/>
    </row>
    <row r="224" spans="25:27" x14ac:dyDescent="0.3">
      <c r="Y224" s="44"/>
      <c r="Z224" s="44"/>
      <c r="AA224" s="44"/>
    </row>
    <row r="225" spans="25:27" x14ac:dyDescent="0.3">
      <c r="Y225" s="44"/>
      <c r="Z225" s="44"/>
      <c r="AA225" s="44"/>
    </row>
    <row r="226" spans="25:27" x14ac:dyDescent="0.3">
      <c r="Y226" s="44"/>
      <c r="Z226" s="44"/>
      <c r="AA226" s="44"/>
    </row>
    <row r="227" spans="25:27" x14ac:dyDescent="0.3">
      <c r="Y227" s="44"/>
      <c r="Z227" s="44"/>
      <c r="AA227" s="44"/>
    </row>
    <row r="228" spans="25:27" x14ac:dyDescent="0.3">
      <c r="Y228" s="44"/>
      <c r="Z228" s="44"/>
      <c r="AA228" s="44"/>
    </row>
    <row r="229" spans="25:27" x14ac:dyDescent="0.3">
      <c r="Y229" s="44"/>
      <c r="Z229" s="44"/>
      <c r="AA229" s="44"/>
    </row>
    <row r="230" spans="25:27" x14ac:dyDescent="0.3">
      <c r="Y230" s="44"/>
      <c r="Z230" s="44"/>
      <c r="AA230" s="44"/>
    </row>
    <row r="231" spans="25:27" x14ac:dyDescent="0.3">
      <c r="Y231" s="44"/>
      <c r="Z231" s="44"/>
      <c r="AA231" s="44"/>
    </row>
    <row r="232" spans="25:27" x14ac:dyDescent="0.3">
      <c r="Y232" s="44"/>
      <c r="Z232" s="44"/>
      <c r="AA232" s="44"/>
    </row>
    <row r="233" spans="25:27" x14ac:dyDescent="0.3">
      <c r="Y233" s="44"/>
      <c r="Z233" s="44"/>
      <c r="AA233" s="44"/>
    </row>
    <row r="234" spans="25:27" x14ac:dyDescent="0.3">
      <c r="Y234" s="44"/>
      <c r="Z234" s="44"/>
      <c r="AA234" s="44"/>
    </row>
    <row r="235" spans="25:27" x14ac:dyDescent="0.3">
      <c r="Y235" s="44"/>
      <c r="Z235" s="44"/>
      <c r="AA235" s="44"/>
    </row>
    <row r="236" spans="25:27" x14ac:dyDescent="0.3">
      <c r="Y236" s="44"/>
      <c r="Z236" s="44"/>
      <c r="AA236" s="44"/>
    </row>
    <row r="237" spans="25:27" x14ac:dyDescent="0.3">
      <c r="Y237" s="44"/>
      <c r="Z237" s="44"/>
      <c r="AA237" s="44"/>
    </row>
    <row r="238" spans="25:27" x14ac:dyDescent="0.3">
      <c r="Y238" s="44"/>
      <c r="Z238" s="44"/>
      <c r="AA238" s="44"/>
    </row>
    <row r="239" spans="25:27" x14ac:dyDescent="0.3">
      <c r="Y239" s="44"/>
      <c r="Z239" s="44"/>
      <c r="AA239" s="44"/>
    </row>
    <row r="240" spans="25:27" x14ac:dyDescent="0.3">
      <c r="Y240" s="44"/>
      <c r="Z240" s="44"/>
      <c r="AA240" s="44"/>
    </row>
    <row r="241" spans="25:27" x14ac:dyDescent="0.3">
      <c r="Y241" s="44"/>
      <c r="Z241" s="44"/>
      <c r="AA241" s="44"/>
    </row>
    <row r="242" spans="25:27" x14ac:dyDescent="0.3">
      <c r="Y242" s="44"/>
      <c r="Z242" s="44"/>
      <c r="AA242" s="44"/>
    </row>
    <row r="243" spans="25:27" x14ac:dyDescent="0.3">
      <c r="Y243" s="44"/>
      <c r="Z243" s="44"/>
      <c r="AA243" s="44"/>
    </row>
    <row r="244" spans="25:27" x14ac:dyDescent="0.3">
      <c r="Y244" s="44"/>
      <c r="Z244" s="44"/>
      <c r="AA244" s="44"/>
    </row>
    <row r="245" spans="25:27" x14ac:dyDescent="0.3">
      <c r="Y245" s="44"/>
      <c r="Z245" s="44"/>
      <c r="AA245" s="44"/>
    </row>
    <row r="246" spans="25:27" x14ac:dyDescent="0.3">
      <c r="Y246" s="44"/>
      <c r="Z246" s="44"/>
      <c r="AA246" s="44"/>
    </row>
    <row r="247" spans="25:27" x14ac:dyDescent="0.3">
      <c r="Y247" s="44"/>
      <c r="Z247" s="44"/>
      <c r="AA247" s="44"/>
    </row>
    <row r="248" spans="25:27" x14ac:dyDescent="0.3">
      <c r="Y248" s="44"/>
      <c r="Z248" s="44"/>
      <c r="AA248" s="44"/>
    </row>
    <row r="249" spans="25:27" x14ac:dyDescent="0.3">
      <c r="Y249" s="44"/>
      <c r="Z249" s="44"/>
      <c r="AA249" s="44"/>
    </row>
    <row r="250" spans="25:27" x14ac:dyDescent="0.3">
      <c r="Y250" s="44"/>
      <c r="Z250" s="44"/>
      <c r="AA250" s="44"/>
    </row>
    <row r="251" spans="25:27" x14ac:dyDescent="0.3">
      <c r="Y251" s="44"/>
      <c r="Z251" s="44"/>
      <c r="AA251" s="44"/>
    </row>
    <row r="252" spans="25:27" x14ac:dyDescent="0.3">
      <c r="Y252" s="44"/>
      <c r="Z252" s="44"/>
      <c r="AA252" s="44"/>
    </row>
    <row r="253" spans="25:27" x14ac:dyDescent="0.3">
      <c r="Y253" s="44"/>
      <c r="Z253" s="44"/>
      <c r="AA253" s="44"/>
    </row>
    <row r="254" spans="25:27" x14ac:dyDescent="0.3">
      <c r="Y254" s="44"/>
      <c r="Z254" s="44"/>
      <c r="AA254" s="44"/>
    </row>
    <row r="255" spans="25:27" x14ac:dyDescent="0.3">
      <c r="Y255" s="44"/>
      <c r="Z255" s="44"/>
      <c r="AA255" s="44"/>
    </row>
    <row r="256" spans="25:27" x14ac:dyDescent="0.3">
      <c r="Y256" s="44"/>
      <c r="Z256" s="44"/>
      <c r="AA256" s="44"/>
    </row>
    <row r="257" spans="25:27" x14ac:dyDescent="0.3">
      <c r="Y257" s="44"/>
      <c r="Z257" s="44"/>
      <c r="AA257" s="44"/>
    </row>
    <row r="258" spans="25:27" x14ac:dyDescent="0.3">
      <c r="Y258" s="44"/>
      <c r="Z258" s="44"/>
      <c r="AA258" s="44"/>
    </row>
    <row r="259" spans="25:27" x14ac:dyDescent="0.3">
      <c r="Y259" s="44"/>
      <c r="Z259" s="44"/>
      <c r="AA259" s="44"/>
    </row>
    <row r="260" spans="25:27" x14ac:dyDescent="0.3">
      <c r="Y260" s="44"/>
      <c r="Z260" s="44"/>
      <c r="AA260" s="44"/>
    </row>
    <row r="261" spans="25:27" x14ac:dyDescent="0.3">
      <c r="Y261" s="44"/>
      <c r="Z261" s="44"/>
      <c r="AA261" s="44"/>
    </row>
    <row r="262" spans="25:27" x14ac:dyDescent="0.3">
      <c r="Y262" s="44"/>
      <c r="Z262" s="44"/>
      <c r="AA262" s="44"/>
    </row>
    <row r="263" spans="25:27" x14ac:dyDescent="0.3">
      <c r="Y263" s="44"/>
      <c r="Z263" s="44"/>
      <c r="AA263" s="44"/>
    </row>
    <row r="264" spans="25:27" x14ac:dyDescent="0.3">
      <c r="Y264" s="44"/>
      <c r="Z264" s="44"/>
      <c r="AA264" s="44"/>
    </row>
    <row r="265" spans="25:27" x14ac:dyDescent="0.3">
      <c r="Y265" s="44"/>
      <c r="Z265" s="44"/>
      <c r="AA265" s="44"/>
    </row>
    <row r="266" spans="25:27" x14ac:dyDescent="0.3">
      <c r="Y266" s="44"/>
      <c r="Z266" s="44"/>
      <c r="AA266" s="44"/>
    </row>
    <row r="267" spans="25:27" x14ac:dyDescent="0.3">
      <c r="Y267" s="44"/>
      <c r="Z267" s="44"/>
      <c r="AA267" s="44"/>
    </row>
    <row r="268" spans="25:27" x14ac:dyDescent="0.3">
      <c r="Y268" s="44"/>
      <c r="Z268" s="44"/>
      <c r="AA268" s="44"/>
    </row>
    <row r="269" spans="25:27" x14ac:dyDescent="0.3">
      <c r="Y269" s="44"/>
      <c r="Z269" s="44"/>
      <c r="AA269" s="44"/>
    </row>
    <row r="270" spans="25:27" x14ac:dyDescent="0.3">
      <c r="Y270" s="44"/>
      <c r="Z270" s="44"/>
      <c r="AA270" s="44"/>
    </row>
    <row r="271" spans="25:27" x14ac:dyDescent="0.3">
      <c r="Y271" s="44"/>
      <c r="Z271" s="44"/>
      <c r="AA271" s="44"/>
    </row>
    <row r="272" spans="25:27" x14ac:dyDescent="0.3">
      <c r="Y272" s="44"/>
      <c r="Z272" s="44"/>
      <c r="AA272" s="44"/>
    </row>
    <row r="273" spans="25:27" x14ac:dyDescent="0.3">
      <c r="Y273" s="44"/>
      <c r="Z273" s="44"/>
      <c r="AA273" s="44"/>
    </row>
    <row r="274" spans="25:27" x14ac:dyDescent="0.3">
      <c r="Y274" s="44"/>
      <c r="Z274" s="44"/>
      <c r="AA274" s="44"/>
    </row>
    <row r="275" spans="25:27" x14ac:dyDescent="0.3">
      <c r="Y275" s="44"/>
      <c r="Z275" s="44"/>
      <c r="AA275" s="44"/>
    </row>
    <row r="276" spans="25:27" x14ac:dyDescent="0.3">
      <c r="Y276" s="44"/>
      <c r="Z276" s="44"/>
      <c r="AA276" s="44"/>
    </row>
    <row r="277" spans="25:27" x14ac:dyDescent="0.3">
      <c r="Y277" s="44"/>
      <c r="Z277" s="44"/>
      <c r="AA277" s="44"/>
    </row>
    <row r="278" spans="25:27" x14ac:dyDescent="0.3">
      <c r="Y278" s="44"/>
      <c r="Z278" s="44"/>
      <c r="AA278" s="44"/>
    </row>
    <row r="279" spans="25:27" x14ac:dyDescent="0.3">
      <c r="Y279" s="44"/>
      <c r="Z279" s="44"/>
      <c r="AA279" s="44"/>
    </row>
    <row r="280" spans="25:27" x14ac:dyDescent="0.3">
      <c r="Y280" s="44"/>
      <c r="Z280" s="44"/>
      <c r="AA280" s="44"/>
    </row>
    <row r="281" spans="25:27" x14ac:dyDescent="0.3">
      <c r="Y281" s="44"/>
      <c r="Z281" s="44"/>
      <c r="AA281" s="44"/>
    </row>
    <row r="282" spans="25:27" x14ac:dyDescent="0.3">
      <c r="Y282" s="44"/>
      <c r="Z282" s="44"/>
      <c r="AA282" s="44"/>
    </row>
    <row r="283" spans="25:27" x14ac:dyDescent="0.3">
      <c r="Y283" s="44"/>
      <c r="Z283" s="44"/>
      <c r="AA283" s="44"/>
    </row>
    <row r="284" spans="25:27" x14ac:dyDescent="0.3">
      <c r="Y284" s="44"/>
      <c r="Z284" s="44"/>
      <c r="AA284" s="44"/>
    </row>
    <row r="285" spans="25:27" x14ac:dyDescent="0.3">
      <c r="Y285" s="44"/>
      <c r="Z285" s="44"/>
      <c r="AA285" s="44"/>
    </row>
    <row r="286" spans="25:27" x14ac:dyDescent="0.3">
      <c r="Y286" s="44"/>
      <c r="Z286" s="44"/>
      <c r="AA286" s="44"/>
    </row>
    <row r="287" spans="25:27" x14ac:dyDescent="0.3">
      <c r="Y287" s="44"/>
      <c r="Z287" s="44"/>
      <c r="AA287" s="44"/>
    </row>
    <row r="288" spans="25:27" x14ac:dyDescent="0.3">
      <c r="Y288" s="44"/>
      <c r="Z288" s="44"/>
      <c r="AA288" s="44"/>
    </row>
    <row r="289" spans="25:27" x14ac:dyDescent="0.3">
      <c r="Y289" s="44"/>
      <c r="Z289" s="44"/>
      <c r="AA289" s="44"/>
    </row>
    <row r="290" spans="25:27" x14ac:dyDescent="0.3">
      <c r="Y290" s="44"/>
      <c r="Z290" s="44"/>
      <c r="AA290" s="44"/>
    </row>
    <row r="291" spans="25:27" x14ac:dyDescent="0.3">
      <c r="Y291" s="44"/>
      <c r="Z291" s="44"/>
      <c r="AA291" s="44"/>
    </row>
    <row r="292" spans="25:27" x14ac:dyDescent="0.3">
      <c r="Y292" s="44"/>
      <c r="Z292" s="44"/>
      <c r="AA292" s="44"/>
    </row>
    <row r="293" spans="25:27" x14ac:dyDescent="0.3">
      <c r="Y293" s="44"/>
      <c r="Z293" s="44"/>
      <c r="AA293" s="44"/>
    </row>
    <row r="294" spans="25:27" x14ac:dyDescent="0.3">
      <c r="Y294" s="44"/>
      <c r="Z294" s="44"/>
      <c r="AA294" s="44"/>
    </row>
    <row r="295" spans="25:27" x14ac:dyDescent="0.3">
      <c r="Y295" s="44"/>
      <c r="Z295" s="44"/>
      <c r="AA295" s="44"/>
    </row>
    <row r="296" spans="25:27" x14ac:dyDescent="0.3">
      <c r="Y296" s="44"/>
      <c r="Z296" s="44"/>
      <c r="AA296" s="44"/>
    </row>
    <row r="297" spans="25:27" x14ac:dyDescent="0.3">
      <c r="Y297" s="44"/>
      <c r="Z297" s="44"/>
      <c r="AA297" s="44"/>
    </row>
    <row r="298" spans="25:27" x14ac:dyDescent="0.3">
      <c r="Y298" s="44"/>
      <c r="Z298" s="44"/>
      <c r="AA298" s="44"/>
    </row>
    <row r="299" spans="25:27" x14ac:dyDescent="0.3">
      <c r="Y299" s="44"/>
      <c r="Z299" s="44"/>
      <c r="AA299" s="44"/>
    </row>
    <row r="300" spans="25:27" x14ac:dyDescent="0.3">
      <c r="Y300" s="44"/>
      <c r="Z300" s="44"/>
      <c r="AA300" s="44"/>
    </row>
    <row r="301" spans="25:27" x14ac:dyDescent="0.3">
      <c r="Y301" s="44"/>
      <c r="Z301" s="44"/>
      <c r="AA301" s="44"/>
    </row>
    <row r="302" spans="25:27" x14ac:dyDescent="0.3">
      <c r="Y302" s="44"/>
      <c r="Z302" s="44"/>
      <c r="AA302" s="44"/>
    </row>
    <row r="303" spans="25:27" x14ac:dyDescent="0.3">
      <c r="Y303" s="44"/>
      <c r="Z303" s="44"/>
      <c r="AA303" s="44"/>
    </row>
    <row r="304" spans="25:27" x14ac:dyDescent="0.3">
      <c r="Y304" s="44"/>
      <c r="Z304" s="44"/>
      <c r="AA304" s="44"/>
    </row>
    <row r="305" spans="25:27" x14ac:dyDescent="0.3">
      <c r="Y305" s="44"/>
      <c r="Z305" s="44"/>
      <c r="AA305" s="44"/>
    </row>
    <row r="306" spans="25:27" x14ac:dyDescent="0.3">
      <c r="Y306" s="44"/>
      <c r="Z306" s="44"/>
      <c r="AA306" s="44"/>
    </row>
    <row r="307" spans="25:27" x14ac:dyDescent="0.3">
      <c r="Y307" s="44"/>
      <c r="Z307" s="44"/>
      <c r="AA307" s="44"/>
    </row>
    <row r="308" spans="25:27" x14ac:dyDescent="0.3">
      <c r="Y308" s="44"/>
      <c r="Z308" s="44"/>
      <c r="AA308" s="44"/>
    </row>
    <row r="309" spans="25:27" x14ac:dyDescent="0.3">
      <c r="Y309" s="44"/>
      <c r="Z309" s="44"/>
      <c r="AA309" s="44"/>
    </row>
    <row r="310" spans="25:27" x14ac:dyDescent="0.3">
      <c r="Y310" s="44"/>
      <c r="Z310" s="44"/>
      <c r="AA310" s="44"/>
    </row>
    <row r="311" spans="25:27" x14ac:dyDescent="0.3">
      <c r="Y311" s="44"/>
      <c r="Z311" s="44"/>
      <c r="AA311" s="44"/>
    </row>
    <row r="312" spans="25:27" x14ac:dyDescent="0.3">
      <c r="Y312" s="44"/>
      <c r="Z312" s="44"/>
      <c r="AA312" s="44"/>
    </row>
    <row r="313" spans="25:27" x14ac:dyDescent="0.3">
      <c r="Y313" s="44"/>
      <c r="Z313" s="44"/>
      <c r="AA313" s="44"/>
    </row>
    <row r="314" spans="25:27" x14ac:dyDescent="0.3">
      <c r="Y314" s="44"/>
      <c r="Z314" s="44"/>
      <c r="AA314" s="44"/>
    </row>
    <row r="315" spans="25:27" x14ac:dyDescent="0.3">
      <c r="Y315" s="44"/>
      <c r="Z315" s="44"/>
      <c r="AA315" s="44"/>
    </row>
    <row r="316" spans="25:27" x14ac:dyDescent="0.3">
      <c r="Y316" s="44"/>
      <c r="Z316" s="44"/>
      <c r="AA316" s="44"/>
    </row>
    <row r="317" spans="25:27" x14ac:dyDescent="0.3">
      <c r="Y317" s="44"/>
      <c r="Z317" s="44"/>
      <c r="AA317" s="44"/>
    </row>
    <row r="318" spans="25:27" x14ac:dyDescent="0.3">
      <c r="Y318" s="44"/>
      <c r="Z318" s="44"/>
      <c r="AA318" s="44"/>
    </row>
    <row r="319" spans="25:27" x14ac:dyDescent="0.3">
      <c r="Y319" s="44"/>
      <c r="Z319" s="44"/>
      <c r="AA319" s="44"/>
    </row>
    <row r="320" spans="25:27" x14ac:dyDescent="0.3">
      <c r="Y320" s="44"/>
      <c r="Z320" s="44"/>
      <c r="AA320" s="44"/>
    </row>
    <row r="321" spans="25:27" x14ac:dyDescent="0.3">
      <c r="Y321" s="44"/>
      <c r="Z321" s="44"/>
      <c r="AA321" s="44"/>
    </row>
    <row r="322" spans="25:27" x14ac:dyDescent="0.3">
      <c r="Y322" s="44"/>
      <c r="Z322" s="44"/>
      <c r="AA322" s="44"/>
    </row>
    <row r="323" spans="25:27" x14ac:dyDescent="0.3">
      <c r="Y323" s="44"/>
      <c r="Z323" s="44"/>
      <c r="AA323" s="44"/>
    </row>
    <row r="324" spans="25:27" x14ac:dyDescent="0.3">
      <c r="Y324" s="44"/>
      <c r="Z324" s="44"/>
      <c r="AA324" s="44"/>
    </row>
    <row r="325" spans="25:27" x14ac:dyDescent="0.3">
      <c r="Y325" s="44"/>
      <c r="Z325" s="44"/>
      <c r="AA325" s="44"/>
    </row>
    <row r="326" spans="25:27" x14ac:dyDescent="0.3">
      <c r="Y326" s="44"/>
      <c r="Z326" s="44"/>
      <c r="AA326" s="44"/>
    </row>
    <row r="327" spans="25:27" x14ac:dyDescent="0.3">
      <c r="Y327" s="44"/>
      <c r="Z327" s="44"/>
      <c r="AA327" s="44"/>
    </row>
    <row r="328" spans="25:27" x14ac:dyDescent="0.3">
      <c r="Y328" s="44"/>
      <c r="Z328" s="44"/>
      <c r="AA328" s="44"/>
    </row>
    <row r="329" spans="25:27" x14ac:dyDescent="0.3">
      <c r="Y329" s="44"/>
      <c r="Z329" s="44"/>
      <c r="AA329" s="44"/>
    </row>
    <row r="330" spans="25:27" x14ac:dyDescent="0.3">
      <c r="Y330" s="44"/>
      <c r="Z330" s="44"/>
      <c r="AA330" s="44"/>
    </row>
    <row r="331" spans="25:27" x14ac:dyDescent="0.3">
      <c r="Y331" s="44"/>
      <c r="Z331" s="44"/>
      <c r="AA331" s="44"/>
    </row>
    <row r="332" spans="25:27" x14ac:dyDescent="0.3">
      <c r="Y332" s="44"/>
      <c r="Z332" s="44"/>
      <c r="AA332" s="44"/>
    </row>
    <row r="333" spans="25:27" x14ac:dyDescent="0.3">
      <c r="Y333" s="44"/>
      <c r="Z333" s="44"/>
      <c r="AA333" s="44"/>
    </row>
    <row r="334" spans="25:27" x14ac:dyDescent="0.3">
      <c r="Y334" s="44"/>
      <c r="Z334" s="44"/>
      <c r="AA334" s="44"/>
    </row>
    <row r="335" spans="25:27" x14ac:dyDescent="0.3">
      <c r="Y335" s="44"/>
      <c r="Z335" s="44"/>
      <c r="AA335" s="44"/>
    </row>
    <row r="336" spans="25:27" x14ac:dyDescent="0.3">
      <c r="Y336" s="44"/>
      <c r="Z336" s="44"/>
      <c r="AA336" s="44"/>
    </row>
    <row r="337" spans="25:27" x14ac:dyDescent="0.3">
      <c r="Y337" s="44"/>
      <c r="Z337" s="44"/>
      <c r="AA337" s="44"/>
    </row>
    <row r="338" spans="25:27" x14ac:dyDescent="0.3">
      <c r="Y338" s="44"/>
      <c r="Z338" s="44"/>
      <c r="AA338" s="44"/>
    </row>
    <row r="339" spans="25:27" x14ac:dyDescent="0.3">
      <c r="Y339" s="44"/>
      <c r="Z339" s="44"/>
      <c r="AA339" s="44"/>
    </row>
    <row r="340" spans="25:27" x14ac:dyDescent="0.3">
      <c r="Y340" s="44"/>
      <c r="Z340" s="44"/>
      <c r="AA340" s="44"/>
    </row>
    <row r="341" spans="25:27" x14ac:dyDescent="0.3">
      <c r="Y341" s="44"/>
      <c r="Z341" s="44"/>
      <c r="AA341" s="44"/>
    </row>
    <row r="342" spans="25:27" x14ac:dyDescent="0.3">
      <c r="Y342" s="44"/>
      <c r="Z342" s="44"/>
      <c r="AA342" s="44"/>
    </row>
    <row r="343" spans="25:27" x14ac:dyDescent="0.3">
      <c r="Y343" s="44"/>
      <c r="Z343" s="44"/>
      <c r="AA343" s="44"/>
    </row>
    <row r="344" spans="25:27" x14ac:dyDescent="0.3">
      <c r="Y344" s="44"/>
      <c r="Z344" s="44"/>
      <c r="AA344" s="44"/>
    </row>
    <row r="345" spans="25:27" x14ac:dyDescent="0.3">
      <c r="Y345" s="44"/>
      <c r="Z345" s="44"/>
      <c r="AA345" s="44"/>
    </row>
    <row r="346" spans="25:27" x14ac:dyDescent="0.3">
      <c r="Y346" s="44"/>
      <c r="Z346" s="44"/>
      <c r="AA346" s="44"/>
    </row>
    <row r="347" spans="25:27" x14ac:dyDescent="0.3">
      <c r="Y347" s="44"/>
      <c r="Z347" s="44"/>
      <c r="AA347" s="44"/>
    </row>
    <row r="348" spans="25:27" x14ac:dyDescent="0.3">
      <c r="Y348" s="44"/>
      <c r="Z348" s="44"/>
      <c r="AA348" s="44"/>
    </row>
    <row r="349" spans="25:27" x14ac:dyDescent="0.3">
      <c r="Y349" s="44"/>
      <c r="Z349" s="44"/>
      <c r="AA349" s="44"/>
    </row>
    <row r="350" spans="25:27" x14ac:dyDescent="0.3">
      <c r="Y350" s="44"/>
      <c r="Z350" s="44"/>
      <c r="AA350" s="44"/>
    </row>
    <row r="351" spans="25:27" x14ac:dyDescent="0.3">
      <c r="Y351" s="44"/>
      <c r="Z351" s="44"/>
      <c r="AA351" s="44"/>
    </row>
    <row r="352" spans="25:27" x14ac:dyDescent="0.3">
      <c r="Y352" s="44"/>
      <c r="Z352" s="44"/>
      <c r="AA352" s="44"/>
    </row>
    <row r="353" spans="25:27" x14ac:dyDescent="0.3">
      <c r="Y353" s="44"/>
      <c r="Z353" s="44"/>
      <c r="AA353" s="44"/>
    </row>
    <row r="354" spans="25:27" x14ac:dyDescent="0.3">
      <c r="Y354" s="44"/>
      <c r="Z354" s="44"/>
      <c r="AA354" s="44"/>
    </row>
    <row r="355" spans="25:27" x14ac:dyDescent="0.3">
      <c r="Y355" s="44"/>
      <c r="Z355" s="44"/>
      <c r="AA355" s="44"/>
    </row>
    <row r="356" spans="25:27" x14ac:dyDescent="0.3">
      <c r="Y356" s="44"/>
      <c r="Z356" s="44"/>
      <c r="AA356" s="44"/>
    </row>
    <row r="357" spans="25:27" x14ac:dyDescent="0.3">
      <c r="Y357" s="44"/>
      <c r="Z357" s="44"/>
      <c r="AA357" s="44"/>
    </row>
    <row r="358" spans="25:27" x14ac:dyDescent="0.3">
      <c r="Y358" s="44"/>
      <c r="Z358" s="44"/>
      <c r="AA358" s="44"/>
    </row>
    <row r="359" spans="25:27" x14ac:dyDescent="0.3">
      <c r="Y359" s="44"/>
      <c r="Z359" s="44"/>
      <c r="AA359" s="44"/>
    </row>
    <row r="360" spans="25:27" x14ac:dyDescent="0.3">
      <c r="Y360" s="44"/>
      <c r="Z360" s="44"/>
      <c r="AA360" s="44"/>
    </row>
    <row r="361" spans="25:27" x14ac:dyDescent="0.3">
      <c r="Y361" s="44"/>
      <c r="Z361" s="44"/>
      <c r="AA361" s="44"/>
    </row>
    <row r="362" spans="25:27" x14ac:dyDescent="0.3">
      <c r="Y362" s="44"/>
      <c r="Z362" s="44"/>
      <c r="AA362" s="44"/>
    </row>
    <row r="363" spans="25:27" x14ac:dyDescent="0.3">
      <c r="Y363" s="44"/>
      <c r="Z363" s="44"/>
      <c r="AA363" s="44"/>
    </row>
    <row r="364" spans="25:27" x14ac:dyDescent="0.3">
      <c r="Y364" s="44"/>
      <c r="Z364" s="44"/>
      <c r="AA364" s="44"/>
    </row>
    <row r="365" spans="25:27" x14ac:dyDescent="0.3">
      <c r="Y365" s="44"/>
      <c r="Z365" s="44"/>
      <c r="AA365" s="44"/>
    </row>
    <row r="366" spans="25:27" x14ac:dyDescent="0.3">
      <c r="Y366" s="44"/>
      <c r="Z366" s="44"/>
      <c r="AA366" s="44"/>
    </row>
    <row r="367" spans="25:27" x14ac:dyDescent="0.3">
      <c r="Y367" s="44"/>
      <c r="Z367" s="44"/>
      <c r="AA367" s="44"/>
    </row>
    <row r="368" spans="25:27" x14ac:dyDescent="0.3">
      <c r="Y368" s="44"/>
      <c r="Z368" s="44"/>
      <c r="AA368" s="44"/>
    </row>
    <row r="369" spans="25:27" x14ac:dyDescent="0.3">
      <c r="Y369" s="44"/>
      <c r="Z369" s="44"/>
      <c r="AA369" s="44"/>
    </row>
    <row r="370" spans="25:27" x14ac:dyDescent="0.3">
      <c r="Y370" s="44"/>
      <c r="Z370" s="44"/>
      <c r="AA370" s="44"/>
    </row>
    <row r="371" spans="25:27" x14ac:dyDescent="0.3">
      <c r="Y371" s="44"/>
      <c r="Z371" s="44"/>
      <c r="AA371" s="44"/>
    </row>
    <row r="372" spans="25:27" x14ac:dyDescent="0.3">
      <c r="Y372" s="44"/>
      <c r="Z372" s="44"/>
      <c r="AA372" s="44"/>
    </row>
    <row r="373" spans="25:27" x14ac:dyDescent="0.3">
      <c r="Y373" s="44"/>
      <c r="Z373" s="44"/>
      <c r="AA373" s="44"/>
    </row>
    <row r="374" spans="25:27" x14ac:dyDescent="0.3">
      <c r="Y374" s="44"/>
      <c r="Z374" s="44"/>
      <c r="AA374" s="44"/>
    </row>
    <row r="375" spans="25:27" x14ac:dyDescent="0.3">
      <c r="Y375" s="44"/>
      <c r="Z375" s="44"/>
      <c r="AA375" s="44"/>
    </row>
    <row r="376" spans="25:27" x14ac:dyDescent="0.3">
      <c r="Y376" s="44"/>
      <c r="Z376" s="44"/>
      <c r="AA376" s="44"/>
    </row>
    <row r="377" spans="25:27" x14ac:dyDescent="0.3">
      <c r="Y377" s="44"/>
      <c r="Z377" s="44"/>
      <c r="AA377" s="44"/>
    </row>
    <row r="378" spans="25:27" x14ac:dyDescent="0.3">
      <c r="Y378" s="44"/>
      <c r="Z378" s="44"/>
      <c r="AA378" s="44"/>
    </row>
    <row r="379" spans="25:27" x14ac:dyDescent="0.3">
      <c r="Y379" s="44"/>
      <c r="Z379" s="44"/>
      <c r="AA379" s="44"/>
    </row>
    <row r="380" spans="25:27" x14ac:dyDescent="0.3">
      <c r="Y380" s="44"/>
      <c r="Z380" s="44"/>
      <c r="AA380" s="44"/>
    </row>
    <row r="381" spans="25:27" x14ac:dyDescent="0.3">
      <c r="Y381" s="44"/>
      <c r="Z381" s="44"/>
      <c r="AA381" s="44"/>
    </row>
    <row r="382" spans="25:27" x14ac:dyDescent="0.3">
      <c r="Y382" s="44"/>
      <c r="Z382" s="44"/>
      <c r="AA382" s="44"/>
    </row>
    <row r="383" spans="25:27" x14ac:dyDescent="0.3">
      <c r="Y383" s="44"/>
      <c r="Z383" s="44"/>
      <c r="AA383" s="44"/>
    </row>
    <row r="384" spans="25:27" x14ac:dyDescent="0.3">
      <c r="Y384" s="44"/>
      <c r="Z384" s="44"/>
      <c r="AA384" s="44"/>
    </row>
    <row r="385" spans="25:27" x14ac:dyDescent="0.3">
      <c r="Y385" s="44"/>
      <c r="Z385" s="44"/>
      <c r="AA385" s="44"/>
    </row>
    <row r="386" spans="25:27" x14ac:dyDescent="0.3">
      <c r="Y386" s="44"/>
      <c r="Z386" s="44"/>
      <c r="AA386" s="44"/>
    </row>
    <row r="387" spans="25:27" x14ac:dyDescent="0.3">
      <c r="Y387" s="44"/>
      <c r="Z387" s="44"/>
      <c r="AA387" s="44"/>
    </row>
    <row r="388" spans="25:27" x14ac:dyDescent="0.3">
      <c r="Y388" s="44"/>
      <c r="Z388" s="44"/>
      <c r="AA388" s="44"/>
    </row>
    <row r="389" spans="25:27" x14ac:dyDescent="0.3">
      <c r="Y389" s="44"/>
      <c r="Z389" s="44"/>
      <c r="AA389" s="44"/>
    </row>
    <row r="390" spans="25:27" x14ac:dyDescent="0.3">
      <c r="Y390" s="44"/>
      <c r="Z390" s="44"/>
      <c r="AA390" s="44"/>
    </row>
    <row r="391" spans="25:27" x14ac:dyDescent="0.3">
      <c r="Y391" s="44"/>
      <c r="Z391" s="44"/>
      <c r="AA391" s="44"/>
    </row>
    <row r="392" spans="25:27" x14ac:dyDescent="0.3">
      <c r="Y392" s="44"/>
      <c r="Z392" s="44"/>
      <c r="AA392" s="44"/>
    </row>
    <row r="393" spans="25:27" x14ac:dyDescent="0.3">
      <c r="Y393" s="44"/>
      <c r="Z393" s="44"/>
      <c r="AA393" s="44"/>
    </row>
    <row r="394" spans="25:27" x14ac:dyDescent="0.3">
      <c r="Y394" s="44"/>
      <c r="Z394" s="44"/>
      <c r="AA394" s="44"/>
    </row>
    <row r="395" spans="25:27" x14ac:dyDescent="0.3">
      <c r="Y395" s="44"/>
      <c r="Z395" s="44"/>
      <c r="AA395" s="44"/>
    </row>
    <row r="396" spans="25:27" x14ac:dyDescent="0.3">
      <c r="Y396" s="44"/>
      <c r="Z396" s="44"/>
      <c r="AA396" s="44"/>
    </row>
    <row r="397" spans="25:27" x14ac:dyDescent="0.3">
      <c r="Y397" s="44"/>
      <c r="Z397" s="44"/>
      <c r="AA397" s="44"/>
    </row>
    <row r="398" spans="25:27" x14ac:dyDescent="0.3">
      <c r="Y398" s="44"/>
      <c r="Z398" s="44"/>
      <c r="AA398" s="44"/>
    </row>
    <row r="399" spans="25:27" x14ac:dyDescent="0.3">
      <c r="Y399" s="44"/>
      <c r="Z399" s="44"/>
      <c r="AA399" s="44"/>
    </row>
    <row r="400" spans="25:27" x14ac:dyDescent="0.3">
      <c r="Y400" s="44"/>
      <c r="Z400" s="44"/>
      <c r="AA400" s="44"/>
    </row>
    <row r="401" spans="25:27" x14ac:dyDescent="0.3">
      <c r="Y401" s="44"/>
      <c r="Z401" s="44"/>
      <c r="AA401" s="44"/>
    </row>
    <row r="402" spans="25:27" x14ac:dyDescent="0.3">
      <c r="Y402" s="44"/>
      <c r="Z402" s="44"/>
      <c r="AA402" s="44"/>
    </row>
    <row r="403" spans="25:27" x14ac:dyDescent="0.3">
      <c r="Y403" s="44"/>
      <c r="Z403" s="44"/>
      <c r="AA403" s="44"/>
    </row>
    <row r="404" spans="25:27" x14ac:dyDescent="0.3">
      <c r="Y404" s="44"/>
      <c r="Z404" s="44"/>
      <c r="AA404" s="44"/>
    </row>
    <row r="405" spans="25:27" x14ac:dyDescent="0.3">
      <c r="Y405" s="44"/>
      <c r="Z405" s="44"/>
      <c r="AA405" s="44"/>
    </row>
    <row r="406" spans="25:27" x14ac:dyDescent="0.3">
      <c r="Y406" s="44"/>
      <c r="Z406" s="44"/>
      <c r="AA406" s="44"/>
    </row>
    <row r="407" spans="25:27" x14ac:dyDescent="0.3">
      <c r="Y407" s="44"/>
      <c r="Z407" s="44"/>
      <c r="AA407" s="44"/>
    </row>
    <row r="408" spans="25:27" x14ac:dyDescent="0.3">
      <c r="Y408" s="44"/>
      <c r="Z408" s="44"/>
      <c r="AA408" s="44"/>
    </row>
    <row r="409" spans="25:27" x14ac:dyDescent="0.3">
      <c r="Y409" s="44"/>
      <c r="Z409" s="44"/>
      <c r="AA409" s="44"/>
    </row>
    <row r="410" spans="25:27" x14ac:dyDescent="0.3">
      <c r="Y410" s="44"/>
      <c r="Z410" s="44"/>
      <c r="AA410" s="44"/>
    </row>
    <row r="411" spans="25:27" x14ac:dyDescent="0.3">
      <c r="Y411" s="44"/>
      <c r="Z411" s="44"/>
      <c r="AA411" s="44"/>
    </row>
    <row r="412" spans="25:27" x14ac:dyDescent="0.3">
      <c r="Y412" s="44"/>
      <c r="Z412" s="44"/>
      <c r="AA412" s="44"/>
    </row>
    <row r="413" spans="25:27" x14ac:dyDescent="0.3">
      <c r="Y413" s="44"/>
      <c r="Z413" s="44"/>
      <c r="AA413" s="44"/>
    </row>
    <row r="414" spans="25:27" x14ac:dyDescent="0.3">
      <c r="Y414" s="44"/>
      <c r="Z414" s="44"/>
      <c r="AA414" s="44"/>
    </row>
    <row r="415" spans="25:27" x14ac:dyDescent="0.3">
      <c r="Y415" s="44"/>
      <c r="Z415" s="44"/>
      <c r="AA415" s="44"/>
    </row>
    <row r="416" spans="25:27" x14ac:dyDescent="0.3">
      <c r="Y416" s="44"/>
      <c r="Z416" s="44"/>
      <c r="AA416" s="44"/>
    </row>
    <row r="417" spans="25:27" x14ac:dyDescent="0.3">
      <c r="Y417" s="44"/>
      <c r="Z417" s="44"/>
      <c r="AA417" s="44"/>
    </row>
    <row r="418" spans="25:27" x14ac:dyDescent="0.3">
      <c r="Y418" s="44"/>
      <c r="Z418" s="44"/>
      <c r="AA418" s="44"/>
    </row>
    <row r="419" spans="25:27" x14ac:dyDescent="0.3">
      <c r="Y419" s="44"/>
      <c r="Z419" s="44"/>
      <c r="AA419" s="44"/>
    </row>
    <row r="420" spans="25:27" x14ac:dyDescent="0.3">
      <c r="Y420" s="44"/>
      <c r="Z420" s="44"/>
      <c r="AA420" s="44"/>
    </row>
    <row r="421" spans="25:27" x14ac:dyDescent="0.3">
      <c r="Y421" s="44"/>
      <c r="Z421" s="44"/>
      <c r="AA421" s="44"/>
    </row>
    <row r="422" spans="25:27" x14ac:dyDescent="0.3">
      <c r="Y422" s="44"/>
      <c r="Z422" s="44"/>
      <c r="AA422" s="44"/>
    </row>
    <row r="423" spans="25:27" x14ac:dyDescent="0.3">
      <c r="Y423" s="44"/>
      <c r="Z423" s="44"/>
      <c r="AA423" s="44"/>
    </row>
    <row r="424" spans="25:27" x14ac:dyDescent="0.3">
      <c r="Y424" s="44"/>
      <c r="Z424" s="44"/>
      <c r="AA424" s="44"/>
    </row>
    <row r="425" spans="25:27" x14ac:dyDescent="0.3">
      <c r="Y425" s="44"/>
      <c r="Z425" s="44"/>
      <c r="AA425" s="44"/>
    </row>
    <row r="426" spans="25:27" x14ac:dyDescent="0.3">
      <c r="Y426" s="44"/>
      <c r="Z426" s="44"/>
      <c r="AA426" s="44"/>
    </row>
    <row r="427" spans="25:27" x14ac:dyDescent="0.3">
      <c r="Y427" s="44"/>
      <c r="Z427" s="44"/>
      <c r="AA427" s="44"/>
    </row>
    <row r="428" spans="25:27" x14ac:dyDescent="0.3">
      <c r="Y428" s="44"/>
      <c r="Z428" s="44"/>
      <c r="AA428" s="44"/>
    </row>
    <row r="429" spans="25:27" x14ac:dyDescent="0.3">
      <c r="Y429" s="44"/>
      <c r="Z429" s="44"/>
      <c r="AA429" s="44"/>
    </row>
    <row r="430" spans="25:27" x14ac:dyDescent="0.3">
      <c r="Y430" s="44"/>
      <c r="Z430" s="44"/>
      <c r="AA430" s="44"/>
    </row>
    <row r="431" spans="25:27" x14ac:dyDescent="0.3">
      <c r="Y431" s="44"/>
      <c r="Z431" s="44"/>
      <c r="AA431" s="44"/>
    </row>
    <row r="432" spans="25:27" x14ac:dyDescent="0.3">
      <c r="Y432" s="44"/>
      <c r="Z432" s="44"/>
      <c r="AA432" s="44"/>
    </row>
    <row r="433" spans="25:27" x14ac:dyDescent="0.3">
      <c r="Y433" s="44"/>
      <c r="Z433" s="44"/>
      <c r="AA433" s="44"/>
    </row>
    <row r="434" spans="25:27" x14ac:dyDescent="0.3">
      <c r="Y434" s="44"/>
      <c r="Z434" s="44"/>
      <c r="AA434" s="44"/>
    </row>
    <row r="435" spans="25:27" x14ac:dyDescent="0.3">
      <c r="Y435" s="44"/>
      <c r="Z435" s="44"/>
      <c r="AA435" s="44"/>
    </row>
    <row r="436" spans="25:27" x14ac:dyDescent="0.3">
      <c r="Y436" s="44"/>
      <c r="Z436" s="44"/>
      <c r="AA436" s="44"/>
    </row>
    <row r="437" spans="25:27" x14ac:dyDescent="0.3">
      <c r="Y437" s="44"/>
      <c r="Z437" s="44"/>
      <c r="AA437" s="44"/>
    </row>
    <row r="438" spans="25:27" x14ac:dyDescent="0.3">
      <c r="Y438" s="44"/>
      <c r="Z438" s="44"/>
      <c r="AA438" s="44"/>
    </row>
    <row r="439" spans="25:27" x14ac:dyDescent="0.3">
      <c r="Y439" s="44"/>
      <c r="Z439" s="44"/>
      <c r="AA439" s="44"/>
    </row>
    <row r="440" spans="25:27" x14ac:dyDescent="0.3">
      <c r="Y440" s="44"/>
      <c r="Z440" s="44"/>
      <c r="AA440" s="44"/>
    </row>
    <row r="441" spans="25:27" x14ac:dyDescent="0.3">
      <c r="Y441" s="44"/>
      <c r="Z441" s="44"/>
      <c r="AA441" s="44"/>
    </row>
    <row r="442" spans="25:27" x14ac:dyDescent="0.3">
      <c r="Y442" s="44"/>
      <c r="Z442" s="44"/>
      <c r="AA442" s="44"/>
    </row>
    <row r="443" spans="25:27" x14ac:dyDescent="0.3">
      <c r="Y443" s="44"/>
      <c r="Z443" s="44"/>
      <c r="AA443" s="44"/>
    </row>
    <row r="444" spans="25:27" x14ac:dyDescent="0.3">
      <c r="Y444" s="44"/>
      <c r="Z444" s="44"/>
      <c r="AA444" s="44"/>
    </row>
    <row r="445" spans="25:27" x14ac:dyDescent="0.3">
      <c r="Y445" s="44"/>
      <c r="Z445" s="44"/>
      <c r="AA445" s="44"/>
    </row>
    <row r="446" spans="25:27" x14ac:dyDescent="0.3">
      <c r="Y446" s="44"/>
      <c r="Z446" s="44"/>
      <c r="AA446" s="44"/>
    </row>
    <row r="447" spans="25:27" x14ac:dyDescent="0.3">
      <c r="Y447" s="44"/>
      <c r="Z447" s="44"/>
      <c r="AA447" s="44"/>
    </row>
    <row r="448" spans="25:27" x14ac:dyDescent="0.3">
      <c r="Y448" s="44"/>
      <c r="Z448" s="44"/>
      <c r="AA448" s="44"/>
    </row>
    <row r="449" spans="25:27" x14ac:dyDescent="0.3">
      <c r="Y449" s="44"/>
      <c r="Z449" s="44"/>
      <c r="AA449" s="44"/>
    </row>
    <row r="450" spans="25:27" x14ac:dyDescent="0.3">
      <c r="Y450" s="44"/>
      <c r="Z450" s="44"/>
      <c r="AA450" s="44"/>
    </row>
    <row r="451" spans="25:27" x14ac:dyDescent="0.3">
      <c r="Y451" s="44"/>
      <c r="Z451" s="44"/>
      <c r="AA451" s="44"/>
    </row>
    <row r="452" spans="25:27" x14ac:dyDescent="0.3">
      <c r="Y452" s="44"/>
      <c r="Z452" s="44"/>
      <c r="AA452" s="44"/>
    </row>
    <row r="453" spans="25:27" x14ac:dyDescent="0.3">
      <c r="Y453" s="44"/>
      <c r="Z453" s="44"/>
      <c r="AA453" s="44"/>
    </row>
    <row r="454" spans="25:27" x14ac:dyDescent="0.3">
      <c r="Y454" s="44"/>
      <c r="Z454" s="44"/>
      <c r="AA454" s="44"/>
    </row>
    <row r="455" spans="25:27" x14ac:dyDescent="0.3">
      <c r="Y455" s="44"/>
      <c r="Z455" s="44"/>
      <c r="AA455" s="44"/>
    </row>
    <row r="456" spans="25:27" x14ac:dyDescent="0.3">
      <c r="Y456" s="44"/>
      <c r="Z456" s="44"/>
      <c r="AA456" s="44"/>
    </row>
    <row r="457" spans="25:27" x14ac:dyDescent="0.3">
      <c r="Y457" s="44"/>
      <c r="Z457" s="44"/>
      <c r="AA457" s="44"/>
    </row>
    <row r="458" spans="25:27" x14ac:dyDescent="0.3">
      <c r="Y458" s="44"/>
      <c r="Z458" s="44"/>
      <c r="AA458" s="44"/>
    </row>
    <row r="459" spans="25:27" x14ac:dyDescent="0.3">
      <c r="Y459" s="44"/>
      <c r="Z459" s="44"/>
      <c r="AA459" s="44"/>
    </row>
    <row r="460" spans="25:27" x14ac:dyDescent="0.3">
      <c r="Y460" s="44"/>
      <c r="Z460" s="44"/>
      <c r="AA460" s="44"/>
    </row>
    <row r="461" spans="25:27" x14ac:dyDescent="0.3">
      <c r="Y461" s="44"/>
      <c r="Z461" s="44"/>
      <c r="AA461" s="44"/>
    </row>
    <row r="462" spans="25:27" x14ac:dyDescent="0.3">
      <c r="Y462" s="44"/>
      <c r="Z462" s="44"/>
      <c r="AA462" s="44"/>
    </row>
    <row r="463" spans="25:27" x14ac:dyDescent="0.3">
      <c r="Y463" s="44"/>
      <c r="Z463" s="44"/>
      <c r="AA463" s="44"/>
    </row>
    <row r="464" spans="25:27" x14ac:dyDescent="0.3">
      <c r="Y464" s="44"/>
      <c r="Z464" s="44"/>
      <c r="AA464" s="44"/>
    </row>
    <row r="465" spans="25:27" x14ac:dyDescent="0.3">
      <c r="Y465" s="44"/>
      <c r="Z465" s="44"/>
      <c r="AA465" s="44"/>
    </row>
    <row r="466" spans="25:27" x14ac:dyDescent="0.3">
      <c r="Y466" s="44"/>
      <c r="Z466" s="44"/>
      <c r="AA466" s="44"/>
    </row>
    <row r="467" spans="25:27" x14ac:dyDescent="0.3">
      <c r="Y467" s="44"/>
      <c r="Z467" s="44"/>
      <c r="AA467" s="44"/>
    </row>
    <row r="468" spans="25:27" x14ac:dyDescent="0.3">
      <c r="Y468" s="44"/>
      <c r="Z468" s="44"/>
      <c r="AA468" s="44"/>
    </row>
    <row r="469" spans="25:27" x14ac:dyDescent="0.3">
      <c r="Y469" s="44"/>
      <c r="Z469" s="44"/>
      <c r="AA469" s="44"/>
    </row>
    <row r="470" spans="25:27" x14ac:dyDescent="0.3">
      <c r="Y470" s="44"/>
      <c r="Z470" s="44"/>
      <c r="AA470" s="44"/>
    </row>
    <row r="471" spans="25:27" x14ac:dyDescent="0.3">
      <c r="Y471" s="44"/>
      <c r="Z471" s="44"/>
      <c r="AA471" s="44"/>
    </row>
    <row r="472" spans="25:27" x14ac:dyDescent="0.3">
      <c r="Y472" s="44"/>
      <c r="Z472" s="44"/>
      <c r="AA472" s="44"/>
    </row>
    <row r="473" spans="25:27" x14ac:dyDescent="0.3">
      <c r="Y473" s="44"/>
      <c r="Z473" s="44"/>
      <c r="AA473" s="44"/>
    </row>
    <row r="474" spans="25:27" x14ac:dyDescent="0.3">
      <c r="Y474" s="44"/>
      <c r="Z474" s="44"/>
      <c r="AA474" s="44"/>
    </row>
    <row r="475" spans="25:27" x14ac:dyDescent="0.3">
      <c r="Y475" s="44"/>
      <c r="Z475" s="44"/>
      <c r="AA475" s="44"/>
    </row>
    <row r="476" spans="25:27" x14ac:dyDescent="0.3">
      <c r="Y476" s="44"/>
      <c r="Z476" s="44"/>
      <c r="AA476" s="44"/>
    </row>
    <row r="477" spans="25:27" x14ac:dyDescent="0.3">
      <c r="Y477" s="44"/>
      <c r="Z477" s="44"/>
      <c r="AA477" s="44"/>
    </row>
    <row r="478" spans="25:27" x14ac:dyDescent="0.3">
      <c r="Y478" s="44"/>
      <c r="Z478" s="44"/>
      <c r="AA478" s="44"/>
    </row>
    <row r="479" spans="25:27" x14ac:dyDescent="0.3">
      <c r="Y479" s="44"/>
      <c r="Z479" s="44"/>
      <c r="AA479" s="44"/>
    </row>
    <row r="480" spans="25:27" x14ac:dyDescent="0.3">
      <c r="Y480" s="44"/>
      <c r="Z480" s="44"/>
      <c r="AA480" s="44"/>
    </row>
    <row r="481" spans="25:27" x14ac:dyDescent="0.3">
      <c r="Y481" s="44"/>
      <c r="Z481" s="44"/>
      <c r="AA481" s="44"/>
    </row>
    <row r="482" spans="25:27" x14ac:dyDescent="0.3">
      <c r="Y482" s="44"/>
      <c r="Z482" s="44"/>
      <c r="AA482" s="44"/>
    </row>
    <row r="483" spans="25:27" x14ac:dyDescent="0.3">
      <c r="Y483" s="44"/>
      <c r="Z483" s="44"/>
      <c r="AA483" s="44"/>
    </row>
    <row r="484" spans="25:27" x14ac:dyDescent="0.3">
      <c r="Y484" s="44"/>
      <c r="Z484" s="44"/>
      <c r="AA484" s="44"/>
    </row>
    <row r="485" spans="25:27" x14ac:dyDescent="0.3">
      <c r="Y485" s="44"/>
      <c r="Z485" s="44"/>
      <c r="AA485" s="44"/>
    </row>
    <row r="486" spans="25:27" x14ac:dyDescent="0.3">
      <c r="Y486" s="44"/>
      <c r="Z486" s="44"/>
      <c r="AA486" s="44"/>
    </row>
    <row r="487" spans="25:27" x14ac:dyDescent="0.3">
      <c r="Y487" s="44"/>
      <c r="Z487" s="44"/>
      <c r="AA487" s="44"/>
    </row>
    <row r="488" spans="25:27" x14ac:dyDescent="0.3">
      <c r="Y488" s="44"/>
      <c r="Z488" s="44"/>
      <c r="AA488" s="44"/>
    </row>
    <row r="489" spans="25:27" x14ac:dyDescent="0.3">
      <c r="Y489" s="44"/>
      <c r="Z489" s="44"/>
      <c r="AA489" s="44"/>
    </row>
    <row r="490" spans="25:27" x14ac:dyDescent="0.3">
      <c r="Y490" s="44"/>
      <c r="Z490" s="44"/>
      <c r="AA490" s="44"/>
    </row>
    <row r="491" spans="25:27" x14ac:dyDescent="0.3">
      <c r="Y491" s="44"/>
      <c r="Z491" s="44"/>
      <c r="AA491" s="44"/>
    </row>
    <row r="492" spans="25:27" x14ac:dyDescent="0.3">
      <c r="Y492" s="44"/>
      <c r="Z492" s="44"/>
      <c r="AA492" s="44"/>
    </row>
    <row r="493" spans="25:27" x14ac:dyDescent="0.3">
      <c r="Y493" s="44"/>
      <c r="Z493" s="44"/>
      <c r="AA493" s="44"/>
    </row>
    <row r="494" spans="25:27" x14ac:dyDescent="0.3">
      <c r="Y494" s="44"/>
      <c r="Z494" s="44"/>
      <c r="AA494" s="44"/>
    </row>
    <row r="495" spans="25:27" x14ac:dyDescent="0.3">
      <c r="Y495" s="44"/>
      <c r="Z495" s="44"/>
      <c r="AA495" s="44"/>
    </row>
    <row r="496" spans="25:27" x14ac:dyDescent="0.3">
      <c r="Y496" s="44"/>
      <c r="Z496" s="44"/>
      <c r="AA496" s="44"/>
    </row>
    <row r="497" spans="25:27" x14ac:dyDescent="0.3">
      <c r="Y497" s="44"/>
      <c r="Z497" s="44"/>
      <c r="AA497" s="44"/>
    </row>
    <row r="498" spans="25:27" x14ac:dyDescent="0.3">
      <c r="Y498" s="44"/>
      <c r="Z498" s="44"/>
      <c r="AA498" s="44"/>
    </row>
    <row r="499" spans="25:27" x14ac:dyDescent="0.3">
      <c r="Y499" s="44"/>
      <c r="Z499" s="44"/>
      <c r="AA499" s="44"/>
    </row>
    <row r="500" spans="25:27" x14ac:dyDescent="0.3">
      <c r="Y500" s="44"/>
      <c r="Z500" s="44"/>
      <c r="AA500" s="44"/>
    </row>
    <row r="501" spans="25:27" x14ac:dyDescent="0.3">
      <c r="Y501" s="44"/>
      <c r="Z501" s="44"/>
      <c r="AA501" s="44"/>
    </row>
    <row r="502" spans="25:27" x14ac:dyDescent="0.3">
      <c r="Y502" s="44"/>
      <c r="Z502" s="44"/>
      <c r="AA502" s="44"/>
    </row>
    <row r="503" spans="25:27" x14ac:dyDescent="0.3">
      <c r="Y503" s="44"/>
      <c r="Z503" s="44"/>
      <c r="AA503" s="44"/>
    </row>
    <row r="504" spans="25:27" x14ac:dyDescent="0.3">
      <c r="Y504" s="44"/>
      <c r="Z504" s="44"/>
      <c r="AA504" s="44"/>
    </row>
    <row r="505" spans="25:27" x14ac:dyDescent="0.3">
      <c r="Y505" s="44"/>
      <c r="Z505" s="44"/>
      <c r="AA505" s="44"/>
    </row>
    <row r="506" spans="25:27" x14ac:dyDescent="0.3">
      <c r="Y506" s="44"/>
      <c r="Z506" s="44"/>
      <c r="AA506" s="44"/>
    </row>
    <row r="507" spans="25:27" x14ac:dyDescent="0.3">
      <c r="Y507" s="44"/>
      <c r="Z507" s="44"/>
      <c r="AA507" s="44"/>
    </row>
    <row r="508" spans="25:27" x14ac:dyDescent="0.3">
      <c r="Y508" s="44"/>
      <c r="Z508" s="44"/>
      <c r="AA508" s="44"/>
    </row>
    <row r="509" spans="25:27" x14ac:dyDescent="0.3">
      <c r="Y509" s="44"/>
      <c r="Z509" s="44"/>
      <c r="AA509" s="44"/>
    </row>
    <row r="510" spans="25:27" x14ac:dyDescent="0.3">
      <c r="Y510" s="44"/>
      <c r="Z510" s="44"/>
      <c r="AA510" s="44"/>
    </row>
    <row r="511" spans="25:27" x14ac:dyDescent="0.3">
      <c r="Y511" s="44"/>
      <c r="Z511" s="44"/>
      <c r="AA511" s="44"/>
    </row>
    <row r="512" spans="25:27" x14ac:dyDescent="0.3">
      <c r="Y512" s="44"/>
      <c r="Z512" s="44"/>
      <c r="AA512" s="44"/>
    </row>
    <row r="513" spans="25:27" x14ac:dyDescent="0.3">
      <c r="Y513" s="44"/>
      <c r="Z513" s="44"/>
      <c r="AA513" s="44"/>
    </row>
    <row r="514" spans="25:27" x14ac:dyDescent="0.3">
      <c r="Y514" s="44"/>
      <c r="Z514" s="44"/>
      <c r="AA514" s="44"/>
    </row>
    <row r="515" spans="25:27" x14ac:dyDescent="0.3">
      <c r="Y515" s="44"/>
      <c r="Z515" s="44"/>
      <c r="AA515" s="44"/>
    </row>
    <row r="516" spans="25:27" x14ac:dyDescent="0.3">
      <c r="Y516" s="44"/>
      <c r="Z516" s="44"/>
      <c r="AA516" s="44"/>
    </row>
    <row r="517" spans="25:27" x14ac:dyDescent="0.3">
      <c r="Y517" s="44"/>
      <c r="Z517" s="44"/>
      <c r="AA517" s="44"/>
    </row>
    <row r="518" spans="25:27" x14ac:dyDescent="0.3">
      <c r="Y518" s="44"/>
      <c r="Z518" s="44"/>
      <c r="AA518" s="44"/>
    </row>
    <row r="519" spans="25:27" x14ac:dyDescent="0.3">
      <c r="Y519" s="44"/>
      <c r="Z519" s="44"/>
      <c r="AA519" s="44"/>
    </row>
    <row r="520" spans="25:27" x14ac:dyDescent="0.3">
      <c r="Y520" s="44"/>
      <c r="Z520" s="44"/>
      <c r="AA520" s="44"/>
    </row>
    <row r="521" spans="25:27" x14ac:dyDescent="0.3">
      <c r="Y521" s="44"/>
      <c r="Z521" s="44"/>
      <c r="AA521" s="44"/>
    </row>
    <row r="522" spans="25:27" x14ac:dyDescent="0.3">
      <c r="Y522" s="44"/>
      <c r="Z522" s="44"/>
      <c r="AA522" s="44"/>
    </row>
    <row r="523" spans="25:27" x14ac:dyDescent="0.3">
      <c r="Y523" s="44"/>
      <c r="Z523" s="44"/>
      <c r="AA523" s="44"/>
    </row>
    <row r="524" spans="25:27" x14ac:dyDescent="0.3">
      <c r="Y524" s="44"/>
      <c r="Z524" s="44"/>
      <c r="AA524" s="44"/>
    </row>
    <row r="525" spans="25:27" x14ac:dyDescent="0.3">
      <c r="Y525" s="44"/>
      <c r="Z525" s="44"/>
      <c r="AA525" s="44"/>
    </row>
    <row r="526" spans="25:27" x14ac:dyDescent="0.3">
      <c r="Y526" s="44"/>
      <c r="Z526" s="44"/>
      <c r="AA526" s="44"/>
    </row>
    <row r="527" spans="25:27" x14ac:dyDescent="0.3">
      <c r="Y527" s="44"/>
      <c r="Z527" s="44"/>
      <c r="AA527" s="44"/>
    </row>
    <row r="528" spans="25:27" x14ac:dyDescent="0.3">
      <c r="Y528" s="44"/>
      <c r="Z528" s="44"/>
      <c r="AA528" s="44"/>
    </row>
    <row r="529" spans="25:27" x14ac:dyDescent="0.3">
      <c r="Y529" s="44"/>
      <c r="Z529" s="44"/>
      <c r="AA529" s="44"/>
    </row>
    <row r="530" spans="25:27" x14ac:dyDescent="0.3">
      <c r="Y530" s="44"/>
      <c r="Z530" s="44"/>
      <c r="AA530" s="44"/>
    </row>
    <row r="531" spans="25:27" x14ac:dyDescent="0.3">
      <c r="Y531" s="44"/>
      <c r="Z531" s="44"/>
      <c r="AA531" s="44"/>
    </row>
    <row r="532" spans="25:27" x14ac:dyDescent="0.3">
      <c r="Y532" s="44"/>
      <c r="Z532" s="44"/>
      <c r="AA532" s="44"/>
    </row>
    <row r="533" spans="25:27" x14ac:dyDescent="0.3">
      <c r="Y533" s="44"/>
      <c r="Z533" s="44"/>
      <c r="AA533" s="44"/>
    </row>
    <row r="534" spans="25:27" x14ac:dyDescent="0.3">
      <c r="Y534" s="44"/>
      <c r="Z534" s="44"/>
      <c r="AA534" s="44"/>
    </row>
    <row r="535" spans="25:27" x14ac:dyDescent="0.3">
      <c r="Y535" s="44"/>
      <c r="Z535" s="44"/>
      <c r="AA535" s="44"/>
    </row>
    <row r="536" spans="25:27" x14ac:dyDescent="0.3">
      <c r="Y536" s="44"/>
      <c r="Z536" s="44"/>
      <c r="AA536" s="44"/>
    </row>
    <row r="537" spans="25:27" x14ac:dyDescent="0.3">
      <c r="Y537" s="44"/>
      <c r="Z537" s="44"/>
      <c r="AA537" s="44"/>
    </row>
    <row r="538" spans="25:27" x14ac:dyDescent="0.3">
      <c r="Y538" s="44"/>
      <c r="Z538" s="44"/>
      <c r="AA538" s="44"/>
    </row>
    <row r="539" spans="25:27" x14ac:dyDescent="0.3">
      <c r="Y539" s="44"/>
      <c r="Z539" s="44"/>
      <c r="AA539" s="44"/>
    </row>
    <row r="540" spans="25:27" x14ac:dyDescent="0.3">
      <c r="Y540" s="44"/>
      <c r="Z540" s="44"/>
      <c r="AA540" s="44"/>
    </row>
    <row r="541" spans="25:27" x14ac:dyDescent="0.3">
      <c r="Y541" s="44"/>
      <c r="Z541" s="44"/>
      <c r="AA541" s="44"/>
    </row>
    <row r="542" spans="25:27" x14ac:dyDescent="0.3">
      <c r="Y542" s="44"/>
      <c r="Z542" s="44"/>
      <c r="AA542" s="44"/>
    </row>
    <row r="543" spans="25:27" x14ac:dyDescent="0.3">
      <c r="Y543" s="44"/>
      <c r="Z543" s="44"/>
      <c r="AA543" s="44"/>
    </row>
    <row r="544" spans="25:27" x14ac:dyDescent="0.3">
      <c r="Y544" s="44"/>
      <c r="Z544" s="44"/>
      <c r="AA544" s="44"/>
    </row>
    <row r="545" spans="25:27" x14ac:dyDescent="0.3">
      <c r="Y545" s="44"/>
      <c r="Z545" s="44"/>
      <c r="AA545" s="44"/>
    </row>
    <row r="546" spans="25:27" x14ac:dyDescent="0.3">
      <c r="Y546" s="44"/>
      <c r="Z546" s="44"/>
      <c r="AA546" s="44"/>
    </row>
    <row r="547" spans="25:27" x14ac:dyDescent="0.3">
      <c r="Y547" s="44"/>
      <c r="Z547" s="44"/>
      <c r="AA547" s="44"/>
    </row>
    <row r="548" spans="25:27" x14ac:dyDescent="0.3">
      <c r="Y548" s="44"/>
      <c r="Z548" s="44"/>
      <c r="AA548" s="44"/>
    </row>
    <row r="549" spans="25:27" x14ac:dyDescent="0.3">
      <c r="Y549" s="44"/>
      <c r="Z549" s="44"/>
      <c r="AA549" s="44"/>
    </row>
    <row r="550" spans="25:27" x14ac:dyDescent="0.3">
      <c r="Y550" s="44"/>
      <c r="Z550" s="44"/>
      <c r="AA550" s="44"/>
    </row>
    <row r="551" spans="25:27" x14ac:dyDescent="0.3">
      <c r="Y551" s="44"/>
      <c r="Z551" s="44"/>
      <c r="AA551" s="44"/>
    </row>
    <row r="552" spans="25:27" x14ac:dyDescent="0.3">
      <c r="Y552" s="44"/>
      <c r="Z552" s="44"/>
      <c r="AA552" s="44"/>
    </row>
    <row r="553" spans="25:27" x14ac:dyDescent="0.3">
      <c r="Y553" s="44"/>
      <c r="Z553" s="44"/>
      <c r="AA553" s="44"/>
    </row>
    <row r="554" spans="25:27" x14ac:dyDescent="0.3">
      <c r="Y554" s="44"/>
      <c r="Z554" s="44"/>
      <c r="AA554" s="44"/>
    </row>
    <row r="555" spans="25:27" x14ac:dyDescent="0.3">
      <c r="Y555" s="44"/>
      <c r="Z555" s="44"/>
      <c r="AA555" s="44"/>
    </row>
    <row r="556" spans="25:27" x14ac:dyDescent="0.3">
      <c r="Y556" s="44"/>
      <c r="Z556" s="44"/>
      <c r="AA556" s="44"/>
    </row>
    <row r="557" spans="25:27" x14ac:dyDescent="0.3">
      <c r="Y557" s="44"/>
      <c r="Z557" s="44"/>
      <c r="AA557" s="44"/>
    </row>
    <row r="558" spans="25:27" x14ac:dyDescent="0.3">
      <c r="Y558" s="44"/>
      <c r="Z558" s="44"/>
      <c r="AA558" s="44"/>
    </row>
    <row r="559" spans="25:27" x14ac:dyDescent="0.3">
      <c r="Y559" s="44"/>
      <c r="Z559" s="44"/>
      <c r="AA559" s="44"/>
    </row>
    <row r="560" spans="25:27" x14ac:dyDescent="0.3">
      <c r="Y560" s="44"/>
      <c r="Z560" s="44"/>
      <c r="AA560" s="44"/>
    </row>
    <row r="561" spans="25:27" x14ac:dyDescent="0.3">
      <c r="Y561" s="44"/>
      <c r="Z561" s="44"/>
      <c r="AA561" s="44"/>
    </row>
    <row r="562" spans="25:27" x14ac:dyDescent="0.3">
      <c r="Y562" s="44"/>
      <c r="Z562" s="44"/>
      <c r="AA562" s="44"/>
    </row>
    <row r="563" spans="25:27" x14ac:dyDescent="0.3">
      <c r="Y563" s="44"/>
      <c r="Z563" s="44"/>
      <c r="AA563" s="44"/>
    </row>
    <row r="564" spans="25:27" x14ac:dyDescent="0.3">
      <c r="Y564" s="44"/>
      <c r="Z564" s="44"/>
      <c r="AA564" s="44"/>
    </row>
    <row r="565" spans="25:27" x14ac:dyDescent="0.3">
      <c r="Y565" s="44"/>
      <c r="Z565" s="44"/>
      <c r="AA565" s="44"/>
    </row>
    <row r="566" spans="25:27" x14ac:dyDescent="0.3">
      <c r="Y566" s="44"/>
      <c r="Z566" s="44"/>
      <c r="AA566" s="44"/>
    </row>
    <row r="567" spans="25:27" x14ac:dyDescent="0.3">
      <c r="Y567" s="44"/>
      <c r="Z567" s="44"/>
      <c r="AA567" s="44"/>
    </row>
    <row r="568" spans="25:27" x14ac:dyDescent="0.3">
      <c r="Y568" s="44"/>
      <c r="Z568" s="44"/>
      <c r="AA568" s="44"/>
    </row>
    <row r="569" spans="25:27" x14ac:dyDescent="0.3">
      <c r="Y569" s="44"/>
      <c r="Z569" s="44"/>
      <c r="AA569" s="44"/>
    </row>
    <row r="570" spans="25:27" x14ac:dyDescent="0.3">
      <c r="Y570" s="44"/>
      <c r="Z570" s="44"/>
      <c r="AA570" s="44"/>
    </row>
    <row r="571" spans="25:27" x14ac:dyDescent="0.3">
      <c r="Y571" s="44"/>
      <c r="Z571" s="44"/>
      <c r="AA571" s="44"/>
    </row>
    <row r="572" spans="25:27" x14ac:dyDescent="0.3">
      <c r="Y572" s="44"/>
      <c r="Z572" s="44"/>
      <c r="AA572" s="44"/>
    </row>
    <row r="573" spans="25:27" x14ac:dyDescent="0.3">
      <c r="Y573" s="44"/>
      <c r="Z573" s="44"/>
      <c r="AA573" s="44"/>
    </row>
    <row r="574" spans="25:27" x14ac:dyDescent="0.3">
      <c r="Y574" s="44"/>
      <c r="Z574" s="44"/>
      <c r="AA574" s="44"/>
    </row>
    <row r="575" spans="25:27" x14ac:dyDescent="0.3">
      <c r="Y575" s="44"/>
      <c r="Z575" s="44"/>
      <c r="AA575" s="44"/>
    </row>
    <row r="576" spans="25:27" x14ac:dyDescent="0.3">
      <c r="Y576" s="44"/>
      <c r="Z576" s="44"/>
      <c r="AA576" s="44"/>
    </row>
    <row r="577" spans="25:27" x14ac:dyDescent="0.3">
      <c r="Y577" s="44"/>
      <c r="Z577" s="44"/>
      <c r="AA577" s="44"/>
    </row>
    <row r="578" spans="25:27" x14ac:dyDescent="0.3">
      <c r="Y578" s="44"/>
      <c r="Z578" s="44"/>
      <c r="AA578" s="44"/>
    </row>
    <row r="579" spans="25:27" x14ac:dyDescent="0.3">
      <c r="Y579" s="44"/>
      <c r="Z579" s="44"/>
      <c r="AA579" s="44"/>
    </row>
    <row r="580" spans="25:27" x14ac:dyDescent="0.3">
      <c r="Y580" s="44"/>
      <c r="Z580" s="44"/>
      <c r="AA580" s="44"/>
    </row>
    <row r="581" spans="25:27" x14ac:dyDescent="0.3">
      <c r="Y581" s="44"/>
      <c r="Z581" s="44"/>
      <c r="AA581" s="44"/>
    </row>
    <row r="582" spans="25:27" x14ac:dyDescent="0.3">
      <c r="Y582" s="44"/>
      <c r="Z582" s="44"/>
      <c r="AA582" s="44"/>
    </row>
    <row r="583" spans="25:27" x14ac:dyDescent="0.3">
      <c r="Y583" s="44"/>
      <c r="Z583" s="44"/>
      <c r="AA583" s="44"/>
    </row>
    <row r="584" spans="25:27" x14ac:dyDescent="0.3">
      <c r="Y584" s="44"/>
      <c r="Z584" s="44"/>
      <c r="AA584" s="44"/>
    </row>
    <row r="585" spans="25:27" x14ac:dyDescent="0.3">
      <c r="Y585" s="44"/>
      <c r="Z585" s="44"/>
      <c r="AA585" s="44"/>
    </row>
    <row r="586" spans="25:27" x14ac:dyDescent="0.3">
      <c r="Y586" s="44"/>
      <c r="Z586" s="44"/>
      <c r="AA586" s="44"/>
    </row>
    <row r="587" spans="25:27" x14ac:dyDescent="0.3">
      <c r="Y587" s="44"/>
      <c r="Z587" s="44"/>
      <c r="AA587" s="44"/>
    </row>
    <row r="588" spans="25:27" x14ac:dyDescent="0.3">
      <c r="Y588" s="44"/>
      <c r="Z588" s="44"/>
      <c r="AA588" s="44"/>
    </row>
    <row r="589" spans="25:27" x14ac:dyDescent="0.3">
      <c r="Y589" s="44"/>
      <c r="Z589" s="44"/>
      <c r="AA589" s="44"/>
    </row>
    <row r="590" spans="25:27" x14ac:dyDescent="0.3">
      <c r="Y590" s="44"/>
      <c r="Z590" s="44"/>
      <c r="AA590" s="44"/>
    </row>
    <row r="591" spans="25:27" x14ac:dyDescent="0.3">
      <c r="Y591" s="44"/>
      <c r="Z591" s="44"/>
      <c r="AA591" s="44"/>
    </row>
    <row r="592" spans="25:27" x14ac:dyDescent="0.3">
      <c r="Y592" s="44"/>
      <c r="Z592" s="44"/>
      <c r="AA592" s="44"/>
    </row>
    <row r="593" spans="25:27" x14ac:dyDescent="0.3">
      <c r="Y593" s="44"/>
      <c r="Z593" s="44"/>
      <c r="AA593" s="44"/>
    </row>
    <row r="594" spans="25:27" x14ac:dyDescent="0.3">
      <c r="Y594" s="44"/>
      <c r="Z594" s="44"/>
      <c r="AA594" s="44"/>
    </row>
    <row r="595" spans="25:27" x14ac:dyDescent="0.3">
      <c r="Y595" s="44"/>
      <c r="Z595" s="44"/>
      <c r="AA595" s="44"/>
    </row>
    <row r="596" spans="25:27" x14ac:dyDescent="0.3">
      <c r="Y596" s="44"/>
      <c r="Z596" s="44"/>
      <c r="AA596" s="44"/>
    </row>
    <row r="597" spans="25:27" x14ac:dyDescent="0.3">
      <c r="Y597" s="44"/>
      <c r="Z597" s="44"/>
      <c r="AA597" s="44"/>
    </row>
    <row r="598" spans="25:27" x14ac:dyDescent="0.3">
      <c r="Y598" s="44"/>
      <c r="Z598" s="44"/>
      <c r="AA598" s="44"/>
    </row>
    <row r="599" spans="25:27" x14ac:dyDescent="0.3">
      <c r="Y599" s="44"/>
      <c r="Z599" s="44"/>
      <c r="AA599" s="44"/>
    </row>
    <row r="600" spans="25:27" x14ac:dyDescent="0.3">
      <c r="Y600" s="44"/>
      <c r="Z600" s="44"/>
      <c r="AA600" s="44"/>
    </row>
    <row r="601" spans="25:27" x14ac:dyDescent="0.3">
      <c r="Y601" s="44"/>
      <c r="Z601" s="44"/>
      <c r="AA601" s="44"/>
    </row>
    <row r="602" spans="25:27" x14ac:dyDescent="0.3">
      <c r="Y602" s="44"/>
      <c r="Z602" s="44"/>
      <c r="AA602" s="44"/>
    </row>
    <row r="603" spans="25:27" x14ac:dyDescent="0.3">
      <c r="Y603" s="44"/>
      <c r="Z603" s="44"/>
      <c r="AA603" s="44"/>
    </row>
    <row r="604" spans="25:27" x14ac:dyDescent="0.3">
      <c r="Y604" s="44"/>
      <c r="Z604" s="44"/>
      <c r="AA604" s="44"/>
    </row>
    <row r="605" spans="25:27" x14ac:dyDescent="0.3">
      <c r="Y605" s="44"/>
      <c r="Z605" s="44"/>
      <c r="AA605" s="44"/>
    </row>
    <row r="606" spans="25:27" x14ac:dyDescent="0.3">
      <c r="Y606" s="44"/>
      <c r="Z606" s="44"/>
      <c r="AA606" s="44"/>
    </row>
    <row r="607" spans="25:27" x14ac:dyDescent="0.3">
      <c r="Y607" s="44"/>
      <c r="Z607" s="44"/>
      <c r="AA607" s="44"/>
    </row>
    <row r="608" spans="25:27" x14ac:dyDescent="0.3">
      <c r="Y608" s="44"/>
      <c r="Z608" s="44"/>
      <c r="AA608" s="44"/>
    </row>
    <row r="609" spans="25:27" x14ac:dyDescent="0.3">
      <c r="Y609" s="44"/>
      <c r="Z609" s="44"/>
      <c r="AA609" s="44"/>
    </row>
    <row r="610" spans="25:27" x14ac:dyDescent="0.3">
      <c r="Y610" s="44"/>
      <c r="Z610" s="44"/>
      <c r="AA610" s="44"/>
    </row>
    <row r="611" spans="25:27" x14ac:dyDescent="0.3">
      <c r="Y611" s="44"/>
      <c r="Z611" s="44"/>
      <c r="AA611" s="44"/>
    </row>
    <row r="612" spans="25:27" x14ac:dyDescent="0.3">
      <c r="Y612" s="44"/>
      <c r="Z612" s="44"/>
      <c r="AA612" s="44"/>
    </row>
    <row r="613" spans="25:27" x14ac:dyDescent="0.3">
      <c r="Y613" s="44"/>
      <c r="Z613" s="44"/>
      <c r="AA613" s="44"/>
    </row>
    <row r="614" spans="25:27" x14ac:dyDescent="0.3">
      <c r="Y614" s="44"/>
      <c r="Z614" s="44"/>
      <c r="AA614" s="44"/>
    </row>
    <row r="615" spans="25:27" x14ac:dyDescent="0.3">
      <c r="Y615" s="44"/>
      <c r="Z615" s="44"/>
      <c r="AA615" s="44"/>
    </row>
    <row r="616" spans="25:27" x14ac:dyDescent="0.3">
      <c r="Y616" s="44"/>
      <c r="Z616" s="44"/>
      <c r="AA616" s="44"/>
    </row>
    <row r="617" spans="25:27" x14ac:dyDescent="0.3">
      <c r="Y617" s="44"/>
      <c r="Z617" s="44"/>
      <c r="AA617" s="44"/>
    </row>
    <row r="618" spans="25:27" x14ac:dyDescent="0.3">
      <c r="Y618" s="44"/>
      <c r="Z618" s="44"/>
      <c r="AA618" s="44"/>
    </row>
    <row r="619" spans="25:27" x14ac:dyDescent="0.3">
      <c r="Y619" s="44"/>
      <c r="Z619" s="44"/>
      <c r="AA619" s="44"/>
    </row>
    <row r="620" spans="25:27" x14ac:dyDescent="0.3">
      <c r="Y620" s="44"/>
      <c r="Z620" s="44"/>
      <c r="AA620" s="44"/>
    </row>
    <row r="621" spans="25:27" x14ac:dyDescent="0.3">
      <c r="Y621" s="44"/>
      <c r="Z621" s="44"/>
      <c r="AA621" s="44"/>
    </row>
    <row r="622" spans="25:27" x14ac:dyDescent="0.3">
      <c r="Y622" s="44"/>
      <c r="Z622" s="44"/>
      <c r="AA622" s="44"/>
    </row>
    <row r="623" spans="25:27" x14ac:dyDescent="0.3">
      <c r="Y623" s="44"/>
      <c r="Z623" s="44"/>
      <c r="AA623" s="44"/>
    </row>
    <row r="624" spans="25:27" x14ac:dyDescent="0.3">
      <c r="Y624" s="44"/>
      <c r="Z624" s="44"/>
      <c r="AA624" s="44"/>
    </row>
    <row r="625" spans="25:27" x14ac:dyDescent="0.3">
      <c r="Y625" s="44"/>
      <c r="Z625" s="44"/>
      <c r="AA625" s="44"/>
    </row>
    <row r="626" spans="25:27" x14ac:dyDescent="0.3">
      <c r="Y626" s="44"/>
      <c r="Z626" s="44"/>
      <c r="AA626" s="44"/>
    </row>
    <row r="627" spans="25:27" x14ac:dyDescent="0.3">
      <c r="Y627" s="44"/>
      <c r="Z627" s="44"/>
      <c r="AA627" s="44"/>
    </row>
    <row r="628" spans="25:27" x14ac:dyDescent="0.3">
      <c r="Y628" s="44"/>
      <c r="Z628" s="44"/>
      <c r="AA628" s="44"/>
    </row>
    <row r="629" spans="25:27" x14ac:dyDescent="0.3">
      <c r="Y629" s="44"/>
      <c r="Z629" s="44"/>
      <c r="AA629" s="44"/>
    </row>
    <row r="630" spans="25:27" x14ac:dyDescent="0.3">
      <c r="Y630" s="44"/>
      <c r="Z630" s="44"/>
      <c r="AA630" s="44"/>
    </row>
    <row r="631" spans="25:27" x14ac:dyDescent="0.3">
      <c r="Y631" s="44"/>
      <c r="Z631" s="44"/>
      <c r="AA631" s="44"/>
    </row>
    <row r="632" spans="25:27" x14ac:dyDescent="0.3">
      <c r="Y632" s="44"/>
      <c r="Z632" s="44"/>
      <c r="AA632" s="44"/>
    </row>
    <row r="633" spans="25:27" x14ac:dyDescent="0.3">
      <c r="Y633" s="44"/>
      <c r="Z633" s="44"/>
      <c r="AA633" s="44"/>
    </row>
    <row r="634" spans="25:27" x14ac:dyDescent="0.3">
      <c r="Y634" s="44"/>
      <c r="Z634" s="44"/>
      <c r="AA634" s="44"/>
    </row>
    <row r="635" spans="25:27" x14ac:dyDescent="0.3">
      <c r="Y635" s="44"/>
      <c r="Z635" s="44"/>
      <c r="AA635" s="44"/>
    </row>
    <row r="636" spans="25:27" x14ac:dyDescent="0.3">
      <c r="Y636" s="44"/>
      <c r="Z636" s="44"/>
      <c r="AA636" s="44"/>
    </row>
    <row r="637" spans="25:27" x14ac:dyDescent="0.3">
      <c r="Y637" s="44"/>
      <c r="Z637" s="44"/>
      <c r="AA637" s="44"/>
    </row>
    <row r="638" spans="25:27" x14ac:dyDescent="0.3">
      <c r="Y638" s="44"/>
      <c r="Z638" s="44"/>
      <c r="AA638" s="44"/>
    </row>
    <row r="639" spans="25:27" x14ac:dyDescent="0.3">
      <c r="Y639" s="44"/>
      <c r="Z639" s="44"/>
      <c r="AA639" s="44"/>
    </row>
    <row r="640" spans="25:27" x14ac:dyDescent="0.3">
      <c r="Y640" s="44"/>
      <c r="Z640" s="44"/>
      <c r="AA640" s="44"/>
    </row>
    <row r="641" spans="25:27" x14ac:dyDescent="0.3">
      <c r="Y641" s="44"/>
      <c r="Z641" s="44"/>
      <c r="AA641" s="44"/>
    </row>
    <row r="642" spans="25:27" x14ac:dyDescent="0.3">
      <c r="Y642" s="44"/>
      <c r="Z642" s="44"/>
      <c r="AA642" s="44"/>
    </row>
    <row r="643" spans="25:27" x14ac:dyDescent="0.3">
      <c r="Y643" s="44"/>
      <c r="Z643" s="44"/>
      <c r="AA643" s="44"/>
    </row>
    <row r="644" spans="25:27" x14ac:dyDescent="0.3">
      <c r="Y644" s="44"/>
      <c r="Z644" s="44"/>
      <c r="AA644" s="44"/>
    </row>
    <row r="645" spans="25:27" x14ac:dyDescent="0.3">
      <c r="Y645" s="44"/>
      <c r="Z645" s="44"/>
      <c r="AA645" s="44"/>
    </row>
    <row r="646" spans="25:27" x14ac:dyDescent="0.3">
      <c r="Y646" s="44"/>
      <c r="Z646" s="44"/>
      <c r="AA646" s="44"/>
    </row>
    <row r="647" spans="25:27" x14ac:dyDescent="0.3">
      <c r="Y647" s="44"/>
      <c r="Z647" s="44"/>
      <c r="AA647" s="44"/>
    </row>
    <row r="648" spans="25:27" x14ac:dyDescent="0.3">
      <c r="Y648" s="44"/>
      <c r="Z648" s="44"/>
      <c r="AA648" s="44"/>
    </row>
    <row r="649" spans="25:27" x14ac:dyDescent="0.3">
      <c r="Y649" s="44"/>
      <c r="Z649" s="44"/>
      <c r="AA649" s="44"/>
    </row>
    <row r="650" spans="25:27" x14ac:dyDescent="0.3">
      <c r="Y650" s="44"/>
      <c r="Z650" s="44"/>
      <c r="AA650" s="44"/>
    </row>
    <row r="651" spans="25:27" x14ac:dyDescent="0.3">
      <c r="Y651" s="44"/>
      <c r="Z651" s="44"/>
      <c r="AA651" s="44"/>
    </row>
    <row r="652" spans="25:27" x14ac:dyDescent="0.3">
      <c r="Y652" s="44"/>
      <c r="Z652" s="44"/>
      <c r="AA652" s="44"/>
    </row>
    <row r="653" spans="25:27" x14ac:dyDescent="0.3">
      <c r="Y653" s="44"/>
      <c r="Z653" s="44"/>
      <c r="AA653" s="44"/>
    </row>
    <row r="654" spans="25:27" x14ac:dyDescent="0.3">
      <c r="Y654" s="44"/>
      <c r="Z654" s="44"/>
      <c r="AA654" s="44"/>
    </row>
    <row r="655" spans="25:27" x14ac:dyDescent="0.3">
      <c r="Y655" s="44"/>
      <c r="Z655" s="44"/>
      <c r="AA655" s="44"/>
    </row>
    <row r="656" spans="25:27" x14ac:dyDescent="0.3">
      <c r="Y656" s="44"/>
      <c r="Z656" s="44"/>
      <c r="AA656" s="44"/>
    </row>
    <row r="657" spans="25:27" x14ac:dyDescent="0.3">
      <c r="Y657" s="44"/>
      <c r="Z657" s="44"/>
      <c r="AA657" s="44"/>
    </row>
    <row r="658" spans="25:27" x14ac:dyDescent="0.3">
      <c r="Y658" s="44"/>
      <c r="Z658" s="44"/>
      <c r="AA658" s="44"/>
    </row>
    <row r="659" spans="25:27" x14ac:dyDescent="0.3">
      <c r="Y659" s="44"/>
      <c r="Z659" s="44"/>
      <c r="AA659" s="44"/>
    </row>
    <row r="660" spans="25:27" x14ac:dyDescent="0.3">
      <c r="Y660" s="44"/>
      <c r="Z660" s="44"/>
      <c r="AA660" s="44"/>
    </row>
    <row r="661" spans="25:27" x14ac:dyDescent="0.3">
      <c r="Y661" s="44"/>
      <c r="Z661" s="44"/>
      <c r="AA661" s="44"/>
    </row>
    <row r="662" spans="25:27" x14ac:dyDescent="0.3">
      <c r="Y662" s="44"/>
      <c r="Z662" s="44"/>
      <c r="AA662" s="44"/>
    </row>
    <row r="663" spans="25:27" x14ac:dyDescent="0.3">
      <c r="Y663" s="44"/>
      <c r="Z663" s="44"/>
      <c r="AA663" s="44"/>
    </row>
    <row r="664" spans="25:27" x14ac:dyDescent="0.3">
      <c r="Y664" s="44"/>
      <c r="Z664" s="44"/>
      <c r="AA664" s="44"/>
    </row>
    <row r="665" spans="25:27" x14ac:dyDescent="0.3">
      <c r="Y665" s="44"/>
      <c r="Z665" s="44"/>
      <c r="AA665" s="44"/>
    </row>
    <row r="666" spans="25:27" x14ac:dyDescent="0.3">
      <c r="Y666" s="44"/>
      <c r="Z666" s="44"/>
      <c r="AA666" s="44"/>
    </row>
    <row r="667" spans="25:27" x14ac:dyDescent="0.3">
      <c r="Y667" s="44"/>
      <c r="Z667" s="44"/>
      <c r="AA667" s="44"/>
    </row>
    <row r="668" spans="25:27" x14ac:dyDescent="0.3">
      <c r="Y668" s="44"/>
      <c r="Z668" s="44"/>
      <c r="AA668" s="44"/>
    </row>
    <row r="669" spans="25:27" x14ac:dyDescent="0.3">
      <c r="Y669" s="44"/>
      <c r="Z669" s="44"/>
      <c r="AA669" s="44"/>
    </row>
    <row r="670" spans="25:27" x14ac:dyDescent="0.3">
      <c r="Y670" s="44"/>
      <c r="Z670" s="44"/>
      <c r="AA670" s="44"/>
    </row>
    <row r="671" spans="25:27" x14ac:dyDescent="0.3">
      <c r="Y671" s="44"/>
      <c r="Z671" s="44"/>
      <c r="AA671" s="44"/>
    </row>
    <row r="672" spans="25:27" x14ac:dyDescent="0.3">
      <c r="Y672" s="44"/>
      <c r="Z672" s="44"/>
      <c r="AA672" s="44"/>
    </row>
    <row r="673" spans="25:27" x14ac:dyDescent="0.3">
      <c r="Y673" s="44"/>
      <c r="Z673" s="44"/>
      <c r="AA673" s="44"/>
    </row>
    <row r="674" spans="25:27" x14ac:dyDescent="0.3">
      <c r="Y674" s="44"/>
      <c r="Z674" s="44"/>
      <c r="AA674" s="44"/>
    </row>
    <row r="675" spans="25:27" x14ac:dyDescent="0.3">
      <c r="Y675" s="44"/>
      <c r="Z675" s="44"/>
      <c r="AA675" s="44"/>
    </row>
    <row r="676" spans="25:27" x14ac:dyDescent="0.3">
      <c r="Y676" s="44"/>
      <c r="Z676" s="44"/>
      <c r="AA676" s="44"/>
    </row>
    <row r="677" spans="25:27" x14ac:dyDescent="0.3">
      <c r="Y677" s="44"/>
      <c r="Z677" s="44"/>
      <c r="AA677" s="44"/>
    </row>
    <row r="678" spans="25:27" x14ac:dyDescent="0.3">
      <c r="Y678" s="44"/>
      <c r="Z678" s="44"/>
      <c r="AA678" s="44"/>
    </row>
    <row r="679" spans="25:27" x14ac:dyDescent="0.3">
      <c r="Y679" s="44"/>
      <c r="Z679" s="44"/>
      <c r="AA679" s="44"/>
    </row>
    <row r="680" spans="25:27" x14ac:dyDescent="0.3">
      <c r="Y680" s="44"/>
      <c r="Z680" s="44"/>
      <c r="AA680" s="44"/>
    </row>
    <row r="681" spans="25:27" x14ac:dyDescent="0.3">
      <c r="Y681" s="44"/>
      <c r="Z681" s="44"/>
      <c r="AA681" s="44"/>
    </row>
    <row r="682" spans="25:27" x14ac:dyDescent="0.3">
      <c r="Y682" s="44"/>
      <c r="Z682" s="44"/>
      <c r="AA682" s="44"/>
    </row>
    <row r="683" spans="25:27" x14ac:dyDescent="0.3">
      <c r="Y683" s="44"/>
      <c r="Z683" s="44"/>
      <c r="AA683" s="44"/>
    </row>
    <row r="684" spans="25:27" x14ac:dyDescent="0.3">
      <c r="Y684" s="44"/>
      <c r="Z684" s="44"/>
      <c r="AA684" s="44"/>
    </row>
    <row r="685" spans="25:27" x14ac:dyDescent="0.3">
      <c r="Y685" s="44"/>
      <c r="Z685" s="44"/>
      <c r="AA685" s="44"/>
    </row>
    <row r="686" spans="25:27" x14ac:dyDescent="0.3">
      <c r="Y686" s="44"/>
      <c r="Z686" s="44"/>
      <c r="AA686" s="44"/>
    </row>
    <row r="687" spans="25:27" x14ac:dyDescent="0.3">
      <c r="Y687" s="44"/>
      <c r="Z687" s="44"/>
      <c r="AA687" s="44"/>
    </row>
    <row r="688" spans="25:27" x14ac:dyDescent="0.3">
      <c r="Y688" s="44"/>
      <c r="Z688" s="44"/>
      <c r="AA688" s="44"/>
    </row>
    <row r="689" spans="25:27" x14ac:dyDescent="0.3">
      <c r="Y689" s="44"/>
      <c r="Z689" s="44"/>
      <c r="AA689" s="44"/>
    </row>
    <row r="690" spans="25:27" x14ac:dyDescent="0.3">
      <c r="Y690" s="44"/>
      <c r="Z690" s="44"/>
      <c r="AA690" s="44"/>
    </row>
    <row r="691" spans="25:27" x14ac:dyDescent="0.3">
      <c r="Y691" s="44"/>
      <c r="Z691" s="44"/>
      <c r="AA691" s="44"/>
    </row>
    <row r="692" spans="25:27" x14ac:dyDescent="0.3">
      <c r="Y692" s="44"/>
      <c r="Z692" s="44"/>
      <c r="AA692" s="44"/>
    </row>
    <row r="693" spans="25:27" x14ac:dyDescent="0.3">
      <c r="Y693" s="44"/>
      <c r="Z693" s="44"/>
      <c r="AA693" s="44"/>
    </row>
    <row r="694" spans="25:27" x14ac:dyDescent="0.3">
      <c r="Y694" s="44"/>
      <c r="Z694" s="44"/>
      <c r="AA694" s="44"/>
    </row>
    <row r="695" spans="25:27" x14ac:dyDescent="0.3">
      <c r="Y695" s="44"/>
      <c r="Z695" s="44"/>
      <c r="AA695" s="44"/>
    </row>
    <row r="696" spans="25:27" x14ac:dyDescent="0.3">
      <c r="Y696" s="44"/>
      <c r="Z696" s="44"/>
      <c r="AA696" s="44"/>
    </row>
    <row r="697" spans="25:27" x14ac:dyDescent="0.3">
      <c r="Y697" s="44"/>
      <c r="Z697" s="44"/>
      <c r="AA697" s="44"/>
    </row>
    <row r="698" spans="25:27" x14ac:dyDescent="0.3">
      <c r="Y698" s="44"/>
      <c r="Z698" s="44"/>
      <c r="AA698" s="44"/>
    </row>
    <row r="699" spans="25:27" x14ac:dyDescent="0.3">
      <c r="Y699" s="44"/>
      <c r="Z699" s="44"/>
      <c r="AA699" s="44"/>
    </row>
    <row r="700" spans="25:27" x14ac:dyDescent="0.3">
      <c r="Y700" s="44"/>
      <c r="Z700" s="44"/>
      <c r="AA700" s="44"/>
    </row>
    <row r="701" spans="25:27" x14ac:dyDescent="0.3">
      <c r="Y701" s="44"/>
      <c r="Z701" s="44"/>
      <c r="AA701" s="44"/>
    </row>
    <row r="702" spans="25:27" x14ac:dyDescent="0.3">
      <c r="Y702" s="44"/>
      <c r="Z702" s="44"/>
      <c r="AA702" s="44"/>
    </row>
    <row r="703" spans="25:27" x14ac:dyDescent="0.3">
      <c r="Y703" s="44"/>
      <c r="Z703" s="44"/>
    </row>
  </sheetData>
  <mergeCells count="8">
    <mergeCell ref="F30:P30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zoomScaleNormal="100" workbookViewId="0">
      <selection activeCell="B8" sqref="B8:M8"/>
    </sheetView>
  </sheetViews>
  <sheetFormatPr baseColWidth="10" defaultRowHeight="14.4" x14ac:dyDescent="0.3"/>
  <cols>
    <col min="1" max="1" width="2.88671875" style="38" customWidth="1"/>
    <col min="2" max="2" width="43.8867187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18" width="11.44140625" style="40"/>
    <col min="19" max="20" width="14.88671875" style="80" customWidth="1"/>
    <col min="21" max="24" width="11.44140625" style="80"/>
    <col min="25" max="44" width="11.44140625" style="40"/>
  </cols>
  <sheetData>
    <row r="1" spans="1:44" x14ac:dyDescent="0.3">
      <c r="A1" s="8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8"/>
    </row>
    <row r="2" spans="1:44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4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4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4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4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4" x14ac:dyDescent="0.3">
      <c r="A7" s="90"/>
      <c r="B7" s="216" t="s">
        <v>144</v>
      </c>
      <c r="C7" s="216"/>
      <c r="D7" s="216"/>
      <c r="E7" s="216"/>
      <c r="F7" s="216"/>
      <c r="G7" s="216"/>
      <c r="H7" s="216"/>
      <c r="I7" s="216"/>
      <c r="J7" s="216"/>
      <c r="K7" s="216"/>
      <c r="L7" s="216"/>
      <c r="M7" s="216"/>
      <c r="N7" s="159"/>
    </row>
    <row r="8" spans="1:44" x14ac:dyDescent="0.3">
      <c r="A8" s="90"/>
      <c r="B8" s="216" t="s">
        <v>238</v>
      </c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159"/>
    </row>
    <row r="9" spans="1:44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4" s="42" customFormat="1" ht="29.25" customHeight="1" x14ac:dyDescent="0.3">
      <c r="A10" s="90"/>
      <c r="B10" s="41"/>
      <c r="C10" s="214" t="s">
        <v>183</v>
      </c>
      <c r="D10" s="214"/>
      <c r="E10" s="214"/>
      <c r="F10" s="214"/>
      <c r="G10" s="214" t="s">
        <v>58</v>
      </c>
      <c r="H10" s="214"/>
      <c r="I10" s="214"/>
      <c r="J10" s="214"/>
      <c r="K10" s="200" t="s">
        <v>196</v>
      </c>
      <c r="L10" s="219" t="s">
        <v>198</v>
      </c>
      <c r="M10" s="219" t="s">
        <v>199</v>
      </c>
      <c r="N10" s="217"/>
      <c r="O10" s="217"/>
      <c r="P10" s="41"/>
      <c r="Q10" s="41"/>
      <c r="R10" s="41"/>
      <c r="S10" s="79"/>
      <c r="T10" s="79"/>
      <c r="U10" s="79"/>
      <c r="V10" s="79"/>
      <c r="W10" s="79"/>
      <c r="X10" s="79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</row>
    <row r="11" spans="1:44" s="42" customFormat="1" ht="18" customHeight="1" x14ac:dyDescent="0.3">
      <c r="A11" s="90"/>
      <c r="B11" s="41"/>
      <c r="C11" s="102" t="s">
        <v>11</v>
      </c>
      <c r="D11" s="102" t="s">
        <v>12</v>
      </c>
      <c r="E11" s="102" t="s">
        <v>13</v>
      </c>
      <c r="F11" s="102" t="s">
        <v>14</v>
      </c>
      <c r="G11" s="171" t="s">
        <v>11</v>
      </c>
      <c r="H11" s="171" t="s">
        <v>12</v>
      </c>
      <c r="I11" s="171" t="s">
        <v>13</v>
      </c>
      <c r="J11" s="171" t="s">
        <v>14</v>
      </c>
      <c r="K11" s="190" t="s">
        <v>11</v>
      </c>
      <c r="L11" s="220"/>
      <c r="M11" s="220"/>
      <c r="N11" s="218"/>
      <c r="O11" s="218"/>
      <c r="P11" s="41"/>
      <c r="Q11" s="41"/>
      <c r="R11" s="41"/>
      <c r="S11" s="79"/>
      <c r="T11" s="79"/>
      <c r="U11" s="79"/>
      <c r="V11" s="79"/>
      <c r="W11" s="79"/>
      <c r="X11" s="79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</row>
    <row r="12" spans="1:44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7"/>
      <c r="S12" s="80" t="s">
        <v>147</v>
      </c>
      <c r="T12" s="80" t="s">
        <v>145</v>
      </c>
      <c r="V12" s="80" t="s">
        <v>147</v>
      </c>
      <c r="W12" s="80" t="s">
        <v>146</v>
      </c>
    </row>
    <row r="13" spans="1:44" ht="15" customHeight="1" x14ac:dyDescent="0.3">
      <c r="A13" s="90"/>
      <c r="B13" s="62" t="s">
        <v>62</v>
      </c>
      <c r="C13" s="67">
        <v>31180</v>
      </c>
      <c r="D13" s="67">
        <v>31805</v>
      </c>
      <c r="E13" s="67">
        <v>32272</v>
      </c>
      <c r="F13" s="67">
        <v>32312</v>
      </c>
      <c r="G13" s="67">
        <v>32873</v>
      </c>
      <c r="H13" s="67">
        <v>32916</v>
      </c>
      <c r="I13" s="67">
        <v>33522</v>
      </c>
      <c r="J13" s="67">
        <v>33680</v>
      </c>
      <c r="K13" s="67">
        <v>33927</v>
      </c>
      <c r="L13" s="73">
        <f>+((K13/G13)-1)*100</f>
        <v>3.2062787089708777</v>
      </c>
      <c r="M13" s="66">
        <f>+((K13/J13)-1)*100</f>
        <v>0.73337292161519407</v>
      </c>
      <c r="N13" s="217"/>
      <c r="S13" s="79" t="str">
        <f>+B14</f>
        <v>Industrias manufactureras</v>
      </c>
      <c r="T13" s="164">
        <f>+L14</f>
        <v>-4.4583987441130351</v>
      </c>
      <c r="V13" s="163" t="str">
        <f>+S13</f>
        <v>Industrias manufactureras</v>
      </c>
      <c r="W13" s="164">
        <f>+M14</f>
        <v>-0.7501630789301994</v>
      </c>
    </row>
    <row r="14" spans="1:44" s="78" customFormat="1" x14ac:dyDescent="0.3">
      <c r="A14" s="110"/>
      <c r="B14" s="41" t="s">
        <v>3</v>
      </c>
      <c r="C14" s="65">
        <v>3083</v>
      </c>
      <c r="D14" s="65">
        <v>3218</v>
      </c>
      <c r="E14" s="65">
        <v>3242</v>
      </c>
      <c r="F14" s="65">
        <v>3056</v>
      </c>
      <c r="G14" s="65">
        <v>3185</v>
      </c>
      <c r="H14" s="65">
        <v>3103</v>
      </c>
      <c r="I14" s="65">
        <v>3073</v>
      </c>
      <c r="J14" s="65">
        <v>3066</v>
      </c>
      <c r="K14" s="65">
        <v>3043</v>
      </c>
      <c r="L14" s="73">
        <f t="shared" ref="L14:L22" si="0">+((K14/G14)-1)*100</f>
        <v>-4.4583987441130351</v>
      </c>
      <c r="M14" s="66">
        <f t="shared" ref="M14:M22" si="1">+((K14/J14)-1)*100</f>
        <v>-0.7501630789301994</v>
      </c>
      <c r="N14" s="218"/>
      <c r="O14" s="75"/>
      <c r="P14" s="77"/>
      <c r="Q14" s="77"/>
      <c r="R14" s="77"/>
      <c r="S14" s="79" t="str">
        <f t="shared" ref="S14:S21" si="2">+B15</f>
        <v>Suministro de electricidad, gas y agua</v>
      </c>
      <c r="T14" s="164">
        <f t="shared" ref="T14:T21" si="3">+L15</f>
        <v>0.10917030567685337</v>
      </c>
      <c r="U14" s="80"/>
      <c r="V14" s="163" t="str">
        <f t="shared" ref="V14:V22" si="4">+S14</f>
        <v>Suministro de electricidad, gas y agua</v>
      </c>
      <c r="W14" s="164">
        <f t="shared" ref="W14:W21" si="5">+M15</f>
        <v>0.7692307692307665</v>
      </c>
      <c r="X14" s="165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</row>
    <row r="15" spans="1:44" x14ac:dyDescent="0.3">
      <c r="A15" s="90"/>
      <c r="B15" s="41" t="s">
        <v>4</v>
      </c>
      <c r="C15" s="65">
        <v>896</v>
      </c>
      <c r="D15" s="65">
        <v>881</v>
      </c>
      <c r="E15" s="65">
        <v>901</v>
      </c>
      <c r="F15" s="65">
        <v>906</v>
      </c>
      <c r="G15" s="65">
        <v>916</v>
      </c>
      <c r="H15" s="65">
        <v>913</v>
      </c>
      <c r="I15" s="65">
        <v>922</v>
      </c>
      <c r="J15" s="65">
        <v>910</v>
      </c>
      <c r="K15" s="65">
        <v>917</v>
      </c>
      <c r="L15" s="73">
        <f t="shared" si="0"/>
        <v>0.10917030567685337</v>
      </c>
      <c r="M15" s="66">
        <f t="shared" si="1"/>
        <v>0.7692307692307665</v>
      </c>
      <c r="N15" s="217"/>
      <c r="O15" s="74"/>
      <c r="S15" s="79" t="str">
        <f t="shared" si="2"/>
        <v>Construcción</v>
      </c>
      <c r="T15" s="164">
        <f t="shared" si="3"/>
        <v>6.3206919494344538</v>
      </c>
      <c r="U15" s="165"/>
      <c r="V15" s="163" t="str">
        <f t="shared" si="4"/>
        <v>Construcción</v>
      </c>
      <c r="W15" s="164">
        <f t="shared" si="5"/>
        <v>6.391478029294273</v>
      </c>
    </row>
    <row r="16" spans="1:44" x14ac:dyDescent="0.3">
      <c r="A16" s="90"/>
      <c r="B16" s="41" t="s">
        <v>5</v>
      </c>
      <c r="C16" s="65">
        <v>1402</v>
      </c>
      <c r="D16" s="65">
        <v>1460</v>
      </c>
      <c r="E16" s="65">
        <v>1529</v>
      </c>
      <c r="F16" s="65">
        <v>1487</v>
      </c>
      <c r="G16" s="65">
        <v>1503</v>
      </c>
      <c r="H16" s="65">
        <v>1319</v>
      </c>
      <c r="I16" s="65">
        <v>1677</v>
      </c>
      <c r="J16" s="65">
        <v>1502</v>
      </c>
      <c r="K16" s="65">
        <v>1598</v>
      </c>
      <c r="L16" s="73">
        <f t="shared" si="0"/>
        <v>6.3206919494344538</v>
      </c>
      <c r="M16" s="66">
        <f t="shared" si="1"/>
        <v>6.391478029294273</v>
      </c>
      <c r="N16" s="218"/>
      <c r="O16" s="74"/>
      <c r="S16" s="79" t="str">
        <f t="shared" si="2"/>
        <v>Comercio, restaurantes y hoteles</v>
      </c>
      <c r="T16" s="164">
        <f t="shared" si="3"/>
        <v>4.2929806714140373</v>
      </c>
      <c r="V16" s="163" t="str">
        <f t="shared" si="4"/>
        <v>Comercio, restaurantes y hoteles</v>
      </c>
      <c r="W16" s="164">
        <f t="shared" si="5"/>
        <v>-0.27237354085603016</v>
      </c>
    </row>
    <row r="17" spans="1:23" x14ac:dyDescent="0.3">
      <c r="A17" s="90"/>
      <c r="B17" s="41" t="s">
        <v>67</v>
      </c>
      <c r="C17" s="65">
        <v>4667</v>
      </c>
      <c r="D17" s="65">
        <v>4770</v>
      </c>
      <c r="E17" s="65">
        <v>4831</v>
      </c>
      <c r="F17" s="65">
        <v>4874</v>
      </c>
      <c r="G17" s="65">
        <v>4915</v>
      </c>
      <c r="H17" s="65">
        <v>4965</v>
      </c>
      <c r="I17" s="65">
        <v>5050</v>
      </c>
      <c r="J17" s="65">
        <v>5140</v>
      </c>
      <c r="K17" s="65">
        <v>5126</v>
      </c>
      <c r="L17" s="73">
        <f t="shared" si="0"/>
        <v>4.2929806714140373</v>
      </c>
      <c r="M17" s="66">
        <f t="shared" si="1"/>
        <v>-0.27237354085603016</v>
      </c>
      <c r="N17" s="217"/>
      <c r="O17" s="74"/>
      <c r="S17" s="79" t="str">
        <f t="shared" si="2"/>
        <v>Transporte y comunicaciones</v>
      </c>
      <c r="T17" s="164">
        <f t="shared" si="3"/>
        <v>3.36356764928194</v>
      </c>
      <c r="V17" s="163" t="str">
        <f t="shared" si="4"/>
        <v>Transporte y comunicaciones</v>
      </c>
      <c r="W17" s="164">
        <f t="shared" si="5"/>
        <v>0.69955817378497542</v>
      </c>
    </row>
    <row r="18" spans="1:23" x14ac:dyDescent="0.3">
      <c r="A18" s="90"/>
      <c r="B18" s="41" t="s">
        <v>68</v>
      </c>
      <c r="C18" s="65">
        <v>2508</v>
      </c>
      <c r="D18" s="65">
        <v>2494</v>
      </c>
      <c r="E18" s="65">
        <v>2572</v>
      </c>
      <c r="F18" s="65">
        <v>2600</v>
      </c>
      <c r="G18" s="65">
        <v>2646</v>
      </c>
      <c r="H18" s="65">
        <v>2648</v>
      </c>
      <c r="I18" s="65">
        <v>2696</v>
      </c>
      <c r="J18" s="65">
        <v>2716</v>
      </c>
      <c r="K18" s="65">
        <v>2735</v>
      </c>
      <c r="L18" s="73">
        <f t="shared" si="0"/>
        <v>3.36356764928194</v>
      </c>
      <c r="M18" s="66">
        <f t="shared" si="1"/>
        <v>0.69955817378497542</v>
      </c>
      <c r="N18" s="218"/>
      <c r="O18" s="74"/>
      <c r="S18" s="79" t="str">
        <f t="shared" si="2"/>
        <v>Financieros, inmobiliarios y servicios a las empresas</v>
      </c>
      <c r="T18" s="164">
        <f t="shared" si="3"/>
        <v>4.6120058565153776</v>
      </c>
      <c r="V18" s="163" t="str">
        <f t="shared" si="4"/>
        <v>Financieros, inmobiliarios y servicios a las empresas</v>
      </c>
      <c r="W18" s="164">
        <f t="shared" si="5"/>
        <v>1.2577502214349057</v>
      </c>
    </row>
    <row r="19" spans="1:23" x14ac:dyDescent="0.3">
      <c r="A19" s="90"/>
      <c r="B19" s="44" t="s">
        <v>72</v>
      </c>
      <c r="C19" s="65">
        <v>10383</v>
      </c>
      <c r="D19" s="65">
        <v>10544</v>
      </c>
      <c r="E19" s="65">
        <v>10679</v>
      </c>
      <c r="F19" s="65">
        <v>10782</v>
      </c>
      <c r="G19" s="65">
        <v>10928</v>
      </c>
      <c r="H19" s="65">
        <v>11053</v>
      </c>
      <c r="I19" s="65">
        <v>11151</v>
      </c>
      <c r="J19" s="65">
        <v>11290</v>
      </c>
      <c r="K19" s="65">
        <v>11432</v>
      </c>
      <c r="L19" s="73">
        <f t="shared" si="0"/>
        <v>4.6120058565153776</v>
      </c>
      <c r="M19" s="66">
        <f t="shared" si="1"/>
        <v>1.2577502214349057</v>
      </c>
      <c r="N19" s="217"/>
      <c r="O19" s="74"/>
      <c r="S19" s="79" t="str">
        <f t="shared" si="2"/>
        <v>Servicios sociales, comunales y personales</v>
      </c>
      <c r="T19" s="164">
        <f t="shared" si="3"/>
        <v>3.3071441622510411</v>
      </c>
      <c r="V19" s="163" t="str">
        <f t="shared" si="4"/>
        <v>Servicios sociales, comunales y personales</v>
      </c>
      <c r="W19" s="164">
        <f t="shared" si="5"/>
        <v>0.28378857750974706</v>
      </c>
    </row>
    <row r="20" spans="1:23" x14ac:dyDescent="0.3">
      <c r="A20" s="90"/>
      <c r="B20" s="44" t="s">
        <v>70</v>
      </c>
      <c r="C20" s="65">
        <v>5132</v>
      </c>
      <c r="D20" s="65">
        <v>5274</v>
      </c>
      <c r="E20" s="65">
        <v>5325</v>
      </c>
      <c r="F20" s="65">
        <v>5404</v>
      </c>
      <c r="G20" s="65">
        <v>5473</v>
      </c>
      <c r="H20" s="65">
        <v>5519</v>
      </c>
      <c r="I20" s="65">
        <v>5581</v>
      </c>
      <c r="J20" s="65">
        <v>5638</v>
      </c>
      <c r="K20" s="65">
        <v>5654</v>
      </c>
      <c r="L20" s="73">
        <f t="shared" si="0"/>
        <v>3.3071441622510411</v>
      </c>
      <c r="M20" s="66">
        <f t="shared" si="1"/>
        <v>0.28378857750974706</v>
      </c>
      <c r="N20" s="218"/>
      <c r="O20" s="74"/>
      <c r="S20" s="79" t="str">
        <f t="shared" si="2"/>
        <v>Subtotal Valor Agregado</v>
      </c>
      <c r="T20" s="164">
        <f t="shared" si="3"/>
        <v>3.149285641565136</v>
      </c>
      <c r="V20" s="163" t="str">
        <f t="shared" si="4"/>
        <v>Subtotal Valor Agregado</v>
      </c>
      <c r="W20" s="164">
        <f t="shared" si="5"/>
        <v>0.85609051995885199</v>
      </c>
    </row>
    <row r="21" spans="1:23" x14ac:dyDescent="0.3">
      <c r="A21" s="90"/>
      <c r="B21" s="62" t="s">
        <v>9</v>
      </c>
      <c r="C21" s="72">
        <v>27998</v>
      </c>
      <c r="D21" s="72">
        <v>28514</v>
      </c>
      <c r="E21" s="72">
        <v>28887</v>
      </c>
      <c r="F21" s="72">
        <v>28982</v>
      </c>
      <c r="G21" s="72">
        <v>29467</v>
      </c>
      <c r="H21" s="72">
        <v>29402</v>
      </c>
      <c r="I21" s="72">
        <v>29927</v>
      </c>
      <c r="J21" s="72">
        <v>30137</v>
      </c>
      <c r="K21" s="72">
        <v>30395</v>
      </c>
      <c r="L21" s="73">
        <f t="shared" si="0"/>
        <v>3.149285641565136</v>
      </c>
      <c r="M21" s="66">
        <f t="shared" si="1"/>
        <v>0.85609051995885199</v>
      </c>
      <c r="N21" s="217"/>
      <c r="O21" s="74"/>
      <c r="S21" s="79" t="str">
        <f t="shared" si="2"/>
        <v>Impuestos</v>
      </c>
      <c r="T21" s="164">
        <f t="shared" si="3"/>
        <v>4.3300175541252095</v>
      </c>
      <c r="V21" s="163" t="str">
        <f t="shared" si="4"/>
        <v>Impuestos</v>
      </c>
      <c r="W21" s="164">
        <f t="shared" si="5"/>
        <v>-0.55772448410484898</v>
      </c>
    </row>
    <row r="22" spans="1:23" x14ac:dyDescent="0.3">
      <c r="A22" s="90"/>
      <c r="B22" s="62" t="s">
        <v>10</v>
      </c>
      <c r="C22" s="72">
        <v>3213</v>
      </c>
      <c r="D22" s="72">
        <v>3309</v>
      </c>
      <c r="E22" s="72">
        <v>3406</v>
      </c>
      <c r="F22" s="72">
        <v>3360</v>
      </c>
      <c r="G22" s="72">
        <v>3418</v>
      </c>
      <c r="H22" s="72">
        <v>3531</v>
      </c>
      <c r="I22" s="72">
        <v>3610</v>
      </c>
      <c r="J22" s="72">
        <v>3586</v>
      </c>
      <c r="K22" s="72">
        <v>3566</v>
      </c>
      <c r="L22" s="73">
        <f t="shared" si="0"/>
        <v>4.3300175541252095</v>
      </c>
      <c r="M22" s="66">
        <f t="shared" si="1"/>
        <v>-0.55772448410484898</v>
      </c>
      <c r="N22" s="218"/>
      <c r="O22" s="75"/>
      <c r="S22" s="79" t="str">
        <f>+B13</f>
        <v>Producto Interno Bruto</v>
      </c>
      <c r="T22" s="164">
        <f>+L13</f>
        <v>3.2062787089708777</v>
      </c>
      <c r="V22" s="163" t="str">
        <f t="shared" si="4"/>
        <v>Producto Interno Bruto</v>
      </c>
      <c r="W22" s="174">
        <f>+M13</f>
        <v>0.73337292161519407</v>
      </c>
    </row>
    <row r="23" spans="1:23" x14ac:dyDescent="0.3">
      <c r="A23" s="90"/>
      <c r="N23" s="217"/>
      <c r="O23" s="76"/>
      <c r="S23" s="79"/>
      <c r="T23" s="164"/>
    </row>
    <row r="24" spans="1:23" x14ac:dyDescent="0.3">
      <c r="A24" s="90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217"/>
      <c r="O24" s="76"/>
    </row>
    <row r="25" spans="1:23" ht="21" customHeight="1" x14ac:dyDescent="0.3">
      <c r="A25" s="90"/>
      <c r="B25" s="215" t="s">
        <v>200</v>
      </c>
      <c r="C25" s="215"/>
      <c r="D25" s="215"/>
      <c r="F25" s="215" t="s">
        <v>201</v>
      </c>
      <c r="G25" s="215"/>
      <c r="H25" s="215"/>
      <c r="I25" s="215"/>
      <c r="J25" s="215"/>
      <c r="K25" s="215"/>
      <c r="L25" s="215"/>
      <c r="M25" s="215"/>
      <c r="N25" s="218"/>
    </row>
    <row r="26" spans="1:23" x14ac:dyDescent="0.3">
      <c r="A26" s="90"/>
      <c r="B26" s="215"/>
      <c r="C26" s="215"/>
      <c r="D26" s="215"/>
      <c r="E26" s="41"/>
      <c r="F26" s="215"/>
      <c r="G26" s="215"/>
      <c r="H26" s="215"/>
      <c r="I26" s="215"/>
      <c r="J26" s="215"/>
      <c r="K26" s="215"/>
      <c r="L26" s="215"/>
      <c r="M26" s="215"/>
      <c r="N26" s="52"/>
    </row>
    <row r="27" spans="1:23" x14ac:dyDescent="0.3">
      <c r="A27" s="90"/>
      <c r="B27" s="162"/>
      <c r="C27" s="162"/>
      <c r="D27" s="162"/>
      <c r="E27" s="41"/>
      <c r="F27" s="162"/>
      <c r="G27" s="162"/>
      <c r="H27" s="162"/>
      <c r="I27" s="162"/>
      <c r="J27" s="172"/>
      <c r="K27" s="191"/>
      <c r="L27" s="162"/>
      <c r="M27" s="41"/>
      <c r="N27" s="52"/>
    </row>
    <row r="28" spans="1:23" x14ac:dyDescent="0.3">
      <c r="A28" s="9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3" x14ac:dyDescent="0.3">
      <c r="A29" s="9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3" x14ac:dyDescent="0.3">
      <c r="A30" s="9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3" x14ac:dyDescent="0.3">
      <c r="A31" s="90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3" x14ac:dyDescent="0.3">
      <c r="A32" s="9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4" x14ac:dyDescent="0.3">
      <c r="A33" s="9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4" x14ac:dyDescent="0.3">
      <c r="A34" s="9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4" x14ac:dyDescent="0.3">
      <c r="A35" s="9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4" x14ac:dyDescent="0.3">
      <c r="A36" s="9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4" x14ac:dyDescent="0.3">
      <c r="A37" s="9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4" x14ac:dyDescent="0.3">
      <c r="A38" s="90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4" x14ac:dyDescent="0.3">
      <c r="A39" s="90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4" x14ac:dyDescent="0.3">
      <c r="A40" s="90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4" x14ac:dyDescent="0.3">
      <c r="A41" s="90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4" x14ac:dyDescent="0.3">
      <c r="A42" s="9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3">
      <c r="A43" s="90"/>
      <c r="B43" s="127" t="s">
        <v>64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3">
      <c r="A44" s="90"/>
      <c r="B44" s="129" t="s">
        <v>133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37" customFormat="1" ht="12" x14ac:dyDescent="0.25">
      <c r="A45" s="91"/>
      <c r="B45" s="128" t="s">
        <v>63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1"/>
      <c r="O45" s="61"/>
      <c r="P45" s="59"/>
      <c r="Q45" s="59"/>
      <c r="R45" s="59"/>
      <c r="S45" s="166"/>
      <c r="T45" s="166"/>
      <c r="U45" s="166"/>
      <c r="V45" s="166"/>
      <c r="W45" s="166"/>
      <c r="X45" s="166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</row>
  </sheetData>
  <sortState ref="S13:U21">
    <sortCondition ref="T13:T21"/>
  </sortState>
  <mergeCells count="16">
    <mergeCell ref="G10:J10"/>
    <mergeCell ref="F25:M26"/>
    <mergeCell ref="B7:M7"/>
    <mergeCell ref="O10:O11"/>
    <mergeCell ref="N10:N11"/>
    <mergeCell ref="C10:F10"/>
    <mergeCell ref="L10:L11"/>
    <mergeCell ref="M10:M11"/>
    <mergeCell ref="N19:N20"/>
    <mergeCell ref="N21:N22"/>
    <mergeCell ref="N23:N25"/>
    <mergeCell ref="N12:N14"/>
    <mergeCell ref="N15:N16"/>
    <mergeCell ref="N17:N18"/>
    <mergeCell ref="B8:M8"/>
    <mergeCell ref="B25:D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activeCell="B11" sqref="B11"/>
    </sheetView>
  </sheetViews>
  <sheetFormatPr baseColWidth="10" defaultRowHeight="14.4" x14ac:dyDescent="0.3"/>
  <cols>
    <col min="1" max="1" width="2.33203125" style="38" customWidth="1"/>
    <col min="2" max="2" width="63.664062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41" width="11.44140625" style="40"/>
  </cols>
  <sheetData>
    <row r="1" spans="1:41" x14ac:dyDescent="0.3">
      <c r="A1" s="8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8"/>
    </row>
    <row r="2" spans="1:41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3">
      <c r="A7" s="90"/>
      <c r="B7" s="216" t="s">
        <v>239</v>
      </c>
      <c r="C7" s="216"/>
      <c r="D7" s="216"/>
      <c r="E7" s="216"/>
      <c r="F7" s="216"/>
      <c r="G7" s="216"/>
      <c r="H7" s="216"/>
      <c r="I7" s="216"/>
      <c r="J7" s="216"/>
      <c r="K7" s="216"/>
      <c r="L7" s="216"/>
      <c r="M7" s="216"/>
      <c r="N7" s="159"/>
    </row>
    <row r="8" spans="1:41" x14ac:dyDescent="0.3">
      <c r="A8" s="90"/>
      <c r="B8" s="216" t="str">
        <f>+'PIB por Grandes Ramas'!B8:M8</f>
        <v xml:space="preserve">Miles de millones de pesos constantes de 2005* , I trimestre de 2015  </v>
      </c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159"/>
    </row>
    <row r="9" spans="1:41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3">
      <c r="A10" s="90"/>
      <c r="B10" s="41"/>
      <c r="C10" s="214" t="s">
        <v>183</v>
      </c>
      <c r="D10" s="214"/>
      <c r="E10" s="214"/>
      <c r="F10" s="214"/>
      <c r="G10" s="214" t="s">
        <v>58</v>
      </c>
      <c r="H10" s="214"/>
      <c r="I10" s="214"/>
      <c r="J10" s="214"/>
      <c r="K10" s="200" t="s">
        <v>196</v>
      </c>
      <c r="L10" s="219" t="s">
        <v>198</v>
      </c>
      <c r="M10" s="219" t="s">
        <v>199</v>
      </c>
      <c r="N10" s="217"/>
      <c r="O10" s="217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3">
      <c r="A11" s="90"/>
      <c r="B11" s="41"/>
      <c r="C11" s="190" t="s">
        <v>11</v>
      </c>
      <c r="D11" s="190" t="s">
        <v>12</v>
      </c>
      <c r="E11" s="190" t="s">
        <v>13</v>
      </c>
      <c r="F11" s="190" t="s">
        <v>14</v>
      </c>
      <c r="G11" s="190" t="s">
        <v>11</v>
      </c>
      <c r="H11" s="190" t="s">
        <v>12</v>
      </c>
      <c r="I11" s="190" t="s">
        <v>13</v>
      </c>
      <c r="J11" s="190" t="s">
        <v>14</v>
      </c>
      <c r="K11" s="190" t="s">
        <v>11</v>
      </c>
      <c r="L11" s="220"/>
      <c r="M11" s="220"/>
      <c r="N11" s="218"/>
      <c r="O11" s="218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7"/>
    </row>
    <row r="13" spans="1:41" s="78" customFormat="1" x14ac:dyDescent="0.3">
      <c r="A13" s="110"/>
      <c r="B13" s="41" t="s">
        <v>3</v>
      </c>
      <c r="C13" s="72">
        <f>+'PIB por Grandes Ramas'!C14</f>
        <v>3083</v>
      </c>
      <c r="D13" s="72">
        <f>+'PIB por Grandes Ramas'!D14</f>
        <v>3218</v>
      </c>
      <c r="E13" s="72">
        <f>+'PIB por Grandes Ramas'!E14</f>
        <v>3242</v>
      </c>
      <c r="F13" s="72">
        <f>+'PIB por Grandes Ramas'!F14</f>
        <v>3056</v>
      </c>
      <c r="G13" s="72">
        <f>+'PIB por Grandes Ramas'!G14</f>
        <v>3185</v>
      </c>
      <c r="H13" s="72">
        <f>+'PIB por Grandes Ramas'!H14</f>
        <v>3103</v>
      </c>
      <c r="I13" s="72">
        <f>+'PIB por Grandes Ramas'!I14</f>
        <v>3073</v>
      </c>
      <c r="J13" s="72">
        <f>+'PIB por Grandes Ramas'!J14</f>
        <v>3066</v>
      </c>
      <c r="K13" s="72">
        <f>+'PIB por Grandes Ramas'!K14</f>
        <v>3043</v>
      </c>
      <c r="L13" s="73">
        <f>+((K13/G13)-1)*100</f>
        <v>-4.4583987441130351</v>
      </c>
      <c r="M13" s="66">
        <f>+((K13/J13)-1)*100</f>
        <v>-0.7501630789301994</v>
      </c>
      <c r="N13" s="218"/>
      <c r="O13" s="75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</row>
    <row r="14" spans="1:41" s="78" customFormat="1" x14ac:dyDescent="0.3">
      <c r="A14" s="110"/>
      <c r="B14" s="41" t="s">
        <v>106</v>
      </c>
      <c r="C14" s="65">
        <v>496</v>
      </c>
      <c r="D14" s="65">
        <v>521</v>
      </c>
      <c r="E14" s="65">
        <v>515</v>
      </c>
      <c r="F14" s="65">
        <v>513</v>
      </c>
      <c r="G14" s="65">
        <v>508</v>
      </c>
      <c r="H14" s="65">
        <v>521</v>
      </c>
      <c r="I14" s="65">
        <v>523</v>
      </c>
      <c r="J14" s="65">
        <v>518</v>
      </c>
      <c r="K14" s="65">
        <v>523</v>
      </c>
      <c r="L14" s="73">
        <f t="shared" ref="L14:L47" si="0">+((K14/G14)-1)*100</f>
        <v>2.9527559055118058</v>
      </c>
      <c r="M14" s="66">
        <f t="shared" ref="M14:M47" si="1">+((K14/J14)-1)*100</f>
        <v>0.96525096525097442</v>
      </c>
      <c r="N14" s="124"/>
      <c r="O14" s="75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</row>
    <row r="15" spans="1:41" s="78" customFormat="1" x14ac:dyDescent="0.3">
      <c r="A15" s="110"/>
      <c r="B15" s="41" t="s">
        <v>105</v>
      </c>
      <c r="C15" s="65">
        <v>456</v>
      </c>
      <c r="D15" s="65">
        <v>522</v>
      </c>
      <c r="E15" s="65">
        <v>488</v>
      </c>
      <c r="F15" s="65">
        <v>496</v>
      </c>
      <c r="G15" s="65">
        <v>490</v>
      </c>
      <c r="H15" s="65">
        <v>487</v>
      </c>
      <c r="I15" s="65">
        <v>503</v>
      </c>
      <c r="J15" s="65">
        <v>462</v>
      </c>
      <c r="K15" s="65">
        <v>455</v>
      </c>
      <c r="L15" s="73">
        <f t="shared" si="0"/>
        <v>-7.1428571428571397</v>
      </c>
      <c r="M15" s="66">
        <f t="shared" si="1"/>
        <v>-1.5151515151515138</v>
      </c>
      <c r="N15" s="124"/>
      <c r="O15" s="75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</row>
    <row r="16" spans="1:41" s="78" customFormat="1" x14ac:dyDescent="0.3">
      <c r="A16" s="110"/>
      <c r="B16" s="41" t="s">
        <v>107</v>
      </c>
      <c r="C16" s="65">
        <v>515</v>
      </c>
      <c r="D16" s="65">
        <v>467</v>
      </c>
      <c r="E16" s="65">
        <v>515</v>
      </c>
      <c r="F16" s="65">
        <v>452</v>
      </c>
      <c r="G16" s="65">
        <v>481</v>
      </c>
      <c r="H16" s="65">
        <v>458</v>
      </c>
      <c r="I16" s="65">
        <v>432</v>
      </c>
      <c r="J16" s="65">
        <v>456</v>
      </c>
      <c r="K16" s="65">
        <v>441</v>
      </c>
      <c r="L16" s="73">
        <f t="shared" si="0"/>
        <v>-8.3160083160083165</v>
      </c>
      <c r="M16" s="66">
        <f t="shared" si="1"/>
        <v>-3.289473684210531</v>
      </c>
      <c r="N16" s="124"/>
      <c r="O16" s="75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</row>
    <row r="17" spans="1:41" s="78" customFormat="1" x14ac:dyDescent="0.3">
      <c r="A17" s="110"/>
      <c r="B17" s="41" t="s">
        <v>108</v>
      </c>
      <c r="C17" s="65">
        <v>1025</v>
      </c>
      <c r="D17" s="65">
        <v>1086</v>
      </c>
      <c r="E17" s="65">
        <v>1086</v>
      </c>
      <c r="F17" s="65">
        <v>1029</v>
      </c>
      <c r="G17" s="65">
        <v>1027</v>
      </c>
      <c r="H17" s="65">
        <v>1034</v>
      </c>
      <c r="I17" s="65">
        <v>1029</v>
      </c>
      <c r="J17" s="65">
        <v>1029</v>
      </c>
      <c r="K17" s="65">
        <v>1016</v>
      </c>
      <c r="L17" s="73">
        <f t="shared" si="0"/>
        <v>-1.071080817916259</v>
      </c>
      <c r="M17" s="66">
        <f t="shared" si="1"/>
        <v>-1.263362487852282</v>
      </c>
      <c r="N17" s="124"/>
      <c r="O17" s="75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</row>
    <row r="18" spans="1:41" s="78" customFormat="1" x14ac:dyDescent="0.3">
      <c r="A18" s="110"/>
      <c r="B18" s="41" t="s">
        <v>109</v>
      </c>
      <c r="C18" s="65">
        <v>592</v>
      </c>
      <c r="D18" s="65">
        <v>633</v>
      </c>
      <c r="E18" s="65">
        <v>649</v>
      </c>
      <c r="F18" s="65">
        <v>582</v>
      </c>
      <c r="G18" s="65">
        <v>685</v>
      </c>
      <c r="H18" s="65">
        <v>608</v>
      </c>
      <c r="I18" s="65">
        <v>597</v>
      </c>
      <c r="J18" s="65">
        <v>615</v>
      </c>
      <c r="K18" s="65">
        <v>617</v>
      </c>
      <c r="L18" s="73">
        <f t="shared" si="0"/>
        <v>-9.9270072992700733</v>
      </c>
      <c r="M18" s="66">
        <f t="shared" si="1"/>
        <v>0.32520325203251321</v>
      </c>
      <c r="N18" s="124"/>
      <c r="O18" s="75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</row>
    <row r="19" spans="1:41" s="78" customFormat="1" x14ac:dyDescent="0.3">
      <c r="A19" s="110"/>
      <c r="B19" s="41" t="s">
        <v>4</v>
      </c>
      <c r="C19" s="72">
        <f>+'PIB por Grandes Ramas'!C15</f>
        <v>896</v>
      </c>
      <c r="D19" s="72">
        <f>+'PIB por Grandes Ramas'!D15</f>
        <v>881</v>
      </c>
      <c r="E19" s="72">
        <f>+'PIB por Grandes Ramas'!E15</f>
        <v>901</v>
      </c>
      <c r="F19" s="72">
        <f>+'PIB por Grandes Ramas'!F15</f>
        <v>906</v>
      </c>
      <c r="G19" s="72">
        <f>+'PIB por Grandes Ramas'!G15</f>
        <v>916</v>
      </c>
      <c r="H19" s="72">
        <f>+'PIB por Grandes Ramas'!H15</f>
        <v>913</v>
      </c>
      <c r="I19" s="72">
        <f>+'PIB por Grandes Ramas'!I15</f>
        <v>922</v>
      </c>
      <c r="J19" s="72">
        <f>+'PIB por Grandes Ramas'!J15</f>
        <v>910</v>
      </c>
      <c r="K19" s="72">
        <f>+'PIB por Grandes Ramas'!K15</f>
        <v>917</v>
      </c>
      <c r="L19" s="73">
        <f t="shared" si="0"/>
        <v>0.10917030567685337</v>
      </c>
      <c r="M19" s="66">
        <f t="shared" si="1"/>
        <v>0.7692307692307665</v>
      </c>
      <c r="N19" s="124"/>
      <c r="O19" s="75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</row>
    <row r="20" spans="1:41" s="78" customFormat="1" x14ac:dyDescent="0.3">
      <c r="A20" s="110"/>
      <c r="B20" s="41" t="s">
        <v>110</v>
      </c>
      <c r="C20" s="65">
        <v>335</v>
      </c>
      <c r="D20" s="65">
        <v>325</v>
      </c>
      <c r="E20" s="65">
        <v>330</v>
      </c>
      <c r="F20" s="65">
        <v>331</v>
      </c>
      <c r="G20" s="65">
        <v>334</v>
      </c>
      <c r="H20" s="65">
        <v>336</v>
      </c>
      <c r="I20" s="65">
        <v>341</v>
      </c>
      <c r="J20" s="65">
        <v>336</v>
      </c>
      <c r="K20" s="65">
        <v>337</v>
      </c>
      <c r="L20" s="73">
        <f t="shared" si="0"/>
        <v>0.89820359281436168</v>
      </c>
      <c r="M20" s="66">
        <f t="shared" si="1"/>
        <v>0.29761904761904656</v>
      </c>
      <c r="N20" s="124"/>
      <c r="O20" s="75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</row>
    <row r="21" spans="1:41" s="78" customFormat="1" x14ac:dyDescent="0.3">
      <c r="A21" s="110"/>
      <c r="B21" s="41" t="s">
        <v>111</v>
      </c>
      <c r="C21" s="65">
        <v>152</v>
      </c>
      <c r="D21" s="65">
        <v>152</v>
      </c>
      <c r="E21" s="65">
        <v>151</v>
      </c>
      <c r="F21" s="65">
        <v>152</v>
      </c>
      <c r="G21" s="65">
        <v>159</v>
      </c>
      <c r="H21" s="65">
        <v>158</v>
      </c>
      <c r="I21" s="65">
        <v>157</v>
      </c>
      <c r="J21" s="65">
        <v>160</v>
      </c>
      <c r="K21" s="65">
        <v>162</v>
      </c>
      <c r="L21" s="73">
        <f t="shared" si="0"/>
        <v>1.8867924528301883</v>
      </c>
      <c r="M21" s="66">
        <f t="shared" si="1"/>
        <v>1.2499999999999956</v>
      </c>
      <c r="N21" s="124"/>
      <c r="O21" s="75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</row>
    <row r="22" spans="1:41" s="78" customFormat="1" x14ac:dyDescent="0.3">
      <c r="A22" s="110"/>
      <c r="B22" s="41" t="s">
        <v>112</v>
      </c>
      <c r="C22" s="65">
        <v>406</v>
      </c>
      <c r="D22" s="65">
        <v>405</v>
      </c>
      <c r="E22" s="65">
        <v>415</v>
      </c>
      <c r="F22" s="65">
        <v>420</v>
      </c>
      <c r="G22" s="65">
        <v>418</v>
      </c>
      <c r="H22" s="65">
        <v>423</v>
      </c>
      <c r="I22" s="65">
        <v>419</v>
      </c>
      <c r="J22" s="65">
        <v>410</v>
      </c>
      <c r="K22" s="65">
        <v>414</v>
      </c>
      <c r="L22" s="73">
        <f t="shared" si="0"/>
        <v>-0.95693779904306719</v>
      </c>
      <c r="M22" s="66">
        <f t="shared" si="1"/>
        <v>0.97560975609756184</v>
      </c>
      <c r="N22" s="124"/>
      <c r="O22" s="75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</row>
    <row r="23" spans="1:41" s="78" customFormat="1" x14ac:dyDescent="0.3">
      <c r="A23" s="110"/>
      <c r="B23" s="41" t="s">
        <v>5</v>
      </c>
      <c r="C23" s="72">
        <f>+'PIB por Grandes Ramas'!C16</f>
        <v>1402</v>
      </c>
      <c r="D23" s="72">
        <f>+'PIB por Grandes Ramas'!D16</f>
        <v>1460</v>
      </c>
      <c r="E23" s="72">
        <f>+'PIB por Grandes Ramas'!E16</f>
        <v>1529</v>
      </c>
      <c r="F23" s="72">
        <f>+'PIB por Grandes Ramas'!F16</f>
        <v>1487</v>
      </c>
      <c r="G23" s="72">
        <f>+'PIB por Grandes Ramas'!G16</f>
        <v>1503</v>
      </c>
      <c r="H23" s="72">
        <f>+'PIB por Grandes Ramas'!H16</f>
        <v>1319</v>
      </c>
      <c r="I23" s="72">
        <f>+'PIB por Grandes Ramas'!I16</f>
        <v>1677</v>
      </c>
      <c r="J23" s="72">
        <f>+'PIB por Grandes Ramas'!J16</f>
        <v>1502</v>
      </c>
      <c r="K23" s="72">
        <f>+'PIB por Grandes Ramas'!K16</f>
        <v>1598</v>
      </c>
      <c r="L23" s="73">
        <f t="shared" si="0"/>
        <v>6.3206919494344538</v>
      </c>
      <c r="M23" s="66">
        <f t="shared" si="1"/>
        <v>6.391478029294273</v>
      </c>
      <c r="N23" s="124"/>
      <c r="O23" s="75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</row>
    <row r="24" spans="1:41" s="78" customFormat="1" x14ac:dyDescent="0.3">
      <c r="A24" s="110"/>
      <c r="B24" s="41" t="s">
        <v>113</v>
      </c>
      <c r="C24" s="65">
        <v>985</v>
      </c>
      <c r="D24" s="65">
        <v>927</v>
      </c>
      <c r="E24" s="65">
        <v>913</v>
      </c>
      <c r="F24" s="65">
        <v>881</v>
      </c>
      <c r="G24" s="65">
        <v>924</v>
      </c>
      <c r="H24" s="65">
        <v>864</v>
      </c>
      <c r="I24" s="65">
        <v>1193</v>
      </c>
      <c r="J24" s="65">
        <v>979</v>
      </c>
      <c r="K24" s="65">
        <v>982</v>
      </c>
      <c r="L24" s="73">
        <f t="shared" si="0"/>
        <v>6.277056277056281</v>
      </c>
      <c r="M24" s="66">
        <f t="shared" si="1"/>
        <v>0.30643513789581078</v>
      </c>
      <c r="N24" s="124"/>
      <c r="O24" s="75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</row>
    <row r="25" spans="1:41" s="78" customFormat="1" x14ac:dyDescent="0.3">
      <c r="A25" s="110"/>
      <c r="B25" s="41" t="s">
        <v>114</v>
      </c>
      <c r="C25" s="65">
        <v>369</v>
      </c>
      <c r="D25" s="65">
        <v>505</v>
      </c>
      <c r="E25" s="65">
        <v>626</v>
      </c>
      <c r="F25" s="65">
        <v>590</v>
      </c>
      <c r="G25" s="65">
        <v>537</v>
      </c>
      <c r="H25" s="65">
        <v>424</v>
      </c>
      <c r="I25" s="65">
        <v>485</v>
      </c>
      <c r="J25" s="65">
        <v>511</v>
      </c>
      <c r="K25" s="65">
        <v>573</v>
      </c>
      <c r="L25" s="73">
        <f t="shared" si="0"/>
        <v>6.7039106145251326</v>
      </c>
      <c r="M25" s="66">
        <f t="shared" si="1"/>
        <v>12.13307240704502</v>
      </c>
      <c r="N25" s="124"/>
      <c r="O25" s="75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</row>
    <row r="26" spans="1:41" s="78" customFormat="1" x14ac:dyDescent="0.3">
      <c r="A26" s="110"/>
      <c r="B26" s="41" t="s">
        <v>6</v>
      </c>
      <c r="C26" s="72">
        <f>+'PIB por Grandes Ramas'!C17</f>
        <v>4667</v>
      </c>
      <c r="D26" s="72">
        <f>+'PIB por Grandes Ramas'!D17</f>
        <v>4770</v>
      </c>
      <c r="E26" s="72">
        <f>+'PIB por Grandes Ramas'!E17</f>
        <v>4831</v>
      </c>
      <c r="F26" s="72">
        <f>+'PIB por Grandes Ramas'!F17</f>
        <v>4874</v>
      </c>
      <c r="G26" s="72">
        <f>+'PIB por Grandes Ramas'!G17</f>
        <v>4915</v>
      </c>
      <c r="H26" s="72">
        <f>+'PIB por Grandes Ramas'!H17</f>
        <v>4965</v>
      </c>
      <c r="I26" s="72">
        <f>+'PIB por Grandes Ramas'!I17</f>
        <v>5050</v>
      </c>
      <c r="J26" s="72">
        <f>+'PIB por Grandes Ramas'!J17</f>
        <v>5140</v>
      </c>
      <c r="K26" s="72">
        <f>+'PIB por Grandes Ramas'!K17</f>
        <v>5126</v>
      </c>
      <c r="L26" s="73">
        <f t="shared" si="0"/>
        <v>4.2929806714140373</v>
      </c>
      <c r="M26" s="66">
        <f t="shared" si="1"/>
        <v>-0.27237354085603016</v>
      </c>
      <c r="N26" s="124"/>
      <c r="O26" s="75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</row>
    <row r="27" spans="1:41" x14ac:dyDescent="0.3">
      <c r="A27" s="90"/>
      <c r="B27" s="41" t="s">
        <v>115</v>
      </c>
      <c r="C27" s="65">
        <v>3696</v>
      </c>
      <c r="D27" s="65">
        <v>3764</v>
      </c>
      <c r="E27" s="65">
        <v>3811</v>
      </c>
      <c r="F27" s="65">
        <v>3843</v>
      </c>
      <c r="G27" s="65">
        <v>3886</v>
      </c>
      <c r="H27" s="65">
        <v>3924</v>
      </c>
      <c r="I27" s="65">
        <v>3978</v>
      </c>
      <c r="J27" s="65">
        <v>4070</v>
      </c>
      <c r="K27" s="65">
        <v>4039</v>
      </c>
      <c r="L27" s="73">
        <f t="shared" si="0"/>
        <v>3.9372104992279944</v>
      </c>
      <c r="M27" s="66">
        <f t="shared" si="1"/>
        <v>-0.76167076167076297</v>
      </c>
      <c r="N27" s="217"/>
      <c r="O27" s="74"/>
    </row>
    <row r="28" spans="1:41" x14ac:dyDescent="0.3">
      <c r="A28" s="90"/>
      <c r="B28" s="41" t="s">
        <v>116</v>
      </c>
      <c r="C28" s="65">
        <v>392</v>
      </c>
      <c r="D28" s="65">
        <v>408</v>
      </c>
      <c r="E28" s="65">
        <v>410</v>
      </c>
      <c r="F28" s="65">
        <v>422</v>
      </c>
      <c r="G28" s="65">
        <v>423</v>
      </c>
      <c r="H28" s="65">
        <v>431</v>
      </c>
      <c r="I28" s="65">
        <v>439</v>
      </c>
      <c r="J28" s="65">
        <v>441</v>
      </c>
      <c r="K28" s="65">
        <v>449</v>
      </c>
      <c r="L28" s="73">
        <f t="shared" si="0"/>
        <v>6.1465721040189214</v>
      </c>
      <c r="M28" s="66">
        <f t="shared" si="1"/>
        <v>1.8140589569161092</v>
      </c>
      <c r="N28" s="217"/>
      <c r="O28" s="74"/>
    </row>
    <row r="29" spans="1:41" x14ac:dyDescent="0.3">
      <c r="A29" s="90"/>
      <c r="B29" s="41" t="s">
        <v>117</v>
      </c>
      <c r="C29" s="65">
        <v>589</v>
      </c>
      <c r="D29" s="65">
        <v>618</v>
      </c>
      <c r="E29" s="65">
        <v>619</v>
      </c>
      <c r="F29" s="65">
        <v>626</v>
      </c>
      <c r="G29" s="65">
        <v>618</v>
      </c>
      <c r="H29" s="65">
        <v>633</v>
      </c>
      <c r="I29" s="65">
        <v>637</v>
      </c>
      <c r="J29" s="65">
        <v>649</v>
      </c>
      <c r="K29" s="65">
        <v>650</v>
      </c>
      <c r="L29" s="73">
        <f t="shared" si="0"/>
        <v>5.1779935275080957</v>
      </c>
      <c r="M29" s="66">
        <f t="shared" si="1"/>
        <v>0.15408320493066618</v>
      </c>
      <c r="N29" s="217"/>
      <c r="O29" s="74"/>
    </row>
    <row r="30" spans="1:41" x14ac:dyDescent="0.3">
      <c r="A30" s="90"/>
      <c r="B30" s="41" t="s">
        <v>7</v>
      </c>
      <c r="C30" s="72">
        <f>+'PIB por Grandes Ramas'!C18</f>
        <v>2508</v>
      </c>
      <c r="D30" s="72">
        <f>+'PIB por Grandes Ramas'!D18</f>
        <v>2494</v>
      </c>
      <c r="E30" s="72">
        <f>+'PIB por Grandes Ramas'!E18</f>
        <v>2572</v>
      </c>
      <c r="F30" s="72">
        <f>+'PIB por Grandes Ramas'!F18</f>
        <v>2600</v>
      </c>
      <c r="G30" s="72">
        <f>+'PIB por Grandes Ramas'!G18</f>
        <v>2646</v>
      </c>
      <c r="H30" s="72">
        <f>+'PIB por Grandes Ramas'!H18</f>
        <v>2648</v>
      </c>
      <c r="I30" s="72">
        <f>+'PIB por Grandes Ramas'!I18</f>
        <v>2696</v>
      </c>
      <c r="J30" s="72">
        <f>+'PIB por Grandes Ramas'!J18</f>
        <v>2716</v>
      </c>
      <c r="K30" s="72">
        <f>+'PIB por Grandes Ramas'!K18</f>
        <v>2735</v>
      </c>
      <c r="L30" s="73">
        <f t="shared" si="0"/>
        <v>3.36356764928194</v>
      </c>
      <c r="M30" s="66">
        <f t="shared" si="1"/>
        <v>0.69955817378497542</v>
      </c>
      <c r="N30" s="217"/>
      <c r="O30" s="74"/>
    </row>
    <row r="31" spans="1:41" x14ac:dyDescent="0.3">
      <c r="A31" s="90"/>
      <c r="B31" s="41" t="s">
        <v>118</v>
      </c>
      <c r="C31" s="65">
        <v>773</v>
      </c>
      <c r="D31" s="65">
        <v>784</v>
      </c>
      <c r="E31" s="65">
        <v>782</v>
      </c>
      <c r="F31" s="65">
        <v>785</v>
      </c>
      <c r="G31" s="65">
        <v>800</v>
      </c>
      <c r="H31" s="65">
        <v>812</v>
      </c>
      <c r="I31" s="65">
        <v>816</v>
      </c>
      <c r="J31" s="65">
        <v>817</v>
      </c>
      <c r="K31" s="65">
        <v>824</v>
      </c>
      <c r="L31" s="73">
        <f t="shared" si="0"/>
        <v>3.0000000000000027</v>
      </c>
      <c r="M31" s="66">
        <f t="shared" si="1"/>
        <v>0.85679314565483278</v>
      </c>
      <c r="N31" s="217"/>
      <c r="O31" s="74"/>
    </row>
    <row r="32" spans="1:41" x14ac:dyDescent="0.3">
      <c r="A32" s="90"/>
      <c r="B32" s="41" t="s">
        <v>119</v>
      </c>
      <c r="C32" s="65">
        <v>296</v>
      </c>
      <c r="D32" s="65">
        <v>309</v>
      </c>
      <c r="E32" s="65">
        <v>323</v>
      </c>
      <c r="F32" s="65">
        <v>323</v>
      </c>
      <c r="G32" s="65">
        <v>319</v>
      </c>
      <c r="H32" s="65">
        <v>331</v>
      </c>
      <c r="I32" s="65">
        <v>340</v>
      </c>
      <c r="J32" s="65">
        <v>342</v>
      </c>
      <c r="K32" s="65">
        <v>352</v>
      </c>
      <c r="L32" s="73">
        <f t="shared" si="0"/>
        <v>10.344827586206895</v>
      </c>
      <c r="M32" s="66">
        <f t="shared" si="1"/>
        <v>2.9239766081871288</v>
      </c>
      <c r="N32" s="217"/>
      <c r="O32" s="74"/>
    </row>
    <row r="33" spans="1:15" x14ac:dyDescent="0.3">
      <c r="A33" s="90"/>
      <c r="B33" s="41" t="s">
        <v>120</v>
      </c>
      <c r="C33" s="65">
        <v>184</v>
      </c>
      <c r="D33" s="65">
        <v>189</v>
      </c>
      <c r="E33" s="65">
        <v>187</v>
      </c>
      <c r="F33" s="65">
        <v>192</v>
      </c>
      <c r="G33" s="65">
        <v>195</v>
      </c>
      <c r="H33" s="65">
        <v>195</v>
      </c>
      <c r="I33" s="65">
        <v>197</v>
      </c>
      <c r="J33" s="65">
        <v>202</v>
      </c>
      <c r="K33" s="65">
        <v>205</v>
      </c>
      <c r="L33" s="73">
        <f t="shared" si="0"/>
        <v>5.1282051282051322</v>
      </c>
      <c r="M33" s="66">
        <f t="shared" si="1"/>
        <v>1.4851485148514865</v>
      </c>
      <c r="N33" s="217"/>
      <c r="O33" s="74"/>
    </row>
    <row r="34" spans="1:15" x14ac:dyDescent="0.3">
      <c r="A34" s="90"/>
      <c r="B34" s="41" t="s">
        <v>121</v>
      </c>
      <c r="C34" s="65">
        <v>1276</v>
      </c>
      <c r="D34" s="65">
        <v>1233</v>
      </c>
      <c r="E34" s="65">
        <v>1303</v>
      </c>
      <c r="F34" s="65">
        <v>1317</v>
      </c>
      <c r="G34" s="65">
        <v>1357</v>
      </c>
      <c r="H34" s="65">
        <v>1334</v>
      </c>
      <c r="I34" s="65">
        <v>1365</v>
      </c>
      <c r="J34" s="65">
        <v>1370</v>
      </c>
      <c r="K34" s="65">
        <v>1379</v>
      </c>
      <c r="L34" s="73">
        <f t="shared" si="0"/>
        <v>1.6212232866617438</v>
      </c>
      <c r="M34" s="66">
        <f t="shared" si="1"/>
        <v>0.65693430656934559</v>
      </c>
      <c r="N34" s="218"/>
      <c r="O34" s="74"/>
    </row>
    <row r="35" spans="1:15" x14ac:dyDescent="0.3">
      <c r="A35" s="90"/>
      <c r="B35" s="173" t="s">
        <v>72</v>
      </c>
      <c r="C35" s="72">
        <f>+'PIB por Grandes Ramas'!C19</f>
        <v>10383</v>
      </c>
      <c r="D35" s="72">
        <f>+'PIB por Grandes Ramas'!D19</f>
        <v>10544</v>
      </c>
      <c r="E35" s="72">
        <f>+'PIB por Grandes Ramas'!E19</f>
        <v>10679</v>
      </c>
      <c r="F35" s="72">
        <f>+'PIB por Grandes Ramas'!F19</f>
        <v>10782</v>
      </c>
      <c r="G35" s="72">
        <f>+'PIB por Grandes Ramas'!G19</f>
        <v>10928</v>
      </c>
      <c r="H35" s="72">
        <f>+'PIB por Grandes Ramas'!H19</f>
        <v>11053</v>
      </c>
      <c r="I35" s="72">
        <f>+'PIB por Grandes Ramas'!I19</f>
        <v>11151</v>
      </c>
      <c r="J35" s="72">
        <f>+'PIB por Grandes Ramas'!J19</f>
        <v>11290</v>
      </c>
      <c r="K35" s="72">
        <f>+'PIB por Grandes Ramas'!K19</f>
        <v>11432</v>
      </c>
      <c r="L35" s="73">
        <f t="shared" si="0"/>
        <v>4.6120058565153776</v>
      </c>
      <c r="M35" s="66">
        <f t="shared" si="1"/>
        <v>1.2577502214349057</v>
      </c>
      <c r="N35" s="217"/>
      <c r="O35" s="74"/>
    </row>
    <row r="36" spans="1:15" x14ac:dyDescent="0.3">
      <c r="A36" s="90"/>
      <c r="B36" s="173" t="s">
        <v>122</v>
      </c>
      <c r="C36" s="65">
        <v>3308</v>
      </c>
      <c r="D36" s="65">
        <v>3383</v>
      </c>
      <c r="E36" s="65">
        <v>3449</v>
      </c>
      <c r="F36" s="65">
        <v>3491</v>
      </c>
      <c r="G36" s="65">
        <v>3562</v>
      </c>
      <c r="H36" s="65">
        <v>3638</v>
      </c>
      <c r="I36" s="65">
        <v>3705</v>
      </c>
      <c r="J36" s="65">
        <v>3774</v>
      </c>
      <c r="K36" s="65">
        <v>3875</v>
      </c>
      <c r="L36" s="73">
        <f t="shared" si="0"/>
        <v>8.7871982032565974</v>
      </c>
      <c r="M36" s="66">
        <f t="shared" si="1"/>
        <v>2.6762056173820881</v>
      </c>
      <c r="N36" s="217"/>
      <c r="O36" s="74"/>
    </row>
    <row r="37" spans="1:15" x14ac:dyDescent="0.3">
      <c r="A37" s="90"/>
      <c r="B37" s="173" t="s">
        <v>123</v>
      </c>
      <c r="C37" s="65">
        <v>4592</v>
      </c>
      <c r="D37" s="65">
        <v>4660</v>
      </c>
      <c r="E37" s="65">
        <v>4671</v>
      </c>
      <c r="F37" s="65">
        <v>4712</v>
      </c>
      <c r="G37" s="65">
        <v>4736</v>
      </c>
      <c r="H37" s="65">
        <v>4787</v>
      </c>
      <c r="I37" s="65">
        <v>4805</v>
      </c>
      <c r="J37" s="65">
        <v>4836</v>
      </c>
      <c r="K37" s="65">
        <v>4858</v>
      </c>
      <c r="L37" s="73">
        <f t="shared" si="0"/>
        <v>2.5760135135135087</v>
      </c>
      <c r="M37" s="66">
        <f t="shared" si="1"/>
        <v>0.45492142266336799</v>
      </c>
      <c r="N37" s="217"/>
      <c r="O37" s="74"/>
    </row>
    <row r="38" spans="1:15" x14ac:dyDescent="0.3">
      <c r="A38" s="90"/>
      <c r="B38" s="173" t="s">
        <v>124</v>
      </c>
      <c r="C38" s="65">
        <v>2490</v>
      </c>
      <c r="D38" s="65">
        <v>2544</v>
      </c>
      <c r="E38" s="65">
        <v>2585</v>
      </c>
      <c r="F38" s="65">
        <v>2606</v>
      </c>
      <c r="G38" s="65">
        <v>2643</v>
      </c>
      <c r="H38" s="65">
        <v>2672</v>
      </c>
      <c r="I38" s="65">
        <v>2664</v>
      </c>
      <c r="J38" s="65">
        <v>2707</v>
      </c>
      <c r="K38" s="65">
        <v>2710</v>
      </c>
      <c r="L38" s="73">
        <f t="shared" si="0"/>
        <v>2.5349981082103623</v>
      </c>
      <c r="M38" s="66">
        <f t="shared" si="1"/>
        <v>0.11082379017361976</v>
      </c>
      <c r="N38" s="217"/>
      <c r="O38" s="74"/>
    </row>
    <row r="39" spans="1:15" x14ac:dyDescent="0.3">
      <c r="A39" s="90"/>
      <c r="B39" s="173" t="s">
        <v>70</v>
      </c>
      <c r="C39" s="72">
        <f>+'PIB por Grandes Ramas'!C20</f>
        <v>5132</v>
      </c>
      <c r="D39" s="72">
        <f>+'PIB por Grandes Ramas'!D20</f>
        <v>5274</v>
      </c>
      <c r="E39" s="72">
        <f>+'PIB por Grandes Ramas'!E20</f>
        <v>5325</v>
      </c>
      <c r="F39" s="72">
        <f>+'PIB por Grandes Ramas'!F20</f>
        <v>5404</v>
      </c>
      <c r="G39" s="72">
        <f>+'PIB por Grandes Ramas'!G20</f>
        <v>5473</v>
      </c>
      <c r="H39" s="72">
        <f>+'PIB por Grandes Ramas'!H20</f>
        <v>5519</v>
      </c>
      <c r="I39" s="72">
        <f>+'PIB por Grandes Ramas'!I20</f>
        <v>5581</v>
      </c>
      <c r="J39" s="72">
        <f>+'PIB por Grandes Ramas'!J20</f>
        <v>5638</v>
      </c>
      <c r="K39" s="72">
        <f>+'PIB por Grandes Ramas'!K20</f>
        <v>5654</v>
      </c>
      <c r="L39" s="73">
        <f t="shared" si="0"/>
        <v>3.3071441622510411</v>
      </c>
      <c r="M39" s="66">
        <f t="shared" si="1"/>
        <v>0.28378857750974706</v>
      </c>
      <c r="N39" s="217"/>
      <c r="O39" s="74"/>
    </row>
    <row r="40" spans="1:15" x14ac:dyDescent="0.3">
      <c r="A40" s="90"/>
      <c r="B40" s="173" t="s">
        <v>125</v>
      </c>
      <c r="C40" s="65">
        <v>2471</v>
      </c>
      <c r="D40" s="65">
        <v>2525</v>
      </c>
      <c r="E40" s="65">
        <v>2570</v>
      </c>
      <c r="F40" s="65">
        <v>2606</v>
      </c>
      <c r="G40" s="65">
        <v>2683</v>
      </c>
      <c r="H40" s="65">
        <v>2681</v>
      </c>
      <c r="I40" s="65">
        <v>2702</v>
      </c>
      <c r="J40" s="65">
        <v>2726</v>
      </c>
      <c r="K40" s="65">
        <v>2729</v>
      </c>
      <c r="L40" s="73">
        <f t="shared" si="0"/>
        <v>1.7144986954901187</v>
      </c>
      <c r="M40" s="66">
        <f t="shared" si="1"/>
        <v>0.11005135730006721</v>
      </c>
      <c r="N40" s="217"/>
      <c r="O40" s="74"/>
    </row>
    <row r="41" spans="1:15" x14ac:dyDescent="0.3">
      <c r="A41" s="90"/>
      <c r="B41" s="173" t="s">
        <v>126</v>
      </c>
      <c r="C41" s="65">
        <v>972</v>
      </c>
      <c r="D41" s="65">
        <v>1009</v>
      </c>
      <c r="E41" s="65">
        <v>992</v>
      </c>
      <c r="F41" s="65">
        <v>1017</v>
      </c>
      <c r="G41" s="65">
        <v>1026</v>
      </c>
      <c r="H41" s="65">
        <v>1040</v>
      </c>
      <c r="I41" s="65">
        <v>1051</v>
      </c>
      <c r="J41" s="65">
        <v>1062</v>
      </c>
      <c r="K41" s="65">
        <v>1070</v>
      </c>
      <c r="L41" s="73">
        <f t="shared" si="0"/>
        <v>4.2884990253411415</v>
      </c>
      <c r="M41" s="66">
        <f t="shared" si="1"/>
        <v>0.7532956685499137</v>
      </c>
      <c r="N41" s="217"/>
      <c r="O41" s="74"/>
    </row>
    <row r="42" spans="1:15" x14ac:dyDescent="0.3">
      <c r="A42" s="90"/>
      <c r="B42" s="173" t="s">
        <v>127</v>
      </c>
      <c r="C42" s="65">
        <v>410</v>
      </c>
      <c r="D42" s="65">
        <v>415</v>
      </c>
      <c r="E42" s="65">
        <v>423</v>
      </c>
      <c r="F42" s="65">
        <v>432</v>
      </c>
      <c r="G42" s="65">
        <v>435</v>
      </c>
      <c r="H42" s="65">
        <v>443</v>
      </c>
      <c r="I42" s="65">
        <v>449</v>
      </c>
      <c r="J42" s="65">
        <v>456</v>
      </c>
      <c r="K42" s="65">
        <v>462</v>
      </c>
      <c r="L42" s="73">
        <f t="shared" si="0"/>
        <v>6.2068965517241281</v>
      </c>
      <c r="M42" s="66">
        <f t="shared" si="1"/>
        <v>1.3157894736842035</v>
      </c>
      <c r="N42" s="217"/>
      <c r="O42" s="74"/>
    </row>
    <row r="43" spans="1:15" x14ac:dyDescent="0.3">
      <c r="A43" s="90"/>
      <c r="B43" s="173" t="s">
        <v>128</v>
      </c>
      <c r="C43" s="65">
        <v>996</v>
      </c>
      <c r="D43" s="65">
        <v>1048</v>
      </c>
      <c r="E43" s="65">
        <v>1068</v>
      </c>
      <c r="F43" s="65">
        <v>1059</v>
      </c>
      <c r="G43" s="65">
        <v>1036</v>
      </c>
      <c r="H43" s="65">
        <v>1070</v>
      </c>
      <c r="I43" s="65">
        <v>1096</v>
      </c>
      <c r="J43" s="65">
        <v>1091</v>
      </c>
      <c r="K43" s="65">
        <v>1082</v>
      </c>
      <c r="L43" s="73">
        <f t="shared" si="0"/>
        <v>4.4401544401544424</v>
      </c>
      <c r="M43" s="66">
        <f t="shared" si="1"/>
        <v>-0.82493125572868919</v>
      </c>
      <c r="N43" s="217"/>
      <c r="O43" s="74"/>
    </row>
    <row r="44" spans="1:15" x14ac:dyDescent="0.3">
      <c r="A44" s="90"/>
      <c r="B44" s="173" t="s">
        <v>129</v>
      </c>
      <c r="C44" s="65">
        <v>279</v>
      </c>
      <c r="D44" s="65">
        <v>281</v>
      </c>
      <c r="E44" s="65">
        <v>283</v>
      </c>
      <c r="F44" s="65">
        <v>286</v>
      </c>
      <c r="G44" s="65">
        <v>289</v>
      </c>
      <c r="H44" s="65">
        <v>290</v>
      </c>
      <c r="I44" s="65">
        <v>295</v>
      </c>
      <c r="J44" s="65">
        <v>297</v>
      </c>
      <c r="K44" s="65">
        <v>299</v>
      </c>
      <c r="L44" s="73">
        <f t="shared" si="0"/>
        <v>3.460207612456756</v>
      </c>
      <c r="M44" s="66">
        <f t="shared" si="1"/>
        <v>0.67340067340067034</v>
      </c>
      <c r="N44" s="217"/>
      <c r="O44" s="74"/>
    </row>
    <row r="45" spans="1:15" s="40" customFormat="1" x14ac:dyDescent="0.3">
      <c r="A45" s="90"/>
      <c r="B45" s="62" t="s">
        <v>9</v>
      </c>
      <c r="C45" s="72">
        <f>+'PIB por Grandes Ramas'!C21</f>
        <v>27998</v>
      </c>
      <c r="D45" s="72">
        <f>+'PIB por Grandes Ramas'!D21</f>
        <v>28514</v>
      </c>
      <c r="E45" s="72">
        <f>+'PIB por Grandes Ramas'!E21</f>
        <v>28887</v>
      </c>
      <c r="F45" s="72">
        <f>+'PIB por Grandes Ramas'!F21</f>
        <v>28982</v>
      </c>
      <c r="G45" s="72">
        <f>+'PIB por Grandes Ramas'!G21</f>
        <v>29467</v>
      </c>
      <c r="H45" s="72">
        <f>+'PIB por Grandes Ramas'!H21</f>
        <v>29402</v>
      </c>
      <c r="I45" s="72">
        <f>+'PIB por Grandes Ramas'!I21</f>
        <v>29927</v>
      </c>
      <c r="J45" s="72">
        <f>+'PIB por Grandes Ramas'!J21</f>
        <v>30137</v>
      </c>
      <c r="K45" s="72">
        <f>+'PIB por Grandes Ramas'!K21</f>
        <v>30395</v>
      </c>
      <c r="L45" s="73">
        <f t="shared" si="0"/>
        <v>3.149285641565136</v>
      </c>
      <c r="M45" s="66">
        <f t="shared" si="1"/>
        <v>0.85609051995885199</v>
      </c>
      <c r="N45" s="217"/>
      <c r="O45" s="74"/>
    </row>
    <row r="46" spans="1:15" s="40" customFormat="1" x14ac:dyDescent="0.3">
      <c r="A46" s="90"/>
      <c r="B46" s="62" t="s">
        <v>10</v>
      </c>
      <c r="C46" s="72">
        <f>+'PIB por Grandes Ramas'!C22</f>
        <v>3213</v>
      </c>
      <c r="D46" s="72">
        <f>+'PIB por Grandes Ramas'!D22</f>
        <v>3309</v>
      </c>
      <c r="E46" s="72">
        <f>+'PIB por Grandes Ramas'!E22</f>
        <v>3406</v>
      </c>
      <c r="F46" s="72">
        <f>+'PIB por Grandes Ramas'!F22</f>
        <v>3360</v>
      </c>
      <c r="G46" s="72">
        <f>+'PIB por Grandes Ramas'!G22</f>
        <v>3418</v>
      </c>
      <c r="H46" s="72">
        <f>+'PIB por Grandes Ramas'!H22</f>
        <v>3531</v>
      </c>
      <c r="I46" s="72">
        <f>+'PIB por Grandes Ramas'!I22</f>
        <v>3610</v>
      </c>
      <c r="J46" s="72">
        <f>+'PIB por Grandes Ramas'!J22</f>
        <v>3586</v>
      </c>
      <c r="K46" s="72">
        <f>+'PIB por Grandes Ramas'!K22</f>
        <v>3566</v>
      </c>
      <c r="L46" s="73">
        <f t="shared" si="0"/>
        <v>4.3300175541252095</v>
      </c>
      <c r="M46" s="66">
        <f t="shared" si="1"/>
        <v>-0.55772448410484898</v>
      </c>
      <c r="N46" s="218"/>
      <c r="O46" s="75"/>
    </row>
    <row r="47" spans="1:15" s="40" customFormat="1" x14ac:dyDescent="0.3">
      <c r="A47" s="90"/>
      <c r="B47" s="62" t="s">
        <v>62</v>
      </c>
      <c r="C47" s="67">
        <f>+'PIB por Grandes Ramas'!C13</f>
        <v>31180</v>
      </c>
      <c r="D47" s="67">
        <f>+'PIB por Grandes Ramas'!D13</f>
        <v>31805</v>
      </c>
      <c r="E47" s="67">
        <f>+'PIB por Grandes Ramas'!E13</f>
        <v>32272</v>
      </c>
      <c r="F47" s="67">
        <f>+'PIB por Grandes Ramas'!F13</f>
        <v>32312</v>
      </c>
      <c r="G47" s="67">
        <f>+'PIB por Grandes Ramas'!G13</f>
        <v>32873</v>
      </c>
      <c r="H47" s="67">
        <f>+'PIB por Grandes Ramas'!H13</f>
        <v>32916</v>
      </c>
      <c r="I47" s="67">
        <f>+'PIB por Grandes Ramas'!I13</f>
        <v>33522</v>
      </c>
      <c r="J47" s="67">
        <f>+'PIB por Grandes Ramas'!J13</f>
        <v>33680</v>
      </c>
      <c r="K47" s="67">
        <f>+'PIB por Grandes Ramas'!K13</f>
        <v>33927</v>
      </c>
      <c r="L47" s="73">
        <f t="shared" si="0"/>
        <v>3.2062787089708777</v>
      </c>
      <c r="M47" s="66">
        <f t="shared" si="1"/>
        <v>0.73337292161519407</v>
      </c>
      <c r="N47" s="123"/>
      <c r="O47" s="76"/>
    </row>
    <row r="48" spans="1:15" s="40" customFormat="1" x14ac:dyDescent="0.3">
      <c r="A48" s="90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123"/>
      <c r="O48" s="76"/>
    </row>
    <row r="49" spans="1:41" s="40" customFormat="1" x14ac:dyDescent="0.3">
      <c r="A49" s="90"/>
      <c r="B49" s="127" t="s">
        <v>64</v>
      </c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123"/>
      <c r="O49" s="76"/>
    </row>
    <row r="50" spans="1:41" s="40" customFormat="1" x14ac:dyDescent="0.3">
      <c r="A50" s="90"/>
      <c r="B50" s="127" t="s">
        <v>133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123"/>
      <c r="O50" s="76"/>
    </row>
    <row r="51" spans="1:41" s="37" customFormat="1" ht="12" x14ac:dyDescent="0.25">
      <c r="A51" s="91"/>
      <c r="B51" s="128" t="s">
        <v>148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1"/>
      <c r="O51" s="61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</row>
  </sheetData>
  <mergeCells count="12">
    <mergeCell ref="N35:N44"/>
    <mergeCell ref="N45:N46"/>
    <mergeCell ref="B8:M8"/>
    <mergeCell ref="B7:M7"/>
    <mergeCell ref="O10:O11"/>
    <mergeCell ref="N12:N13"/>
    <mergeCell ref="N27:N34"/>
    <mergeCell ref="C10:F10"/>
    <mergeCell ref="L10:L11"/>
    <mergeCell ref="M10:M11"/>
    <mergeCell ref="N10:N11"/>
    <mergeCell ref="G10:J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topLeftCell="E1" zoomScaleNormal="100" workbookViewId="0">
      <selection activeCell="E8" sqref="E8:X8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6640625" style="38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44"/>
      <c r="E7" s="212" t="s">
        <v>151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E8" s="212" t="str">
        <f>+'Histórico PIB trimestral'!E8:X8</f>
        <v>Miles de millones de pesos, valores constantes de 2005, serie trimestral I-2000/I-2015*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  <c r="Z8" s="142"/>
    </row>
    <row r="9" spans="1:26" ht="15.6" x14ac:dyDescent="0.3">
      <c r="A9" s="90"/>
      <c r="B9" s="44"/>
      <c r="C9" s="44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41"/>
      <c r="Z9" s="142"/>
    </row>
    <row r="10" spans="1:26" ht="27" customHeight="1" x14ac:dyDescent="0.3">
      <c r="A10" s="90"/>
      <c r="B10" s="44"/>
      <c r="C10" s="213" t="s">
        <v>134</v>
      </c>
      <c r="D10" s="213"/>
      <c r="E10" s="213"/>
      <c r="F10" s="213"/>
      <c r="G10" s="213"/>
      <c r="H10" s="132"/>
      <c r="I10" s="213" t="s">
        <v>135</v>
      </c>
      <c r="J10" s="213"/>
      <c r="K10" s="213"/>
      <c r="L10" s="213"/>
      <c r="M10" s="213"/>
      <c r="N10" s="132"/>
      <c r="O10" s="213" t="s">
        <v>136</v>
      </c>
      <c r="P10" s="213"/>
      <c r="Q10" s="213"/>
      <c r="R10" s="213"/>
      <c r="S10" s="213"/>
      <c r="T10" s="132"/>
      <c r="U10" s="213" t="s">
        <v>137</v>
      </c>
      <c r="V10" s="213"/>
      <c r="W10" s="213"/>
      <c r="X10" s="213"/>
      <c r="Y10" s="213"/>
    </row>
    <row r="11" spans="1:26" ht="15.75" customHeight="1" x14ac:dyDescent="0.3">
      <c r="A11" s="90"/>
      <c r="B11" s="44"/>
      <c r="C11" s="121" t="s">
        <v>11</v>
      </c>
      <c r="D11" s="121" t="s">
        <v>12</v>
      </c>
      <c r="E11" s="121" t="s">
        <v>13</v>
      </c>
      <c r="F11" s="121" t="s">
        <v>14</v>
      </c>
      <c r="G11" s="131" t="s">
        <v>56</v>
      </c>
      <c r="H11" s="131"/>
      <c r="I11" s="121" t="s">
        <v>11</v>
      </c>
      <c r="J11" s="121" t="s">
        <v>12</v>
      </c>
      <c r="K11" s="121" t="s">
        <v>13</v>
      </c>
      <c r="L11" s="121" t="s">
        <v>14</v>
      </c>
      <c r="M11" s="131" t="s">
        <v>56</v>
      </c>
      <c r="N11" s="131"/>
      <c r="O11" s="121" t="s">
        <v>11</v>
      </c>
      <c r="P11" s="121" t="s">
        <v>12</v>
      </c>
      <c r="Q11" s="121" t="s">
        <v>13</v>
      </c>
      <c r="R11" s="121" t="s">
        <v>14</v>
      </c>
      <c r="S11" s="131" t="s">
        <v>56</v>
      </c>
      <c r="T11" s="131"/>
      <c r="U11" s="121" t="s">
        <v>11</v>
      </c>
      <c r="V11" s="121" t="s">
        <v>12</v>
      </c>
      <c r="W11" s="121" t="s">
        <v>13</v>
      </c>
      <c r="X11" s="121" t="s">
        <v>14</v>
      </c>
      <c r="Y11" s="131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1">
        <v>2000</v>
      </c>
      <c r="C13" s="135">
        <v>2274</v>
      </c>
      <c r="D13" s="135">
        <v>2306</v>
      </c>
      <c r="E13" s="135">
        <v>2379</v>
      </c>
      <c r="F13" s="135">
        <v>2332</v>
      </c>
      <c r="G13" s="144">
        <v>9291</v>
      </c>
      <c r="H13" s="143"/>
      <c r="I13" s="135">
        <v>9433</v>
      </c>
      <c r="J13" s="135">
        <v>9504</v>
      </c>
      <c r="K13" s="135">
        <v>9948</v>
      </c>
      <c r="L13" s="135">
        <v>9780</v>
      </c>
      <c r="M13" s="144">
        <v>38665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1">
        <v>2001</v>
      </c>
      <c r="C14" s="135">
        <v>2437</v>
      </c>
      <c r="D14" s="135">
        <v>2445</v>
      </c>
      <c r="E14" s="135">
        <v>2402</v>
      </c>
      <c r="F14" s="135">
        <v>2445</v>
      </c>
      <c r="G14" s="144">
        <v>9729</v>
      </c>
      <c r="H14" s="143"/>
      <c r="I14" s="135">
        <v>9829</v>
      </c>
      <c r="J14" s="135">
        <v>9989</v>
      </c>
      <c r="K14" s="135">
        <v>9865</v>
      </c>
      <c r="L14" s="135">
        <v>10108</v>
      </c>
      <c r="M14" s="144">
        <v>39791</v>
      </c>
      <c r="N14" s="143"/>
      <c r="O14" s="167">
        <v>7.1679859278803946</v>
      </c>
      <c r="P14" s="167">
        <v>6.0277536860364336</v>
      </c>
      <c r="Q14" s="167">
        <v>0.96679277007145004</v>
      </c>
      <c r="R14" s="167">
        <v>4.8456260720411706</v>
      </c>
      <c r="S14" s="168">
        <v>4.7142395866968059</v>
      </c>
      <c r="T14" s="169"/>
      <c r="U14" s="167">
        <v>4.1980281988762869</v>
      </c>
      <c r="V14" s="167">
        <v>5.1031144781144633</v>
      </c>
      <c r="W14" s="167">
        <v>-0.83433856051468069</v>
      </c>
      <c r="X14" s="167">
        <v>3.3537832310838382</v>
      </c>
      <c r="Y14" s="170">
        <v>2.9121944911418609</v>
      </c>
    </row>
    <row r="15" spans="1:26" x14ac:dyDescent="0.3">
      <c r="A15" s="90"/>
      <c r="B15" s="131">
        <v>2002</v>
      </c>
      <c r="C15" s="135">
        <v>2452</v>
      </c>
      <c r="D15" s="135">
        <v>2603</v>
      </c>
      <c r="E15" s="135">
        <v>2540</v>
      </c>
      <c r="F15" s="135">
        <v>2536</v>
      </c>
      <c r="G15" s="144">
        <v>10131</v>
      </c>
      <c r="H15" s="143"/>
      <c r="I15" s="135">
        <v>9747</v>
      </c>
      <c r="J15" s="135">
        <v>10459</v>
      </c>
      <c r="K15" s="135">
        <v>10207</v>
      </c>
      <c r="L15" s="135">
        <v>10229</v>
      </c>
      <c r="M15" s="144">
        <v>40642</v>
      </c>
      <c r="N15" s="143"/>
      <c r="O15" s="167">
        <v>0.61551087402544624</v>
      </c>
      <c r="P15" s="167">
        <v>6.4621676891615465</v>
      </c>
      <c r="Q15" s="167">
        <v>5.7452123230641092</v>
      </c>
      <c r="R15" s="167">
        <v>3.7218813905930404</v>
      </c>
      <c r="S15" s="168">
        <v>4.1319765649090527</v>
      </c>
      <c r="T15" s="169"/>
      <c r="U15" s="167">
        <v>-0.83426594770577367</v>
      </c>
      <c r="V15" s="167">
        <v>4.7051756932625892</v>
      </c>
      <c r="W15" s="167">
        <v>3.4668018246325545</v>
      </c>
      <c r="X15" s="167">
        <v>1.1970716264344929</v>
      </c>
      <c r="Y15" s="170">
        <v>2.1386745746525548</v>
      </c>
    </row>
    <row r="16" spans="1:26" x14ac:dyDescent="0.3">
      <c r="A16" s="90"/>
      <c r="B16" s="131">
        <v>2003</v>
      </c>
      <c r="C16" s="135">
        <v>2558</v>
      </c>
      <c r="D16" s="135">
        <v>2553</v>
      </c>
      <c r="E16" s="135">
        <v>2608</v>
      </c>
      <c r="F16" s="135">
        <v>2690</v>
      </c>
      <c r="G16" s="144">
        <v>10409</v>
      </c>
      <c r="H16" s="143"/>
      <c r="I16" s="135">
        <v>10454</v>
      </c>
      <c r="J16" s="135">
        <v>10477</v>
      </c>
      <c r="K16" s="135">
        <v>10734</v>
      </c>
      <c r="L16" s="135">
        <v>10967</v>
      </c>
      <c r="M16" s="144">
        <v>42632</v>
      </c>
      <c r="N16" s="143"/>
      <c r="O16" s="167">
        <v>4.3230016313213753</v>
      </c>
      <c r="P16" s="167">
        <v>-1.9208605455243912</v>
      </c>
      <c r="Q16" s="167">
        <v>2.677165354330711</v>
      </c>
      <c r="R16" s="167">
        <v>6.0725552050473226</v>
      </c>
      <c r="S16" s="168">
        <v>2.7440529069193502</v>
      </c>
      <c r="T16" s="169"/>
      <c r="U16" s="167">
        <v>7.2535139017133332</v>
      </c>
      <c r="V16" s="167">
        <v>0.17210058322976352</v>
      </c>
      <c r="W16" s="167">
        <v>5.1631233467228412</v>
      </c>
      <c r="X16" s="167">
        <v>7.2147815035682896</v>
      </c>
      <c r="Y16" s="170">
        <v>4.8964125781211436</v>
      </c>
    </row>
    <row r="17" spans="1:25" x14ac:dyDescent="0.3">
      <c r="A17" s="90"/>
      <c r="B17" s="131">
        <v>2004</v>
      </c>
      <c r="C17" s="135">
        <v>2660</v>
      </c>
      <c r="D17" s="135">
        <v>2639</v>
      </c>
      <c r="E17" s="135">
        <v>2691</v>
      </c>
      <c r="F17" s="135">
        <v>2840</v>
      </c>
      <c r="G17" s="144">
        <v>10830</v>
      </c>
      <c r="H17" s="143"/>
      <c r="I17" s="135">
        <v>11197</v>
      </c>
      <c r="J17" s="135">
        <v>11323</v>
      </c>
      <c r="K17" s="135">
        <v>11560</v>
      </c>
      <c r="L17" s="135">
        <v>11939</v>
      </c>
      <c r="M17" s="144">
        <v>46019</v>
      </c>
      <c r="N17" s="143"/>
      <c r="O17" s="167">
        <v>3.9874902267396379</v>
      </c>
      <c r="P17" s="167">
        <v>3.3685859772816258</v>
      </c>
      <c r="Q17" s="167">
        <v>3.1825153374233111</v>
      </c>
      <c r="R17" s="167">
        <v>5.5762081784386623</v>
      </c>
      <c r="S17" s="168">
        <v>4.044576808531076</v>
      </c>
      <c r="T17" s="169"/>
      <c r="U17" s="167">
        <v>7.1073273388176688</v>
      </c>
      <c r="V17" s="167">
        <v>8.0748305812732752</v>
      </c>
      <c r="W17" s="167">
        <v>7.6951742127818079</v>
      </c>
      <c r="X17" s="167">
        <v>8.8629524938451709</v>
      </c>
      <c r="Y17" s="170">
        <v>7.9447363482829871</v>
      </c>
    </row>
    <row r="18" spans="1:25" x14ac:dyDescent="0.3">
      <c r="A18" s="90"/>
      <c r="B18" s="131">
        <v>2005</v>
      </c>
      <c r="C18" s="135">
        <v>2720</v>
      </c>
      <c r="D18" s="135">
        <v>2934</v>
      </c>
      <c r="E18" s="135">
        <v>2961</v>
      </c>
      <c r="F18" s="135">
        <v>2966</v>
      </c>
      <c r="G18" s="144">
        <v>11581</v>
      </c>
      <c r="H18" s="143"/>
      <c r="I18" s="135">
        <v>11654</v>
      </c>
      <c r="J18" s="135">
        <v>12191</v>
      </c>
      <c r="K18" s="135">
        <v>12122</v>
      </c>
      <c r="L18" s="135">
        <v>12115</v>
      </c>
      <c r="M18" s="144">
        <v>48082</v>
      </c>
      <c r="N18" s="143"/>
      <c r="O18" s="167">
        <v>2.2556390977443499</v>
      </c>
      <c r="P18" s="167">
        <v>11.178476695718075</v>
      </c>
      <c r="Q18" s="167">
        <v>10.033444816053503</v>
      </c>
      <c r="R18" s="167">
        <v>4.4366197183098706</v>
      </c>
      <c r="S18" s="168">
        <v>6.9344413665743332</v>
      </c>
      <c r="T18" s="169"/>
      <c r="U18" s="167">
        <v>4.0814503884969184</v>
      </c>
      <c r="V18" s="167">
        <v>7.6658129470988285</v>
      </c>
      <c r="W18" s="167">
        <v>4.8615916955017298</v>
      </c>
      <c r="X18" s="167">
        <v>1.4741603149342524</v>
      </c>
      <c r="Y18" s="170">
        <v>4.4829309632977754</v>
      </c>
    </row>
    <row r="19" spans="1:25" x14ac:dyDescent="0.3">
      <c r="A19" s="90"/>
      <c r="B19" s="131">
        <v>2006</v>
      </c>
      <c r="C19" s="135">
        <v>3058</v>
      </c>
      <c r="D19" s="135">
        <v>3172</v>
      </c>
      <c r="E19" s="135">
        <v>3282</v>
      </c>
      <c r="F19" s="135">
        <v>3265</v>
      </c>
      <c r="G19" s="144">
        <v>12777</v>
      </c>
      <c r="H19" s="143"/>
      <c r="I19" s="135">
        <v>12333</v>
      </c>
      <c r="J19" s="135">
        <v>12715</v>
      </c>
      <c r="K19" s="135">
        <v>13084</v>
      </c>
      <c r="L19" s="135">
        <v>13221</v>
      </c>
      <c r="M19" s="144">
        <v>51353</v>
      </c>
      <c r="N19" s="143"/>
      <c r="O19" s="167">
        <v>12.42647058823529</v>
      </c>
      <c r="P19" s="167">
        <v>8.1117927743694622</v>
      </c>
      <c r="Q19" s="167">
        <v>10.840932117527856</v>
      </c>
      <c r="R19" s="167">
        <v>10.080917060013491</v>
      </c>
      <c r="S19" s="168">
        <v>10.327260167515746</v>
      </c>
      <c r="T19" s="169"/>
      <c r="U19" s="167">
        <v>5.8263257250729339</v>
      </c>
      <c r="V19" s="167">
        <v>4.2982528094495933</v>
      </c>
      <c r="W19" s="167">
        <v>7.9359841610295376</v>
      </c>
      <c r="X19" s="167">
        <v>9.1291787040858452</v>
      </c>
      <c r="Y19" s="170">
        <v>6.8029616072542609</v>
      </c>
    </row>
    <row r="20" spans="1:25" x14ac:dyDescent="0.3">
      <c r="A20" s="90"/>
      <c r="B20" s="131">
        <v>2007</v>
      </c>
      <c r="C20" s="135">
        <v>3353</v>
      </c>
      <c r="D20" s="135">
        <v>3339</v>
      </c>
      <c r="E20" s="135">
        <v>3332</v>
      </c>
      <c r="F20" s="135">
        <v>3358</v>
      </c>
      <c r="G20" s="144">
        <v>13382</v>
      </c>
      <c r="H20" s="143"/>
      <c r="I20" s="135">
        <v>13463</v>
      </c>
      <c r="J20" s="135">
        <v>13558</v>
      </c>
      <c r="K20" s="135">
        <v>13775</v>
      </c>
      <c r="L20" s="135">
        <v>14255</v>
      </c>
      <c r="M20" s="144">
        <v>55051</v>
      </c>
      <c r="N20" s="143"/>
      <c r="O20" s="167">
        <v>9.6468279921517279</v>
      </c>
      <c r="P20" s="167">
        <v>5.2648171500630667</v>
      </c>
      <c r="Q20" s="167">
        <v>1.5234613040828719</v>
      </c>
      <c r="R20" s="167">
        <v>2.8483920367534381</v>
      </c>
      <c r="S20" s="168">
        <v>4.7350708303983708</v>
      </c>
      <c r="T20" s="169"/>
      <c r="U20" s="167">
        <v>9.1624097948593146</v>
      </c>
      <c r="V20" s="167">
        <v>6.6299646087298498</v>
      </c>
      <c r="W20" s="167">
        <v>5.281259553653328</v>
      </c>
      <c r="X20" s="167">
        <v>7.8208910067317134</v>
      </c>
      <c r="Y20" s="170">
        <v>7.2011372266469209</v>
      </c>
    </row>
    <row r="21" spans="1:25" x14ac:dyDescent="0.3">
      <c r="A21" s="90"/>
      <c r="B21" s="131">
        <v>2008</v>
      </c>
      <c r="C21" s="135">
        <v>3224</v>
      </c>
      <c r="D21" s="135">
        <v>3353</v>
      </c>
      <c r="E21" s="135">
        <v>3236</v>
      </c>
      <c r="F21" s="135">
        <v>3268</v>
      </c>
      <c r="G21" s="144">
        <v>13081</v>
      </c>
      <c r="H21" s="143"/>
      <c r="I21" s="135">
        <v>13919</v>
      </c>
      <c r="J21" s="135">
        <v>14052</v>
      </c>
      <c r="K21" s="135">
        <v>13870</v>
      </c>
      <c r="L21" s="135">
        <v>13548</v>
      </c>
      <c r="M21" s="144">
        <v>55389</v>
      </c>
      <c r="N21" s="143"/>
      <c r="O21" s="167">
        <v>-3.8473009245451806</v>
      </c>
      <c r="P21" s="167">
        <v>0.41928721174005545</v>
      </c>
      <c r="Q21" s="167">
        <v>-2.8811524609843957</v>
      </c>
      <c r="R21" s="167">
        <v>-2.6801667659320998</v>
      </c>
      <c r="S21" s="168">
        <v>-2.2492900911672393</v>
      </c>
      <c r="T21" s="169"/>
      <c r="U21" s="167">
        <v>3.387060833395239</v>
      </c>
      <c r="V21" s="167">
        <v>3.6436052515120139</v>
      </c>
      <c r="W21" s="167">
        <v>0.68965517241379359</v>
      </c>
      <c r="X21" s="167">
        <v>-4.9596632760434858</v>
      </c>
      <c r="Y21" s="170">
        <v>0.61397613122377948</v>
      </c>
    </row>
    <row r="22" spans="1:25" x14ac:dyDescent="0.3">
      <c r="A22" s="90"/>
      <c r="B22" s="131">
        <v>2009</v>
      </c>
      <c r="C22" s="135">
        <v>3219</v>
      </c>
      <c r="D22" s="135">
        <v>3132</v>
      </c>
      <c r="E22" s="135">
        <v>3176</v>
      </c>
      <c r="F22" s="135">
        <v>3181</v>
      </c>
      <c r="G22" s="144">
        <v>12708</v>
      </c>
      <c r="H22" s="143"/>
      <c r="I22" s="135">
        <v>13285</v>
      </c>
      <c r="J22" s="135">
        <v>13179</v>
      </c>
      <c r="K22" s="135">
        <v>13285</v>
      </c>
      <c r="L22" s="135">
        <v>13342</v>
      </c>
      <c r="M22" s="144">
        <v>53091</v>
      </c>
      <c r="N22" s="143"/>
      <c r="O22" s="167">
        <v>-0.1550868486352357</v>
      </c>
      <c r="P22" s="167">
        <v>-6.5911124366239164</v>
      </c>
      <c r="Q22" s="167">
        <v>-1.854140914709518</v>
      </c>
      <c r="R22" s="167">
        <v>-2.6621787025703867</v>
      </c>
      <c r="S22" s="168">
        <v>-2.8514639553550865</v>
      </c>
      <c r="T22" s="169"/>
      <c r="U22" s="167">
        <v>-4.5549249227674409</v>
      </c>
      <c r="V22" s="167">
        <v>-6.2126387702818135</v>
      </c>
      <c r="W22" s="167">
        <v>-4.2177361211247302</v>
      </c>
      <c r="X22" s="167">
        <v>-1.5205196338942955</v>
      </c>
      <c r="Y22" s="170">
        <v>-4.1488382169744966</v>
      </c>
    </row>
    <row r="23" spans="1:25" x14ac:dyDescent="0.3">
      <c r="A23" s="90"/>
      <c r="B23" s="131">
        <v>2010</v>
      </c>
      <c r="C23" s="135">
        <v>3167</v>
      </c>
      <c r="D23" s="135">
        <v>3224</v>
      </c>
      <c r="E23" s="135">
        <v>3154</v>
      </c>
      <c r="F23" s="135">
        <v>3196</v>
      </c>
      <c r="G23" s="144">
        <v>12741</v>
      </c>
      <c r="H23" s="143"/>
      <c r="I23" s="135">
        <v>13415</v>
      </c>
      <c r="J23" s="135">
        <v>13613</v>
      </c>
      <c r="K23" s="135">
        <v>13315</v>
      </c>
      <c r="L23" s="135">
        <v>13722</v>
      </c>
      <c r="M23" s="144">
        <v>54065</v>
      </c>
      <c r="N23" s="143"/>
      <c r="O23" s="167">
        <v>-1.6154085119602399</v>
      </c>
      <c r="P23" s="167">
        <v>2.9374201787994991</v>
      </c>
      <c r="Q23" s="167">
        <v>-0.69269521410579671</v>
      </c>
      <c r="R23" s="167">
        <v>0.47154982709839999</v>
      </c>
      <c r="S23" s="168">
        <v>0.25967894239849443</v>
      </c>
      <c r="T23" s="169"/>
      <c r="U23" s="167">
        <v>0.97854723372223873</v>
      </c>
      <c r="V23" s="167">
        <v>3.2931178389862765</v>
      </c>
      <c r="W23" s="167">
        <v>0.22581859239743096</v>
      </c>
      <c r="X23" s="167">
        <v>2.8481487033428294</v>
      </c>
      <c r="Y23" s="170">
        <v>1.8345858996816844</v>
      </c>
    </row>
    <row r="24" spans="1:25" x14ac:dyDescent="0.3">
      <c r="A24" s="90"/>
      <c r="B24" s="131">
        <v>2011</v>
      </c>
      <c r="C24" s="135">
        <v>3243</v>
      </c>
      <c r="D24" s="135">
        <v>3197</v>
      </c>
      <c r="E24" s="135">
        <v>3320</v>
      </c>
      <c r="F24" s="135">
        <v>3273</v>
      </c>
      <c r="G24" s="144">
        <v>13033</v>
      </c>
      <c r="H24" s="143"/>
      <c r="I24" s="135">
        <v>14095</v>
      </c>
      <c r="J24" s="135">
        <v>14052</v>
      </c>
      <c r="K24" s="135">
        <v>14200</v>
      </c>
      <c r="L24" s="135">
        <v>14284</v>
      </c>
      <c r="M24" s="144">
        <v>56631</v>
      </c>
      <c r="N24" s="143"/>
      <c r="O24" s="167">
        <v>2.3997473950110475</v>
      </c>
      <c r="P24" s="167">
        <v>-0.83746898263026992</v>
      </c>
      <c r="Q24" s="167">
        <v>5.2631578947368354</v>
      </c>
      <c r="R24" s="167">
        <v>2.409261576971204</v>
      </c>
      <c r="S24" s="168">
        <v>2.2918138293697581</v>
      </c>
      <c r="T24" s="169"/>
      <c r="U24" s="167">
        <v>5.0689526649273233</v>
      </c>
      <c r="V24" s="167">
        <v>3.2248585910526657</v>
      </c>
      <c r="W24" s="167">
        <v>6.6466391288021072</v>
      </c>
      <c r="X24" s="167">
        <v>4.0956128844191824</v>
      </c>
      <c r="Y24" s="170">
        <v>4.7461389068713657</v>
      </c>
    </row>
    <row r="25" spans="1:25" x14ac:dyDescent="0.3">
      <c r="A25" s="90"/>
      <c r="B25" s="131">
        <v>2012</v>
      </c>
      <c r="C25" s="135">
        <v>3232</v>
      </c>
      <c r="D25" s="135">
        <v>3174</v>
      </c>
      <c r="E25" s="135">
        <v>3130</v>
      </c>
      <c r="F25" s="135">
        <v>3235</v>
      </c>
      <c r="G25" s="144">
        <v>12771</v>
      </c>
      <c r="H25" s="143"/>
      <c r="I25" s="135">
        <v>14260</v>
      </c>
      <c r="J25" s="135">
        <v>14146</v>
      </c>
      <c r="K25" s="135">
        <v>14145</v>
      </c>
      <c r="L25" s="135">
        <v>14126</v>
      </c>
      <c r="M25" s="144">
        <v>56677</v>
      </c>
      <c r="N25" s="143"/>
      <c r="O25" s="167">
        <v>-0.33919210607461991</v>
      </c>
      <c r="P25" s="167">
        <v>-0.71942446043165376</v>
      </c>
      <c r="Q25" s="167">
        <v>-5.7228915662650621</v>
      </c>
      <c r="R25" s="167">
        <v>-1.1610143599144465</v>
      </c>
      <c r="S25" s="168">
        <v>-2.0102815928796076</v>
      </c>
      <c r="T25" s="169"/>
      <c r="U25" s="167">
        <v>1.1706278822277483</v>
      </c>
      <c r="V25" s="167">
        <v>0.66894392257330537</v>
      </c>
      <c r="W25" s="167">
        <v>-0.38732394366198264</v>
      </c>
      <c r="X25" s="167">
        <v>-1.1061327359283126</v>
      </c>
      <c r="Y25" s="170">
        <v>8.1227596192888996E-2</v>
      </c>
    </row>
    <row r="26" spans="1:25" x14ac:dyDescent="0.3">
      <c r="A26" s="90"/>
      <c r="B26" s="131" t="s">
        <v>183</v>
      </c>
      <c r="C26" s="135">
        <v>3083</v>
      </c>
      <c r="D26" s="135">
        <v>3218</v>
      </c>
      <c r="E26" s="135">
        <v>3242</v>
      </c>
      <c r="F26" s="135">
        <v>3056</v>
      </c>
      <c r="G26" s="144">
        <v>12599</v>
      </c>
      <c r="H26" s="143"/>
      <c r="I26" s="135">
        <v>13870</v>
      </c>
      <c r="J26" s="135">
        <v>14580</v>
      </c>
      <c r="K26" s="135">
        <v>14326</v>
      </c>
      <c r="L26" s="135">
        <v>14265</v>
      </c>
      <c r="M26" s="144">
        <v>57041</v>
      </c>
      <c r="N26" s="143"/>
      <c r="O26" s="167">
        <v>-4.6101485148514882</v>
      </c>
      <c r="P26" s="167">
        <v>1.3862633900441068</v>
      </c>
      <c r="Q26" s="167">
        <v>3.578274760383394</v>
      </c>
      <c r="R26" s="167">
        <v>-5.5332302936630668</v>
      </c>
      <c r="S26" s="168">
        <v>-1.3468013468013567</v>
      </c>
      <c r="T26" s="169"/>
      <c r="U26" s="167">
        <v>-2.7349228611500678</v>
      </c>
      <c r="V26" s="167">
        <v>3.0680050897780262</v>
      </c>
      <c r="W26" s="167">
        <v>1.2796041003888377</v>
      </c>
      <c r="X26" s="167">
        <v>0.9840011326631668</v>
      </c>
      <c r="Y26" s="170">
        <v>0.64223582758438624</v>
      </c>
    </row>
    <row r="27" spans="1:25" x14ac:dyDescent="0.3">
      <c r="A27" s="90"/>
      <c r="B27" s="131" t="s">
        <v>58</v>
      </c>
      <c r="C27" s="135">
        <v>3185</v>
      </c>
      <c r="D27" s="135">
        <v>3103</v>
      </c>
      <c r="E27" s="135">
        <v>3073</v>
      </c>
      <c r="F27" s="135">
        <v>3066</v>
      </c>
      <c r="G27" s="144">
        <v>12427</v>
      </c>
      <c r="H27" s="143"/>
      <c r="I27" s="135">
        <v>14427</v>
      </c>
      <c r="J27" s="135">
        <v>14327</v>
      </c>
      <c r="K27" s="135">
        <v>14230</v>
      </c>
      <c r="L27" s="135">
        <v>14197</v>
      </c>
      <c r="M27" s="144">
        <v>57181</v>
      </c>
      <c r="N27" s="143"/>
      <c r="O27" s="167">
        <v>3.3084657800843189</v>
      </c>
      <c r="P27" s="167">
        <v>-3.5736482287134947</v>
      </c>
      <c r="Q27" s="167">
        <v>-5.2128315854410943</v>
      </c>
      <c r="R27" s="167">
        <v>0.32722513089005645</v>
      </c>
      <c r="S27" s="168">
        <v>-1.3651877133105756</v>
      </c>
      <c r="T27" s="169"/>
      <c r="U27" s="167">
        <v>4.0158615717375596</v>
      </c>
      <c r="V27" s="167">
        <v>-1.7352537722908181</v>
      </c>
      <c r="W27" s="167">
        <v>-0.67011028898505742</v>
      </c>
      <c r="X27" s="167">
        <v>-0.47669120224324502</v>
      </c>
      <c r="Y27" s="170">
        <v>0.24543749233008327</v>
      </c>
    </row>
    <row r="28" spans="1:25" x14ac:dyDescent="0.3">
      <c r="A28" s="90"/>
      <c r="B28" s="190" t="s">
        <v>196</v>
      </c>
      <c r="C28" s="135">
        <v>3043</v>
      </c>
      <c r="D28" s="135"/>
      <c r="E28" s="135"/>
      <c r="F28" s="135"/>
      <c r="G28" s="144"/>
      <c r="I28" s="135">
        <v>14125</v>
      </c>
      <c r="J28" s="135"/>
      <c r="K28" s="135"/>
      <c r="L28" s="135"/>
      <c r="M28" s="144"/>
      <c r="O28" s="167">
        <v>-4.4583987441130404</v>
      </c>
      <c r="P28" s="167"/>
      <c r="Q28" s="167"/>
      <c r="R28" s="167"/>
      <c r="S28" s="168"/>
      <c r="U28" s="167">
        <v>-2.0932972898038429</v>
      </c>
      <c r="V28" s="167"/>
      <c r="W28" s="167"/>
      <c r="X28" s="167"/>
      <c r="Y28" s="170"/>
    </row>
    <row r="29" spans="1:25" x14ac:dyDescent="0.3">
      <c r="A29" s="90"/>
      <c r="B29" s="190"/>
      <c r="C29" s="201"/>
      <c r="D29" s="201"/>
      <c r="E29" s="201"/>
      <c r="F29" s="201"/>
      <c r="G29" s="143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202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02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+'Histórico PIB trimestral'!F31:O31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02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7.1679859278803946</v>
      </c>
      <c r="F53" s="101">
        <v>4.0749364944961997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6.0277536860364336</v>
      </c>
      <c r="F54" s="101">
        <v>5.198358413132695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0.96679277007145004</v>
      </c>
      <c r="F55" s="101">
        <v>-0.63424947145877297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4.8456260720411706</v>
      </c>
      <c r="F56" s="101">
        <v>3.1694100807688272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0.61551087402544624</v>
      </c>
      <c r="F57" s="101">
        <v>-0.87460591884470773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6.4621676891615465</v>
      </c>
      <c r="F58" s="101">
        <v>4.5213564069220809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5.7452123230641092</v>
      </c>
      <c r="F59" s="101">
        <v>3.383991894630185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3.7218813905930404</v>
      </c>
      <c r="F60" s="101">
        <v>1.4963829154692263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4.3230016313213753</v>
      </c>
      <c r="F61" s="101">
        <v>7.1714373653431807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-1.9208605455243912</v>
      </c>
      <c r="F62" s="101">
        <v>0.22968705139247447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2.677165354330711</v>
      </c>
      <c r="F63" s="101">
        <v>5.1940415523324361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6.0725552050473226</v>
      </c>
      <c r="F64" s="101">
        <v>7.1958601835578833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3.9874902267396379</v>
      </c>
      <c r="F65" s="101">
        <v>7.2563660731380395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3.3294163728946273</v>
      </c>
      <c r="F66" s="101">
        <v>8.2402367993888959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3.1825153374233111</v>
      </c>
      <c r="F67" s="101">
        <v>7.6672256381591097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5.6133828996282489</v>
      </c>
      <c r="F68" s="101">
        <v>8.5891246925949645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2.2556390977443499</v>
      </c>
      <c r="F69" s="101">
        <v>3.9807211710103587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11.182714177407121</v>
      </c>
      <c r="F70" s="101">
        <v>7.6129146083274435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10.070605722779646</v>
      </c>
      <c r="F71" s="101">
        <v>4.8974647399844287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4.3998592045054465</v>
      </c>
      <c r="F72" s="101">
        <v>1.5769166247273887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12.42647058823529</v>
      </c>
      <c r="F73" s="101">
        <v>5.9656652360515068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8.1145584725536963</v>
      </c>
      <c r="F74" s="101">
        <v>4.2216575129109088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10.803511141120865</v>
      </c>
      <c r="F75" s="101">
        <v>7.8775880557617768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10.114632501685776</v>
      </c>
      <c r="F76" s="101">
        <v>9.1329479768785973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9.6468279921517279</v>
      </c>
      <c r="F77" s="101">
        <v>8.9833940866747639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5.2664774519079174</v>
      </c>
      <c r="F78" s="101">
        <v>6.7641969482460382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1.5539305301645214</v>
      </c>
      <c r="F79" s="101">
        <v>5.4213182443798758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2.816901408450704</v>
      </c>
      <c r="F80" s="101">
        <v>7.7179176755447969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-3.8771249627199609</v>
      </c>
      <c r="F81" s="101">
        <v>3.5082503344730185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0.41941282204913932</v>
      </c>
      <c r="F82" s="101">
        <v>3.4919699425371959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-2.9102910291029076</v>
      </c>
      <c r="F83" s="101">
        <v>0.55849713498223252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-2.6206075044669461</v>
      </c>
      <c r="F84" s="101">
        <v>-4.8117448721551028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-0.15513496742165955</v>
      </c>
      <c r="F85" s="101">
        <v>-4.5526353583225614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-6.5930787589498721</v>
      </c>
      <c r="F86" s="101">
        <v>-6.2855922551252803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-1.854140914709518</v>
      </c>
      <c r="F87" s="101">
        <v>-4.1113675706866815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-2.6605504587155906</v>
      </c>
      <c r="F88" s="101">
        <v>-1.5570806582540087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-1.6780609073958885</v>
      </c>
      <c r="F89" s="101">
        <v>0.91784532049352663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2.9702970297029765</v>
      </c>
      <c r="F90" s="101">
        <v>3.5093049753133272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-0.69269521410579671</v>
      </c>
      <c r="F91" s="101">
        <v>0.29336542801263477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8">
        <v>2010</v>
      </c>
      <c r="D92" s="177" t="s">
        <v>14</v>
      </c>
      <c r="E92" s="179">
        <v>0.50267043669494171</v>
      </c>
      <c r="F92" s="179">
        <v>2.6311844077960984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7">
        <v>2011</v>
      </c>
      <c r="D93" s="177" t="s">
        <v>11</v>
      </c>
      <c r="E93" s="179">
        <v>2.4020227560050529</v>
      </c>
      <c r="F93" s="179">
        <v>5.0320560608319624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7"/>
      <c r="D94" s="177" t="s">
        <v>12</v>
      </c>
      <c r="E94" s="179">
        <v>-0.83746898263026992</v>
      </c>
      <c r="F94" s="179">
        <v>3.1628384824246041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7"/>
      <c r="D95" s="177" t="s">
        <v>13</v>
      </c>
      <c r="E95" s="179">
        <v>5.2314521242866192</v>
      </c>
      <c r="F95" s="179">
        <v>6.6076651916297919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7"/>
      <c r="D96" s="177" t="s">
        <v>14</v>
      </c>
      <c r="E96" s="179">
        <v>2.438261956861524</v>
      </c>
      <c r="F96" s="179">
        <v>4.2290555839602746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177">
        <v>2012</v>
      </c>
      <c r="D97" s="177" t="s">
        <v>11</v>
      </c>
      <c r="E97" s="179">
        <v>-0.37037037037036669</v>
      </c>
      <c r="F97" s="179">
        <v>1.149833203208189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177"/>
      <c r="D98" s="177" t="s">
        <v>12</v>
      </c>
      <c r="E98" s="179">
        <v>-0.71942446043165376</v>
      </c>
      <c r="F98" s="179">
        <v>0.69711196471760672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177"/>
      <c r="D99" s="177" t="s">
        <v>13</v>
      </c>
      <c r="E99" s="179">
        <v>-5.6944862910515326</v>
      </c>
      <c r="F99" s="179">
        <v>-0.44322498944701749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77"/>
      <c r="D100" s="177" t="s">
        <v>14</v>
      </c>
      <c r="E100" s="179">
        <v>-1.1595971925541591</v>
      </c>
      <c r="F100" s="179">
        <v>-1.05816398037841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88">
        <v>2013</v>
      </c>
      <c r="D101" s="177" t="s">
        <v>11</v>
      </c>
      <c r="E101" s="179">
        <v>-4.6468401486988853</v>
      </c>
      <c r="F101" s="179">
        <v>-3.0594344256543451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5"/>
      <c r="C102" s="188"/>
      <c r="D102" s="177" t="s">
        <v>12</v>
      </c>
      <c r="E102" s="179">
        <v>1.3862633900441068</v>
      </c>
      <c r="F102" s="179">
        <v>2.9033625317886447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88"/>
      <c r="D103" s="177" t="s">
        <v>13</v>
      </c>
      <c r="E103" s="189">
        <v>3.578274760383394</v>
      </c>
      <c r="F103" s="189">
        <v>1.3073281040209253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88"/>
      <c r="D104" s="177" t="s">
        <v>14</v>
      </c>
      <c r="E104" s="189">
        <v>-5.4955233096634686</v>
      </c>
      <c r="F104" s="189">
        <v>1.4448615341029978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188">
        <v>2014</v>
      </c>
      <c r="D105" s="177" t="s">
        <v>11</v>
      </c>
      <c r="E105" s="189">
        <v>3.3084657800843189</v>
      </c>
      <c r="F105" s="189">
        <v>4.0158615717375596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177"/>
      <c r="D106" s="177" t="s">
        <v>12</v>
      </c>
      <c r="E106" s="189">
        <v>-3.5736482287134947</v>
      </c>
      <c r="F106" s="189">
        <v>-1.7352537722908181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177"/>
      <c r="D107" s="177" t="s">
        <v>13</v>
      </c>
      <c r="E107" s="189">
        <v>-5.2128315854410943</v>
      </c>
      <c r="F107" s="189">
        <v>-0.67011028898505742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177"/>
      <c r="D108" s="177" t="s">
        <v>14</v>
      </c>
      <c r="E108" s="189">
        <v>0.32722513089005645</v>
      </c>
      <c r="F108" s="189">
        <v>-0.47669120224324502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>
        <v>2015</v>
      </c>
      <c r="D109" s="79" t="s">
        <v>11</v>
      </c>
      <c r="E109" s="189">
        <v>-4.4583987441130404</v>
      </c>
      <c r="F109" s="189">
        <v>-2.0932972898038429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F31:O31"/>
    <mergeCell ref="F30:O3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3"/>
  <sheetViews>
    <sheetView showGridLines="0" topLeftCell="I1" zoomScaleNormal="100" workbookViewId="0">
      <selection activeCell="D7" sqref="D7:X7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8" width="6.6640625" style="38" customWidth="1"/>
    <col min="19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152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E8" s="212" t="str">
        <f>+'GR1 Industria manufacturera'!E8:X8</f>
        <v>Miles de millones de pesos, valores constantes de 2005, serie trimestral I-2000/I-2015*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3">
      <c r="A10" s="90"/>
      <c r="B10" s="44"/>
      <c r="C10" s="213" t="s">
        <v>134</v>
      </c>
      <c r="D10" s="213"/>
      <c r="E10" s="213"/>
      <c r="F10" s="213"/>
      <c r="G10" s="213"/>
      <c r="H10" s="132"/>
      <c r="I10" s="213" t="s">
        <v>135</v>
      </c>
      <c r="J10" s="213"/>
      <c r="K10" s="213"/>
      <c r="L10" s="213"/>
      <c r="M10" s="213"/>
      <c r="N10" s="132"/>
      <c r="O10" s="213" t="s">
        <v>136</v>
      </c>
      <c r="P10" s="213"/>
      <c r="Q10" s="213"/>
      <c r="R10" s="213"/>
      <c r="S10" s="213"/>
      <c r="T10" s="132"/>
      <c r="U10" s="213" t="s">
        <v>137</v>
      </c>
      <c r="V10" s="213"/>
      <c r="W10" s="213"/>
      <c r="X10" s="213"/>
      <c r="Y10" s="213"/>
    </row>
    <row r="11" spans="1:26" ht="15.75" customHeight="1" x14ac:dyDescent="0.3">
      <c r="A11" s="90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1">
        <v>2000</v>
      </c>
      <c r="C13" s="135">
        <v>428</v>
      </c>
      <c r="D13" s="135">
        <v>428</v>
      </c>
      <c r="E13" s="135">
        <v>441</v>
      </c>
      <c r="F13" s="135">
        <v>442</v>
      </c>
      <c r="G13" s="144">
        <v>1739</v>
      </c>
      <c r="H13" s="143"/>
      <c r="I13" s="135">
        <v>2370</v>
      </c>
      <c r="J13" s="135">
        <v>2346</v>
      </c>
      <c r="K13" s="135">
        <v>2378</v>
      </c>
      <c r="L13" s="135">
        <v>2318</v>
      </c>
      <c r="M13" s="144">
        <v>9412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1">
        <v>2001</v>
      </c>
      <c r="C14" s="135">
        <v>454</v>
      </c>
      <c r="D14" s="135">
        <v>461</v>
      </c>
      <c r="E14" s="135">
        <v>461</v>
      </c>
      <c r="F14" s="135">
        <v>459</v>
      </c>
      <c r="G14" s="144">
        <v>1835</v>
      </c>
      <c r="H14" s="143"/>
      <c r="I14" s="135">
        <v>2428</v>
      </c>
      <c r="J14" s="135">
        <v>2419</v>
      </c>
      <c r="K14" s="135">
        <v>2425</v>
      </c>
      <c r="L14" s="135">
        <v>2368</v>
      </c>
      <c r="M14" s="144">
        <v>9640</v>
      </c>
      <c r="N14" s="143"/>
      <c r="O14" s="167">
        <v>6.0747663551401985</v>
      </c>
      <c r="P14" s="167">
        <v>7.7102803738317647</v>
      </c>
      <c r="Q14" s="167">
        <v>4.5351473922902414</v>
      </c>
      <c r="R14" s="167">
        <v>3.8461538461538538</v>
      </c>
      <c r="S14" s="168">
        <v>5.5204140310523258</v>
      </c>
      <c r="T14" s="169"/>
      <c r="U14" s="167">
        <v>2.4472573839662459</v>
      </c>
      <c r="V14" s="167">
        <v>3.1116794543904547</v>
      </c>
      <c r="W14" s="167">
        <v>1.9764507989907543</v>
      </c>
      <c r="X14" s="167">
        <v>2.1570319240724842</v>
      </c>
      <c r="Y14" s="170">
        <v>2.4224394390140276</v>
      </c>
    </row>
    <row r="15" spans="1:26" x14ac:dyDescent="0.3">
      <c r="A15" s="90"/>
      <c r="B15" s="131">
        <v>2002</v>
      </c>
      <c r="C15" s="135">
        <v>480</v>
      </c>
      <c r="D15" s="135">
        <v>496</v>
      </c>
      <c r="E15" s="135">
        <v>496</v>
      </c>
      <c r="F15" s="135">
        <v>515</v>
      </c>
      <c r="G15" s="144">
        <v>1987</v>
      </c>
      <c r="H15" s="143"/>
      <c r="I15" s="135">
        <v>2365</v>
      </c>
      <c r="J15" s="135">
        <v>2439</v>
      </c>
      <c r="K15" s="135">
        <v>2428</v>
      </c>
      <c r="L15" s="135">
        <v>2467</v>
      </c>
      <c r="M15" s="144">
        <v>9699</v>
      </c>
      <c r="N15" s="143"/>
      <c r="O15" s="167">
        <v>5.7268722466960327</v>
      </c>
      <c r="P15" s="167">
        <v>7.5921908893709258</v>
      </c>
      <c r="Q15" s="167">
        <v>7.5921908893709258</v>
      </c>
      <c r="R15" s="167">
        <v>12.200435729847499</v>
      </c>
      <c r="S15" s="168">
        <v>8.2833787465939963</v>
      </c>
      <c r="T15" s="169"/>
      <c r="U15" s="167">
        <v>-2.5947281713344239</v>
      </c>
      <c r="V15" s="167">
        <v>0.82678792889623764</v>
      </c>
      <c r="W15" s="167">
        <v>0.12371134020618513</v>
      </c>
      <c r="X15" s="167">
        <v>4.1807432432432421</v>
      </c>
      <c r="Y15" s="170">
        <v>0.61203319502074294</v>
      </c>
    </row>
    <row r="16" spans="1:26" x14ac:dyDescent="0.3">
      <c r="A16" s="90"/>
      <c r="B16" s="131">
        <v>2003</v>
      </c>
      <c r="C16" s="135">
        <v>500</v>
      </c>
      <c r="D16" s="135">
        <v>511</v>
      </c>
      <c r="E16" s="135">
        <v>530</v>
      </c>
      <c r="F16" s="135">
        <v>556</v>
      </c>
      <c r="G16" s="144">
        <v>2097</v>
      </c>
      <c r="H16" s="143"/>
      <c r="I16" s="135">
        <v>2450</v>
      </c>
      <c r="J16" s="135">
        <v>2456</v>
      </c>
      <c r="K16" s="135">
        <v>2541</v>
      </c>
      <c r="L16" s="135">
        <v>2568</v>
      </c>
      <c r="M16" s="144">
        <v>10015</v>
      </c>
      <c r="N16" s="143"/>
      <c r="O16" s="167">
        <v>4.1666666666666714</v>
      </c>
      <c r="P16" s="167">
        <v>3.0241935483871032</v>
      </c>
      <c r="Q16" s="167">
        <v>6.8548387096774235</v>
      </c>
      <c r="R16" s="167">
        <v>7.9611650485436911</v>
      </c>
      <c r="S16" s="168">
        <v>5.5359838953195748</v>
      </c>
      <c r="T16" s="169"/>
      <c r="U16" s="167">
        <v>3.5940803382663802</v>
      </c>
      <c r="V16" s="167">
        <v>0.69700697006969392</v>
      </c>
      <c r="W16" s="167">
        <v>4.6540362438220768</v>
      </c>
      <c r="X16" s="167">
        <v>4.094041345764083</v>
      </c>
      <c r="Y16" s="170">
        <v>3.2580678420455627</v>
      </c>
    </row>
    <row r="17" spans="1:25" x14ac:dyDescent="0.3">
      <c r="A17" s="90"/>
      <c r="B17" s="131">
        <v>2004</v>
      </c>
      <c r="C17" s="135">
        <v>532</v>
      </c>
      <c r="D17" s="135">
        <v>522</v>
      </c>
      <c r="E17" s="135">
        <v>511</v>
      </c>
      <c r="F17" s="135">
        <v>517</v>
      </c>
      <c r="G17" s="144">
        <v>2082</v>
      </c>
      <c r="H17" s="143"/>
      <c r="I17" s="135">
        <v>2561</v>
      </c>
      <c r="J17" s="135">
        <v>2556</v>
      </c>
      <c r="K17" s="135">
        <v>2594</v>
      </c>
      <c r="L17" s="135">
        <v>2697</v>
      </c>
      <c r="M17" s="144">
        <v>10408</v>
      </c>
      <c r="N17" s="143"/>
      <c r="O17" s="167">
        <v>6.4000000000000057</v>
      </c>
      <c r="P17" s="167">
        <v>2.1526418786692858</v>
      </c>
      <c r="Q17" s="167">
        <v>-3.584905660377359</v>
      </c>
      <c r="R17" s="167">
        <v>-7.0143884892086277</v>
      </c>
      <c r="S17" s="168">
        <v>-0.71530758226036539</v>
      </c>
      <c r="T17" s="169"/>
      <c r="U17" s="167">
        <v>4.5306122448979664</v>
      </c>
      <c r="V17" s="167">
        <v>4.0716612377850225</v>
      </c>
      <c r="W17" s="167">
        <v>2.0857929948838887</v>
      </c>
      <c r="X17" s="167">
        <v>5.023364485981304</v>
      </c>
      <c r="Y17" s="170">
        <v>3.9241138292561288</v>
      </c>
    </row>
    <row r="18" spans="1:25" x14ac:dyDescent="0.3">
      <c r="A18" s="90"/>
      <c r="B18" s="131">
        <v>2005</v>
      </c>
      <c r="C18" s="135">
        <v>525</v>
      </c>
      <c r="D18" s="135">
        <v>541</v>
      </c>
      <c r="E18" s="135">
        <v>551</v>
      </c>
      <c r="F18" s="135">
        <v>550</v>
      </c>
      <c r="G18" s="144">
        <v>2167</v>
      </c>
      <c r="H18" s="143"/>
      <c r="I18" s="135">
        <v>2643</v>
      </c>
      <c r="J18" s="135">
        <v>2735</v>
      </c>
      <c r="K18" s="135">
        <v>2720</v>
      </c>
      <c r="L18" s="135">
        <v>2704</v>
      </c>
      <c r="M18" s="144">
        <v>10802</v>
      </c>
      <c r="N18" s="143"/>
      <c r="O18" s="167">
        <v>-1.3157894736842195</v>
      </c>
      <c r="P18" s="167">
        <v>3.6398467432950241</v>
      </c>
      <c r="Q18" s="167">
        <v>7.8277886497064628</v>
      </c>
      <c r="R18" s="167">
        <v>6.3829787234042499</v>
      </c>
      <c r="S18" s="168">
        <v>4.0826128722382293</v>
      </c>
      <c r="T18" s="169"/>
      <c r="U18" s="167">
        <v>3.2018742678641132</v>
      </c>
      <c r="V18" s="167">
        <v>7.0031298904538346</v>
      </c>
      <c r="W18" s="167">
        <v>4.8573631457208961</v>
      </c>
      <c r="X18" s="167">
        <v>0.25954764553206644</v>
      </c>
      <c r="Y18" s="170">
        <v>3.7855495772482612</v>
      </c>
    </row>
    <row r="19" spans="1:25" x14ac:dyDescent="0.3">
      <c r="A19" s="90"/>
      <c r="B19" s="131">
        <v>2006</v>
      </c>
      <c r="C19" s="135">
        <v>559</v>
      </c>
      <c r="D19" s="135">
        <v>569</v>
      </c>
      <c r="E19" s="135">
        <v>594</v>
      </c>
      <c r="F19" s="135">
        <v>598</v>
      </c>
      <c r="G19" s="144">
        <v>2320</v>
      </c>
      <c r="H19" s="143"/>
      <c r="I19" s="135">
        <v>2753</v>
      </c>
      <c r="J19" s="135">
        <v>2764</v>
      </c>
      <c r="K19" s="135">
        <v>2874</v>
      </c>
      <c r="L19" s="135">
        <v>2865</v>
      </c>
      <c r="M19" s="144">
        <v>11256</v>
      </c>
      <c r="N19" s="143"/>
      <c r="O19" s="167">
        <v>6.4761904761904816</v>
      </c>
      <c r="P19" s="167">
        <v>5.1756007393715322</v>
      </c>
      <c r="Q19" s="167">
        <v>7.8039927404718696</v>
      </c>
      <c r="R19" s="167">
        <v>8.7272727272727195</v>
      </c>
      <c r="S19" s="168">
        <v>7.0604522381172217</v>
      </c>
      <c r="T19" s="169"/>
      <c r="U19" s="167">
        <v>4.1619371925841762</v>
      </c>
      <c r="V19" s="167">
        <v>1.060329067641689</v>
      </c>
      <c r="W19" s="167">
        <v>5.6617647058823479</v>
      </c>
      <c r="X19" s="167">
        <v>5.9541420118343353</v>
      </c>
      <c r="Y19" s="170">
        <v>4.20292538418812</v>
      </c>
    </row>
    <row r="20" spans="1:25" x14ac:dyDescent="0.3">
      <c r="A20" s="90"/>
      <c r="B20" s="131">
        <v>2007</v>
      </c>
      <c r="C20" s="135">
        <v>601</v>
      </c>
      <c r="D20" s="135">
        <v>569</v>
      </c>
      <c r="E20" s="135">
        <v>579</v>
      </c>
      <c r="F20" s="135">
        <v>604</v>
      </c>
      <c r="G20" s="144">
        <v>2353</v>
      </c>
      <c r="H20" s="143"/>
      <c r="I20" s="135">
        <v>2951</v>
      </c>
      <c r="J20" s="135">
        <v>2896</v>
      </c>
      <c r="K20" s="135">
        <v>3019</v>
      </c>
      <c r="L20" s="135">
        <v>3090</v>
      </c>
      <c r="M20" s="144">
        <v>11956</v>
      </c>
      <c r="N20" s="143"/>
      <c r="O20" s="167">
        <v>7.5134168157424028</v>
      </c>
      <c r="P20" s="167">
        <v>0</v>
      </c>
      <c r="Q20" s="167">
        <v>-2.525252525252526</v>
      </c>
      <c r="R20" s="167">
        <v>1.0033444816053532</v>
      </c>
      <c r="S20" s="168">
        <v>1.4224137931034448</v>
      </c>
      <c r="T20" s="169"/>
      <c r="U20" s="167">
        <v>7.1921540138031332</v>
      </c>
      <c r="V20" s="167">
        <v>4.7756874095513666</v>
      </c>
      <c r="W20" s="167">
        <v>5.0452331245650583</v>
      </c>
      <c r="X20" s="167">
        <v>7.8534031413612411</v>
      </c>
      <c r="Y20" s="170">
        <v>6.2189054726368198</v>
      </c>
    </row>
    <row r="21" spans="1:25" x14ac:dyDescent="0.3">
      <c r="A21" s="90"/>
      <c r="B21" s="131">
        <v>2008</v>
      </c>
      <c r="C21" s="135">
        <v>606</v>
      </c>
      <c r="D21" s="135">
        <v>608</v>
      </c>
      <c r="E21" s="135">
        <v>596</v>
      </c>
      <c r="F21" s="135">
        <v>567</v>
      </c>
      <c r="G21" s="144">
        <v>2377</v>
      </c>
      <c r="H21" s="143"/>
      <c r="I21" s="135">
        <v>3107</v>
      </c>
      <c r="J21" s="135">
        <v>3116</v>
      </c>
      <c r="K21" s="135">
        <v>3056</v>
      </c>
      <c r="L21" s="135">
        <v>2991</v>
      </c>
      <c r="M21" s="144">
        <v>12270</v>
      </c>
      <c r="N21" s="143"/>
      <c r="O21" s="167">
        <v>0.83194675540765672</v>
      </c>
      <c r="P21" s="167">
        <v>6.8541300527240878</v>
      </c>
      <c r="Q21" s="167">
        <v>2.9360967184801439</v>
      </c>
      <c r="R21" s="167">
        <v>-6.1258278145695328</v>
      </c>
      <c r="S21" s="168">
        <v>1.0199745006374883</v>
      </c>
      <c r="T21" s="169"/>
      <c r="U21" s="167">
        <v>5.2863436123348038</v>
      </c>
      <c r="V21" s="167">
        <v>7.5966850828729235</v>
      </c>
      <c r="W21" s="167">
        <v>1.225571381252081</v>
      </c>
      <c r="X21" s="167">
        <v>-3.2038834951456323</v>
      </c>
      <c r="Y21" s="170">
        <v>2.6262964202074244</v>
      </c>
    </row>
    <row r="22" spans="1:25" x14ac:dyDescent="0.3">
      <c r="A22" s="90"/>
      <c r="B22" s="131">
        <v>2009</v>
      </c>
      <c r="C22" s="135">
        <v>548</v>
      </c>
      <c r="D22" s="135">
        <v>562</v>
      </c>
      <c r="E22" s="135">
        <v>561</v>
      </c>
      <c r="F22" s="135">
        <v>573</v>
      </c>
      <c r="G22" s="144">
        <v>2244</v>
      </c>
      <c r="H22" s="143"/>
      <c r="I22" s="135">
        <v>3026</v>
      </c>
      <c r="J22" s="135">
        <v>3043</v>
      </c>
      <c r="K22" s="135">
        <v>3079</v>
      </c>
      <c r="L22" s="135">
        <v>3130</v>
      </c>
      <c r="M22" s="144">
        <v>12278</v>
      </c>
      <c r="N22" s="143"/>
      <c r="O22" s="167">
        <v>-9.5709570957095735</v>
      </c>
      <c r="P22" s="167">
        <v>-7.5657894736842195</v>
      </c>
      <c r="Q22" s="167">
        <v>-5.8724832214765144</v>
      </c>
      <c r="R22" s="167">
        <v>1.0582010582010639</v>
      </c>
      <c r="S22" s="168">
        <v>-5.5952881783760944</v>
      </c>
      <c r="T22" s="169"/>
      <c r="U22" s="167">
        <v>-2.6070164145477861</v>
      </c>
      <c r="V22" s="167">
        <v>-2.3427471116816463</v>
      </c>
      <c r="W22" s="167">
        <v>0.75261780104712273</v>
      </c>
      <c r="X22" s="167">
        <v>4.6472751588097623</v>
      </c>
      <c r="Y22" s="170">
        <v>6.5199674001632957E-2</v>
      </c>
    </row>
    <row r="23" spans="1:25" x14ac:dyDescent="0.3">
      <c r="A23" s="90"/>
      <c r="B23" s="131">
        <v>2010</v>
      </c>
      <c r="C23" s="135">
        <v>575</v>
      </c>
      <c r="D23" s="135">
        <v>536</v>
      </c>
      <c r="E23" s="135">
        <v>501</v>
      </c>
      <c r="F23" s="135">
        <v>486</v>
      </c>
      <c r="G23" s="144">
        <v>2098</v>
      </c>
      <c r="H23" s="143"/>
      <c r="I23" s="135">
        <v>3075</v>
      </c>
      <c r="J23" s="135">
        <v>3036</v>
      </c>
      <c r="K23" s="135">
        <v>2965</v>
      </c>
      <c r="L23" s="135">
        <v>3048</v>
      </c>
      <c r="M23" s="144">
        <v>12124</v>
      </c>
      <c r="N23" s="143"/>
      <c r="O23" s="167">
        <v>4.9270072992700733</v>
      </c>
      <c r="P23" s="167">
        <v>-4.6263345195729499</v>
      </c>
      <c r="Q23" s="167">
        <v>-10.695187165775394</v>
      </c>
      <c r="R23" s="167">
        <v>-15.183246073298434</v>
      </c>
      <c r="S23" s="168">
        <v>-6.50623885918003</v>
      </c>
      <c r="T23" s="169"/>
      <c r="U23" s="167">
        <v>1.6192994051553313</v>
      </c>
      <c r="V23" s="167">
        <v>-0.23003614853762144</v>
      </c>
      <c r="W23" s="167">
        <v>-3.7025008119519356</v>
      </c>
      <c r="X23" s="167">
        <v>-2.6198083067092739</v>
      </c>
      <c r="Y23" s="170">
        <v>-1.2542759407069468</v>
      </c>
    </row>
    <row r="24" spans="1:25" x14ac:dyDescent="0.3">
      <c r="A24" s="90"/>
      <c r="B24" s="131">
        <v>2011</v>
      </c>
      <c r="C24" s="135">
        <v>503</v>
      </c>
      <c r="D24" s="135">
        <v>504</v>
      </c>
      <c r="E24" s="135">
        <v>518</v>
      </c>
      <c r="F24" s="135">
        <v>504</v>
      </c>
      <c r="G24" s="144">
        <v>2029</v>
      </c>
      <c r="H24" s="143"/>
      <c r="I24" s="135">
        <v>3140</v>
      </c>
      <c r="J24" s="135">
        <v>3072</v>
      </c>
      <c r="K24" s="135">
        <v>3123</v>
      </c>
      <c r="L24" s="135">
        <v>3145</v>
      </c>
      <c r="M24" s="144">
        <v>12480</v>
      </c>
      <c r="N24" s="143"/>
      <c r="O24" s="167">
        <v>-12.521739130434781</v>
      </c>
      <c r="P24" s="167">
        <v>-5.9701492537313356</v>
      </c>
      <c r="Q24" s="167">
        <v>3.3932135728542931</v>
      </c>
      <c r="R24" s="167">
        <v>3.7037037037036953</v>
      </c>
      <c r="S24" s="168">
        <v>-3.28884652049571</v>
      </c>
      <c r="T24" s="169"/>
      <c r="U24" s="167">
        <v>2.1138211382113923</v>
      </c>
      <c r="V24" s="167">
        <v>1.1857707509881408</v>
      </c>
      <c r="W24" s="167">
        <v>5.3288364249578564</v>
      </c>
      <c r="X24" s="167">
        <v>3.182414698162745</v>
      </c>
      <c r="Y24" s="170">
        <v>2.936324645331581</v>
      </c>
    </row>
    <row r="25" spans="1:25" x14ac:dyDescent="0.3">
      <c r="A25" s="90"/>
      <c r="B25" s="131">
        <v>2012</v>
      </c>
      <c r="C25" s="135">
        <v>498</v>
      </c>
      <c r="D25" s="135">
        <v>486</v>
      </c>
      <c r="E25" s="135">
        <v>488</v>
      </c>
      <c r="F25" s="135">
        <v>507</v>
      </c>
      <c r="G25" s="144">
        <v>1979</v>
      </c>
      <c r="H25" s="143"/>
      <c r="I25" s="135">
        <v>3181</v>
      </c>
      <c r="J25" s="135">
        <v>3121</v>
      </c>
      <c r="K25" s="135">
        <v>3151</v>
      </c>
      <c r="L25" s="135">
        <v>3141</v>
      </c>
      <c r="M25" s="144">
        <v>12594</v>
      </c>
      <c r="N25" s="143"/>
      <c r="O25" s="167">
        <v>-0.99403578528827552</v>
      </c>
      <c r="P25" s="167">
        <v>-3.5714285714285694</v>
      </c>
      <c r="Q25" s="167">
        <v>-5.7915057915057844</v>
      </c>
      <c r="R25" s="167">
        <v>0.59523809523808779</v>
      </c>
      <c r="S25" s="168">
        <v>-2.4642681123706325</v>
      </c>
      <c r="T25" s="169"/>
      <c r="U25" s="167">
        <v>1.3057324840764437</v>
      </c>
      <c r="V25" s="167">
        <v>1.5950520833333286</v>
      </c>
      <c r="W25" s="167">
        <v>0.89657380723662072</v>
      </c>
      <c r="X25" s="167">
        <v>-0.12718600953894565</v>
      </c>
      <c r="Y25" s="170">
        <v>0.91346153846154721</v>
      </c>
    </row>
    <row r="26" spans="1:25" x14ac:dyDescent="0.3">
      <c r="A26" s="90"/>
      <c r="B26" s="131" t="s">
        <v>183</v>
      </c>
      <c r="C26" s="135">
        <v>496</v>
      </c>
      <c r="D26" s="135">
        <v>521</v>
      </c>
      <c r="E26" s="135">
        <v>515</v>
      </c>
      <c r="F26" s="135">
        <v>513</v>
      </c>
      <c r="G26" s="144">
        <v>2045</v>
      </c>
      <c r="H26" s="143"/>
      <c r="I26" s="135">
        <v>3091</v>
      </c>
      <c r="J26" s="135">
        <v>3253</v>
      </c>
      <c r="K26" s="135">
        <v>3222</v>
      </c>
      <c r="L26" s="135">
        <v>3299</v>
      </c>
      <c r="M26" s="144">
        <v>12865</v>
      </c>
      <c r="N26" s="143"/>
      <c r="O26" s="167">
        <v>-0.40160642570282334</v>
      </c>
      <c r="P26" s="167">
        <v>7.2016460905349788</v>
      </c>
      <c r="Q26" s="167">
        <v>5.5327868852458977</v>
      </c>
      <c r="R26" s="167">
        <v>1.1834319526627297</v>
      </c>
      <c r="S26" s="168">
        <v>3.335017685699853</v>
      </c>
      <c r="T26" s="169"/>
      <c r="U26" s="167">
        <v>-2.8292989625903715</v>
      </c>
      <c r="V26" s="167">
        <v>4.2294136494713115</v>
      </c>
      <c r="W26" s="167">
        <v>2.2532529355760147</v>
      </c>
      <c r="X26" s="167">
        <v>5.030245144858327</v>
      </c>
      <c r="Y26" s="170">
        <v>2.1518183261870689</v>
      </c>
    </row>
    <row r="27" spans="1:25" x14ac:dyDescent="0.3">
      <c r="A27" s="90"/>
      <c r="B27" s="131" t="s">
        <v>58</v>
      </c>
      <c r="C27" s="135">
        <v>508</v>
      </c>
      <c r="D27" s="135">
        <v>521</v>
      </c>
      <c r="E27" s="135">
        <v>523</v>
      </c>
      <c r="F27" s="135">
        <v>518</v>
      </c>
      <c r="G27" s="144">
        <v>2070</v>
      </c>
      <c r="H27" s="143"/>
      <c r="I27" s="135">
        <v>3315</v>
      </c>
      <c r="J27" s="135">
        <v>3352</v>
      </c>
      <c r="K27" s="135">
        <v>3391</v>
      </c>
      <c r="L27" s="135">
        <v>3353</v>
      </c>
      <c r="M27" s="144">
        <v>13411</v>
      </c>
      <c r="N27" s="143"/>
      <c r="O27" s="167">
        <v>2.4193548387096797</v>
      </c>
      <c r="P27" s="167">
        <v>0</v>
      </c>
      <c r="Q27" s="167">
        <v>1.5533980582524265</v>
      </c>
      <c r="R27" s="167">
        <v>0.97465886939571078</v>
      </c>
      <c r="S27" s="168">
        <v>1.2224938875305469</v>
      </c>
      <c r="T27" s="169"/>
      <c r="U27" s="167">
        <v>7.2468456810093755</v>
      </c>
      <c r="V27" s="167">
        <v>3.0433446049800068</v>
      </c>
      <c r="W27" s="167">
        <v>5.245189323401604</v>
      </c>
      <c r="X27" s="167">
        <v>1.636859654440741</v>
      </c>
      <c r="Y27" s="170">
        <v>4.2440730664593787</v>
      </c>
    </row>
    <row r="28" spans="1:25" x14ac:dyDescent="0.3">
      <c r="A28" s="90"/>
      <c r="B28" s="190" t="s">
        <v>196</v>
      </c>
      <c r="C28" s="135">
        <v>523</v>
      </c>
      <c r="D28" s="135"/>
      <c r="E28" s="135"/>
      <c r="F28" s="135"/>
      <c r="G28" s="144"/>
      <c r="H28" s="143"/>
      <c r="I28" s="135">
        <v>3468</v>
      </c>
      <c r="J28" s="135"/>
      <c r="K28" s="135"/>
      <c r="L28" s="135"/>
      <c r="M28" s="144"/>
      <c r="N28" s="143"/>
      <c r="O28" s="167">
        <v>2.9527559055118076</v>
      </c>
      <c r="P28" s="167"/>
      <c r="Q28" s="167"/>
      <c r="R28" s="167"/>
      <c r="S28" s="168"/>
      <c r="T28" s="169"/>
      <c r="U28" s="167">
        <v>4.6153846153846274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+'GR1 Industria manufacturera'!F31:O31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44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90"/>
      <c r="B32" s="103"/>
      <c r="C32" s="44"/>
      <c r="D32" s="44"/>
      <c r="E32" s="44"/>
      <c r="F32" s="100"/>
      <c r="G32" s="100"/>
      <c r="H32" s="100"/>
      <c r="I32" s="44"/>
      <c r="J32" s="44"/>
      <c r="K32" s="100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6" x14ac:dyDescent="0.3">
      <c r="A33" s="90"/>
      <c r="B33" s="103"/>
      <c r="C33" s="44"/>
      <c r="D33" s="44"/>
      <c r="E33" s="44"/>
      <c r="F33" s="100"/>
      <c r="G33" s="100"/>
      <c r="H33" s="100"/>
      <c r="I33" s="44"/>
      <c r="J33" s="44"/>
      <c r="K33" s="100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6" x14ac:dyDescent="0.3">
      <c r="A34" s="90"/>
      <c r="B34" s="103"/>
      <c r="C34" s="44"/>
      <c r="D34" s="44"/>
      <c r="E34" s="44"/>
      <c r="F34" s="100"/>
      <c r="G34" s="100"/>
      <c r="H34" s="100"/>
      <c r="I34" s="44"/>
      <c r="J34" s="44"/>
      <c r="K34" s="100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117" t="s">
        <v>64</v>
      </c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44"/>
      <c r="C46" s="44"/>
      <c r="D46" s="44"/>
      <c r="E46" s="44"/>
      <c r="F46" s="44"/>
      <c r="G46" s="44"/>
      <c r="I46" s="117" t="s">
        <v>133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8"/>
      <c r="B47" s="120"/>
      <c r="C47" s="49"/>
      <c r="D47" s="49"/>
      <c r="E47" s="49"/>
      <c r="F47" s="49"/>
      <c r="G47" s="120"/>
      <c r="H47" s="49"/>
      <c r="I47" s="49" t="s">
        <v>149</v>
      </c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50"/>
    </row>
    <row r="48" spans="1:26" s="80" customFormat="1" x14ac:dyDescent="0.3">
      <c r="A48" s="79"/>
      <c r="B48" s="79"/>
      <c r="C48" s="79"/>
      <c r="D48" s="79"/>
      <c r="E48" s="101"/>
      <c r="F48" s="101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</row>
    <row r="49" spans="1:26" s="80" customFormat="1" x14ac:dyDescent="0.3">
      <c r="A49" s="79"/>
      <c r="B49" s="79"/>
      <c r="C49" s="79" t="s">
        <v>190</v>
      </c>
      <c r="D49" s="79" t="s">
        <v>191</v>
      </c>
      <c r="E49" s="101" t="s">
        <v>15</v>
      </c>
      <c r="F49" s="101" t="s">
        <v>16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>
        <v>2001</v>
      </c>
      <c r="D50" s="79" t="s">
        <v>11</v>
      </c>
      <c r="E50" s="101">
        <v>6.0747663551401985</v>
      </c>
      <c r="F50" s="101">
        <v>2.6076158940397351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 t="s">
        <v>12</v>
      </c>
      <c r="E51" s="101">
        <v>7.7102803738317647</v>
      </c>
      <c r="F51" s="101">
        <v>3.0884808013355594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13</v>
      </c>
      <c r="E52" s="101">
        <v>4.5351473922902414</v>
      </c>
      <c r="F52" s="101">
        <v>1.9777503090234856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14</v>
      </c>
      <c r="E53" s="101">
        <v>3.8461538461538538</v>
      </c>
      <c r="F53" s="101">
        <v>1.8510727808161549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2002</v>
      </c>
      <c r="D54" s="79" t="s">
        <v>11</v>
      </c>
      <c r="E54" s="101">
        <v>5.7268722466960327</v>
      </c>
      <c r="F54" s="101">
        <v>-2.1782977006857602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7.5921908893709258</v>
      </c>
      <c r="F55" s="101">
        <v>1.1336032388663968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7.5921908893709258</v>
      </c>
      <c r="F56" s="101">
        <v>0.28282828282828282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12.200435729847499</v>
      </c>
      <c r="F57" s="101">
        <v>4.5435770342833539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2003</v>
      </c>
      <c r="D58" s="79" t="s">
        <v>11</v>
      </c>
      <c r="E58" s="101">
        <v>4.1666666666666714</v>
      </c>
      <c r="F58" s="101">
        <v>3.4226804123711339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3.0241935483871032</v>
      </c>
      <c r="F59" s="101">
        <v>0.92073658927141722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6.8548387096774235</v>
      </c>
      <c r="F60" s="101">
        <v>4.99597099113618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7.9611650485436911</v>
      </c>
      <c r="F61" s="101">
        <v>4.3065981825365469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2004</v>
      </c>
      <c r="D62" s="79" t="s">
        <v>11</v>
      </c>
      <c r="E62" s="101">
        <v>6.4000000000000057</v>
      </c>
      <c r="F62" s="101">
        <v>4.944178628389154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2.1526418786692858</v>
      </c>
      <c r="F63" s="101">
        <v>4.4030146767155891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-3.584905660377359</v>
      </c>
      <c r="F64" s="101">
        <v>1.7651573292402147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-7.0143884892086277</v>
      </c>
      <c r="F65" s="101">
        <v>4.5075757575757578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2005</v>
      </c>
      <c r="D66" s="79" t="s">
        <v>11</v>
      </c>
      <c r="E66" s="101">
        <v>-1.3157894736842195</v>
      </c>
      <c r="F66" s="101">
        <v>2.6215805471124618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3.6398467432950241</v>
      </c>
      <c r="F67" s="101">
        <v>6.0410334346504557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7.8277886497064628</v>
      </c>
      <c r="F68" s="101">
        <v>4.6380090497737561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6.3829787234042499</v>
      </c>
      <c r="F69" s="101">
        <v>3.6245016310257339E-2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2006</v>
      </c>
      <c r="D70" s="79" t="s">
        <v>11</v>
      </c>
      <c r="E70" s="101">
        <v>6.4761904761904816</v>
      </c>
      <c r="F70" s="101">
        <v>3.9614957423176604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5.1756007393715322</v>
      </c>
      <c r="F71" s="101">
        <v>1.0032246506628448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7.8039927404718696</v>
      </c>
      <c r="F72" s="101">
        <v>5.6576576576576576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8.7272727272727195</v>
      </c>
      <c r="F73" s="101">
        <v>5.8695652173913047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2007</v>
      </c>
      <c r="D74" s="79" t="s">
        <v>11</v>
      </c>
      <c r="E74" s="101">
        <v>7.5134168157424028</v>
      </c>
      <c r="F74" s="101">
        <v>7.4430199430199435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0</v>
      </c>
      <c r="F75" s="101">
        <v>5.0017736786094353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-2.525252525252526</v>
      </c>
      <c r="F76" s="101">
        <v>4.9113233287858122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1.0033444816053532</v>
      </c>
      <c r="F77" s="101">
        <v>7.631759069130732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2008</v>
      </c>
      <c r="D78" s="79" t="s">
        <v>11</v>
      </c>
      <c r="E78" s="101">
        <v>0.83194675540765672</v>
      </c>
      <c r="F78" s="101">
        <v>4.7729532648326156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6.8541300527240878</v>
      </c>
      <c r="F79" s="101">
        <v>7.1959459459459456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2.9360967184801439</v>
      </c>
      <c r="F80" s="101">
        <v>1.2678803641092327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-6.1258278145695328</v>
      </c>
      <c r="F81" s="101">
        <v>-3.0842607313195547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2009</v>
      </c>
      <c r="D82" s="79" t="s">
        <v>11</v>
      </c>
      <c r="E82" s="101">
        <v>-9.5709570957095735</v>
      </c>
      <c r="F82" s="101">
        <v>-2.9737424865548876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-7.5657894736842195</v>
      </c>
      <c r="F83" s="101">
        <v>-2.8049164828238262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-5.8724832214765144</v>
      </c>
      <c r="F84" s="101">
        <v>0.6420545746388443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1.0582010582010639</v>
      </c>
      <c r="F85" s="101">
        <v>4.3963254593175858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176">
        <v>2010</v>
      </c>
      <c r="D86" s="79" t="s">
        <v>11</v>
      </c>
      <c r="E86" s="101">
        <v>4.9270072992700733</v>
      </c>
      <c r="F86" s="101">
        <v>1.5976524290837952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6">
        <v>2010</v>
      </c>
      <c r="D87" s="79" t="s">
        <v>12</v>
      </c>
      <c r="E87" s="101">
        <v>-4.6263345195729499</v>
      </c>
      <c r="F87" s="101">
        <v>3.2425421530479892E-2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13</v>
      </c>
      <c r="E88" s="101">
        <v>-10.695187165775394</v>
      </c>
      <c r="F88" s="101">
        <v>-4.0510366826156305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14</v>
      </c>
      <c r="E89" s="101">
        <v>-15.183246073298434</v>
      </c>
      <c r="F89" s="101">
        <v>-3.0169704588309241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79">
        <v>2011</v>
      </c>
      <c r="D90" s="79" t="s">
        <v>11</v>
      </c>
      <c r="E90" s="101">
        <v>-12.521739130434781</v>
      </c>
      <c r="F90" s="101">
        <v>2.0539152759948651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79"/>
      <c r="D91" s="79" t="s">
        <v>12</v>
      </c>
      <c r="E91" s="101">
        <v>-5.9701492537313356</v>
      </c>
      <c r="F91" s="101">
        <v>0.74554294975688817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/>
      <c r="D92" s="79" t="s">
        <v>13</v>
      </c>
      <c r="E92" s="101">
        <v>3.3932135728542931</v>
      </c>
      <c r="F92" s="101">
        <v>5.1196808510638299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14</v>
      </c>
      <c r="E93" s="101">
        <v>3.7037037037036953</v>
      </c>
      <c r="F93" s="101">
        <v>2.948801036941024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2012</v>
      </c>
      <c r="D94" s="79" t="s">
        <v>11</v>
      </c>
      <c r="E94" s="101">
        <v>-0.99403578528827552</v>
      </c>
      <c r="F94" s="101">
        <v>1.0691823899371069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12</v>
      </c>
      <c r="E95" s="101">
        <v>-3.5714285714285694</v>
      </c>
      <c r="F95" s="101">
        <v>1.3513513513513513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13</v>
      </c>
      <c r="E96" s="101">
        <v>-5.7915057915057844</v>
      </c>
      <c r="F96" s="101">
        <v>0.66413662239089188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/>
      <c r="D97" s="79" t="s">
        <v>14</v>
      </c>
      <c r="E97" s="101">
        <v>0.59523809523808779</v>
      </c>
      <c r="F97" s="101">
        <v>0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186">
        <v>2013</v>
      </c>
      <c r="D98" s="79" t="s">
        <v>11</v>
      </c>
      <c r="E98" s="101">
        <v>-0.40160642570282334</v>
      </c>
      <c r="F98" s="101">
        <v>-2.9869321717485997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186"/>
      <c r="D99" s="79" t="s">
        <v>12</v>
      </c>
      <c r="E99" s="101">
        <v>7.2016460905349788</v>
      </c>
      <c r="F99" s="101">
        <v>4.1587301587301591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105"/>
      <c r="C100" s="186"/>
      <c r="D100" s="79" t="s">
        <v>13</v>
      </c>
      <c r="E100" s="101">
        <v>5.5327868852458977</v>
      </c>
      <c r="F100" s="101">
        <v>2.4505183788878417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3" customFormat="1" x14ac:dyDescent="0.3">
      <c r="A101" s="79"/>
      <c r="B101" s="79"/>
      <c r="C101" s="186"/>
      <c r="D101" s="79" t="s">
        <v>14</v>
      </c>
      <c r="E101" s="180">
        <v>1.1834319526627297</v>
      </c>
      <c r="F101" s="180">
        <v>5.382436260623229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80"/>
      <c r="AB101" s="80"/>
      <c r="AC101" s="80"/>
      <c r="AD101" s="80"/>
    </row>
    <row r="102" spans="1:30" s="83" customFormat="1" x14ac:dyDescent="0.3">
      <c r="A102" s="79"/>
      <c r="B102" s="79"/>
      <c r="C102" s="186">
        <v>2014</v>
      </c>
      <c r="D102" s="79" t="s">
        <v>11</v>
      </c>
      <c r="E102" s="180">
        <v>2.4193548387096797</v>
      </c>
      <c r="F102" s="180">
        <v>7.2468456810093755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</row>
    <row r="103" spans="1:30" s="83" customFormat="1" x14ac:dyDescent="0.3">
      <c r="A103" s="79"/>
      <c r="B103" s="79"/>
      <c r="C103" s="79"/>
      <c r="D103" s="79" t="s">
        <v>12</v>
      </c>
      <c r="E103" s="180">
        <v>0</v>
      </c>
      <c r="F103" s="180">
        <v>3.0433446049800068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</row>
    <row r="104" spans="1:30" s="83" customFormat="1" x14ac:dyDescent="0.3">
      <c r="A104" s="79"/>
      <c r="B104" s="79"/>
      <c r="C104" s="79"/>
      <c r="D104" s="79" t="s">
        <v>13</v>
      </c>
      <c r="E104" s="180">
        <v>1.5533980582524265</v>
      </c>
      <c r="F104" s="180">
        <v>5.245189323401604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79"/>
      <c r="D105" s="79" t="s">
        <v>14</v>
      </c>
      <c r="E105" s="180">
        <v>0.97465886939571078</v>
      </c>
      <c r="F105" s="180">
        <v>1.636859654440741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>
        <v>2015</v>
      </c>
      <c r="D106" s="79" t="s">
        <v>11</v>
      </c>
      <c r="E106" s="180">
        <v>2.9527559055118076</v>
      </c>
      <c r="F106" s="180">
        <v>4.6153846153846274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80"/>
      <c r="B136" s="80"/>
      <c r="C136" s="80"/>
      <c r="D136" s="80"/>
      <c r="E136" s="80"/>
      <c r="F136" s="80"/>
      <c r="G136" s="80"/>
      <c r="H136" s="79"/>
      <c r="I136" s="80"/>
      <c r="J136" s="80"/>
      <c r="K136" s="80"/>
      <c r="L136" s="80"/>
      <c r="M136" s="80"/>
      <c r="N136" s="79"/>
      <c r="O136" s="80"/>
      <c r="P136" s="80"/>
      <c r="Q136" s="80"/>
      <c r="R136" s="80"/>
      <c r="S136" s="80"/>
      <c r="T136" s="79"/>
      <c r="U136" s="80"/>
      <c r="V136" s="80"/>
      <c r="W136" s="80"/>
      <c r="X136" s="80"/>
      <c r="Y136" s="80"/>
      <c r="Z136" s="81"/>
      <c r="AA136" s="80"/>
      <c r="AB136" s="80"/>
      <c r="AC136" s="80"/>
      <c r="AD136" s="80"/>
    </row>
    <row r="137" spans="1:30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</row>
    <row r="138" spans="1:30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2" customFormat="1" x14ac:dyDescent="0.3">
      <c r="A142" s="40"/>
      <c r="B142" s="40"/>
      <c r="C142" s="40"/>
      <c r="D142" s="40"/>
      <c r="E142" s="40"/>
      <c r="F142" s="40"/>
      <c r="G142" s="40"/>
      <c r="H142" s="41"/>
      <c r="I142" s="40"/>
      <c r="J142" s="40"/>
      <c r="K142" s="40"/>
      <c r="L142" s="40"/>
      <c r="M142" s="40"/>
      <c r="N142" s="41"/>
      <c r="O142" s="40"/>
      <c r="P142" s="40"/>
      <c r="Q142" s="40"/>
      <c r="R142" s="40"/>
      <c r="S142" s="40"/>
      <c r="T142" s="41"/>
      <c r="U142" s="40"/>
      <c r="V142" s="40"/>
      <c r="W142" s="40"/>
      <c r="X142" s="40"/>
      <c r="Y142" s="40"/>
      <c r="Z142" s="52"/>
      <c r="AA142" s="40"/>
      <c r="AB142" s="40"/>
      <c r="AC142" s="40"/>
      <c r="AD142" s="40"/>
    </row>
    <row r="143" spans="1:30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</sheetData>
  <mergeCells count="8">
    <mergeCell ref="F31:O31"/>
    <mergeCell ref="F30:P30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8" fitToHeight="0" orientation="landscape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activeCell="E8" sqref="E8:X8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6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E7" s="212" t="s">
        <v>153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141"/>
    </row>
    <row r="8" spans="1:26" ht="15.6" x14ac:dyDescent="0.3">
      <c r="A8" s="90"/>
      <c r="B8" s="44"/>
      <c r="C8" s="141"/>
      <c r="D8" s="141"/>
      <c r="E8" s="212" t="str">
        <f>+Alimentos!E8</f>
        <v>Miles de millones de pesos, valores constantes de 2005, serie trimestral I-2000/I-2015*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  <c r="Z8" s="142"/>
    </row>
    <row r="9" spans="1:26" x14ac:dyDescent="0.3">
      <c r="A9" s="90"/>
      <c r="B9" s="44"/>
      <c r="C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37" t="s">
        <v>11</v>
      </c>
      <c r="D11" s="137" t="s">
        <v>12</v>
      </c>
      <c r="E11" s="137" t="s">
        <v>13</v>
      </c>
      <c r="F11" s="137" t="s">
        <v>14</v>
      </c>
      <c r="G11" s="137" t="s">
        <v>56</v>
      </c>
      <c r="H11" s="137"/>
      <c r="I11" s="137" t="s">
        <v>11</v>
      </c>
      <c r="J11" s="137" t="s">
        <v>12</v>
      </c>
      <c r="K11" s="137" t="s">
        <v>13</v>
      </c>
      <c r="L11" s="137" t="s">
        <v>14</v>
      </c>
      <c r="M11" s="137" t="s">
        <v>56</v>
      </c>
      <c r="N11" s="137"/>
      <c r="O11" s="137" t="s">
        <v>11</v>
      </c>
      <c r="P11" s="137" t="s">
        <v>12</v>
      </c>
      <c r="Q11" s="137" t="s">
        <v>13</v>
      </c>
      <c r="R11" s="137" t="s">
        <v>14</v>
      </c>
      <c r="S11" s="137" t="s">
        <v>56</v>
      </c>
      <c r="T11" s="137"/>
      <c r="U11" s="137" t="s">
        <v>11</v>
      </c>
      <c r="V11" s="137" t="s">
        <v>12</v>
      </c>
      <c r="W11" s="137" t="s">
        <v>13</v>
      </c>
      <c r="X11" s="137" t="s">
        <v>14</v>
      </c>
      <c r="Y11" s="137" t="s">
        <v>57</v>
      </c>
    </row>
    <row r="12" spans="1:26" ht="15.75" customHeight="1" x14ac:dyDescent="0.3">
      <c r="A12" s="90"/>
      <c r="B12" s="44"/>
      <c r="C12" s="131"/>
      <c r="D12" s="131"/>
      <c r="E12" s="131"/>
      <c r="F12" s="131"/>
      <c r="G12" s="99"/>
      <c r="H12" s="99"/>
      <c r="I12" s="131"/>
      <c r="J12" s="131"/>
      <c r="K12" s="131"/>
      <c r="L12" s="131"/>
      <c r="M12" s="99"/>
      <c r="N12" s="99"/>
      <c r="O12" s="131"/>
      <c r="P12" s="131"/>
      <c r="Q12" s="131"/>
      <c r="R12" s="131"/>
      <c r="S12" s="99"/>
      <c r="T12" s="99"/>
      <c r="U12" s="131"/>
      <c r="V12" s="131"/>
      <c r="W12" s="131"/>
      <c r="X12" s="131"/>
      <c r="Y12" s="99"/>
    </row>
    <row r="13" spans="1:26" ht="15.75" customHeight="1" x14ac:dyDescent="0.3">
      <c r="A13" s="90"/>
      <c r="B13" s="131">
        <v>2000</v>
      </c>
      <c r="C13" s="135">
        <v>364</v>
      </c>
      <c r="D13" s="135">
        <v>370</v>
      </c>
      <c r="E13" s="135">
        <v>393</v>
      </c>
      <c r="F13" s="135">
        <v>407</v>
      </c>
      <c r="G13" s="144">
        <v>1534</v>
      </c>
      <c r="H13" s="143"/>
      <c r="I13" s="135">
        <v>1163</v>
      </c>
      <c r="J13" s="135">
        <v>1171</v>
      </c>
      <c r="K13" s="135">
        <v>1263</v>
      </c>
      <c r="L13" s="135">
        <v>1270</v>
      </c>
      <c r="M13" s="144">
        <v>4867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1">
        <v>2001</v>
      </c>
      <c r="C14" s="135">
        <v>389</v>
      </c>
      <c r="D14" s="135">
        <v>382</v>
      </c>
      <c r="E14" s="135">
        <v>372</v>
      </c>
      <c r="F14" s="135">
        <v>413</v>
      </c>
      <c r="G14" s="144">
        <v>1556</v>
      </c>
      <c r="H14" s="143"/>
      <c r="I14" s="135">
        <v>1278</v>
      </c>
      <c r="J14" s="135">
        <v>1242</v>
      </c>
      <c r="K14" s="135">
        <v>1209</v>
      </c>
      <c r="L14" s="135">
        <v>1309</v>
      </c>
      <c r="M14" s="144">
        <v>5038</v>
      </c>
      <c r="N14" s="143"/>
      <c r="O14" s="167">
        <v>6.8681318681318686</v>
      </c>
      <c r="P14" s="167">
        <v>3.2432432432432279</v>
      </c>
      <c r="Q14" s="167">
        <v>-5.3435114503816834</v>
      </c>
      <c r="R14" s="167">
        <v>1.4742014742014788</v>
      </c>
      <c r="S14" s="168">
        <v>1.4341590612777111</v>
      </c>
      <c r="T14" s="169"/>
      <c r="U14" s="167">
        <v>9.8882201203783353</v>
      </c>
      <c r="V14" s="167">
        <v>6.0631938514090535</v>
      </c>
      <c r="W14" s="167">
        <v>-4.2755344418052346</v>
      </c>
      <c r="X14" s="167">
        <v>3.0708661417322816</v>
      </c>
      <c r="Y14" s="170">
        <v>3.5134579823299816</v>
      </c>
    </row>
    <row r="15" spans="1:26" x14ac:dyDescent="0.3">
      <c r="A15" s="90"/>
      <c r="B15" s="131">
        <v>2002</v>
      </c>
      <c r="C15" s="135">
        <v>351</v>
      </c>
      <c r="D15" s="135">
        <v>375</v>
      </c>
      <c r="E15" s="135">
        <v>373</v>
      </c>
      <c r="F15" s="135">
        <v>365</v>
      </c>
      <c r="G15" s="144">
        <v>1464</v>
      </c>
      <c r="H15" s="143"/>
      <c r="I15" s="135">
        <v>1218</v>
      </c>
      <c r="J15" s="135">
        <v>1298</v>
      </c>
      <c r="K15" s="135">
        <v>1274</v>
      </c>
      <c r="L15" s="135">
        <v>1206</v>
      </c>
      <c r="M15" s="144">
        <v>4996</v>
      </c>
      <c r="N15" s="143"/>
      <c r="O15" s="167">
        <v>-9.7686375321336669</v>
      </c>
      <c r="P15" s="167">
        <v>-1.8324607329843019</v>
      </c>
      <c r="Q15" s="167">
        <v>0.26881720430107237</v>
      </c>
      <c r="R15" s="167">
        <v>-11.622276029055683</v>
      </c>
      <c r="S15" s="168">
        <v>-5.9125964010282814</v>
      </c>
      <c r="T15" s="169"/>
      <c r="U15" s="167">
        <v>-4.6948356807511686</v>
      </c>
      <c r="V15" s="167">
        <v>4.5088566827697178</v>
      </c>
      <c r="W15" s="167">
        <v>5.3763440860215042</v>
      </c>
      <c r="X15" s="167">
        <v>-7.8686019862490468</v>
      </c>
      <c r="Y15" s="170">
        <v>-0.83366415244144321</v>
      </c>
    </row>
    <row r="16" spans="1:26" x14ac:dyDescent="0.3">
      <c r="A16" s="90"/>
      <c r="B16" s="131">
        <v>2003</v>
      </c>
      <c r="C16" s="135">
        <v>392</v>
      </c>
      <c r="D16" s="135">
        <v>390</v>
      </c>
      <c r="E16" s="135">
        <v>403</v>
      </c>
      <c r="F16" s="135">
        <v>418</v>
      </c>
      <c r="G16" s="144">
        <v>1603</v>
      </c>
      <c r="H16" s="143"/>
      <c r="I16" s="135">
        <v>1322</v>
      </c>
      <c r="J16" s="135">
        <v>1301</v>
      </c>
      <c r="K16" s="135">
        <v>1323</v>
      </c>
      <c r="L16" s="135">
        <v>1339</v>
      </c>
      <c r="M16" s="144">
        <v>5285</v>
      </c>
      <c r="N16" s="143"/>
      <c r="O16" s="167">
        <v>11.680911680911677</v>
      </c>
      <c r="P16" s="167">
        <v>4</v>
      </c>
      <c r="Q16" s="167">
        <v>8.0428954423592529</v>
      </c>
      <c r="R16" s="167">
        <v>14.520547945205479</v>
      </c>
      <c r="S16" s="168">
        <v>9.4945355191256908</v>
      </c>
      <c r="T16" s="169"/>
      <c r="U16" s="167">
        <v>8.5385878489326643</v>
      </c>
      <c r="V16" s="167">
        <v>0.23112480739600016</v>
      </c>
      <c r="W16" s="167">
        <v>3.8461538461538538</v>
      </c>
      <c r="X16" s="167">
        <v>11.028192371475967</v>
      </c>
      <c r="Y16" s="170">
        <v>5.7846277021617283</v>
      </c>
    </row>
    <row r="17" spans="1:25" x14ac:dyDescent="0.3">
      <c r="A17" s="90"/>
      <c r="B17" s="131">
        <v>2004</v>
      </c>
      <c r="C17" s="135">
        <v>414</v>
      </c>
      <c r="D17" s="135">
        <v>437</v>
      </c>
      <c r="E17" s="135">
        <v>441</v>
      </c>
      <c r="F17" s="135">
        <v>451</v>
      </c>
      <c r="G17" s="144">
        <v>1743</v>
      </c>
      <c r="H17" s="143"/>
      <c r="I17" s="135">
        <v>1402</v>
      </c>
      <c r="J17" s="135">
        <v>1417</v>
      </c>
      <c r="K17" s="135">
        <v>1430</v>
      </c>
      <c r="L17" s="135">
        <v>1453</v>
      </c>
      <c r="M17" s="144">
        <v>5702</v>
      </c>
      <c r="N17" s="143"/>
      <c r="O17" s="167">
        <v>5.6122448979591724</v>
      </c>
      <c r="P17" s="167">
        <v>12.051282051282058</v>
      </c>
      <c r="Q17" s="167">
        <v>9.4292803970223389</v>
      </c>
      <c r="R17" s="167">
        <v>7.8947368421052602</v>
      </c>
      <c r="S17" s="168">
        <v>8.7336244541484689</v>
      </c>
      <c r="T17" s="169"/>
      <c r="U17" s="167">
        <v>6.0514372163388686</v>
      </c>
      <c r="V17" s="167">
        <v>8.9162182936202754</v>
      </c>
      <c r="W17" s="167">
        <v>8.0876795162509296</v>
      </c>
      <c r="X17" s="167">
        <v>8.5138162808065658</v>
      </c>
      <c r="Y17" s="170">
        <v>7.8902554399243172</v>
      </c>
    </row>
    <row r="18" spans="1:25" x14ac:dyDescent="0.3">
      <c r="A18" s="90"/>
      <c r="B18" s="131">
        <v>2005</v>
      </c>
      <c r="C18" s="135">
        <v>435</v>
      </c>
      <c r="D18" s="135">
        <v>442</v>
      </c>
      <c r="E18" s="135">
        <v>451</v>
      </c>
      <c r="F18" s="135">
        <v>445</v>
      </c>
      <c r="G18" s="144">
        <v>1773</v>
      </c>
      <c r="H18" s="143"/>
      <c r="I18" s="135">
        <v>1377</v>
      </c>
      <c r="J18" s="135">
        <v>1392</v>
      </c>
      <c r="K18" s="135">
        <v>1451</v>
      </c>
      <c r="L18" s="135">
        <v>1458</v>
      </c>
      <c r="M18" s="144">
        <v>5678</v>
      </c>
      <c r="N18" s="143"/>
      <c r="O18" s="167">
        <v>5.0724637681159379</v>
      </c>
      <c r="P18" s="167">
        <v>1.1441647597254132</v>
      </c>
      <c r="Q18" s="167">
        <v>2.2675736961451207</v>
      </c>
      <c r="R18" s="167">
        <v>-1.3303769401330356</v>
      </c>
      <c r="S18" s="168">
        <v>1.7211703958691942</v>
      </c>
      <c r="T18" s="169"/>
      <c r="U18" s="167">
        <v>-1.7831669044222451</v>
      </c>
      <c r="V18" s="167">
        <v>-1.7642907551164342</v>
      </c>
      <c r="W18" s="167">
        <v>1.4685314685314808</v>
      </c>
      <c r="X18" s="167">
        <v>0.34411562284928721</v>
      </c>
      <c r="Y18" s="170">
        <v>-0.42090494563311154</v>
      </c>
    </row>
    <row r="19" spans="1:25" x14ac:dyDescent="0.3">
      <c r="A19" s="90"/>
      <c r="B19" s="131">
        <v>2006</v>
      </c>
      <c r="C19" s="135">
        <v>452</v>
      </c>
      <c r="D19" s="135">
        <v>453</v>
      </c>
      <c r="E19" s="135">
        <v>453</v>
      </c>
      <c r="F19" s="135">
        <v>456</v>
      </c>
      <c r="G19" s="144">
        <v>1814</v>
      </c>
      <c r="H19" s="143"/>
      <c r="I19" s="135">
        <v>1460</v>
      </c>
      <c r="J19" s="135">
        <v>1528</v>
      </c>
      <c r="K19" s="135">
        <v>1571</v>
      </c>
      <c r="L19" s="135">
        <v>1637</v>
      </c>
      <c r="M19" s="144">
        <v>6196</v>
      </c>
      <c r="N19" s="143"/>
      <c r="O19" s="167">
        <v>3.9080459770114828</v>
      </c>
      <c r="P19" s="167">
        <v>2.4886877828054139</v>
      </c>
      <c r="Q19" s="167">
        <v>0.44345898004434048</v>
      </c>
      <c r="R19" s="167">
        <v>2.4719101123595379</v>
      </c>
      <c r="S19" s="168">
        <v>2.3124647490129604</v>
      </c>
      <c r="T19" s="169"/>
      <c r="U19" s="167">
        <v>6.0275962236746636</v>
      </c>
      <c r="V19" s="167">
        <v>9.7701149425287355</v>
      </c>
      <c r="W19" s="167">
        <v>8.2701585113714771</v>
      </c>
      <c r="X19" s="167">
        <v>12.277091906721523</v>
      </c>
      <c r="Y19" s="170">
        <v>9.1229306093695044</v>
      </c>
    </row>
    <row r="20" spans="1:25" x14ac:dyDescent="0.3">
      <c r="A20" s="90"/>
      <c r="B20" s="131">
        <v>2007</v>
      </c>
      <c r="C20" s="135">
        <v>470</v>
      </c>
      <c r="D20" s="135">
        <v>497</v>
      </c>
      <c r="E20" s="135">
        <v>485</v>
      </c>
      <c r="F20" s="135">
        <v>499</v>
      </c>
      <c r="G20" s="144">
        <v>1951</v>
      </c>
      <c r="H20" s="143"/>
      <c r="I20" s="135">
        <v>1730</v>
      </c>
      <c r="J20" s="135">
        <v>1733</v>
      </c>
      <c r="K20" s="135">
        <v>1689</v>
      </c>
      <c r="L20" s="135">
        <v>1822</v>
      </c>
      <c r="M20" s="144">
        <v>6974</v>
      </c>
      <c r="N20" s="143"/>
      <c r="O20" s="167">
        <v>3.9823008849557482</v>
      </c>
      <c r="P20" s="167">
        <v>9.7130242825607098</v>
      </c>
      <c r="Q20" s="167">
        <v>7.0640176600441436</v>
      </c>
      <c r="R20" s="167">
        <v>9.4298245614035068</v>
      </c>
      <c r="S20" s="168">
        <v>7.5523704520396961</v>
      </c>
      <c r="T20" s="169"/>
      <c r="U20" s="167">
        <v>18.493150684931521</v>
      </c>
      <c r="V20" s="167">
        <v>13.416230366492158</v>
      </c>
      <c r="W20" s="167">
        <v>7.5111394016550008</v>
      </c>
      <c r="X20" s="167">
        <v>11.301160659743431</v>
      </c>
      <c r="Y20" s="170">
        <v>12.556488056810849</v>
      </c>
    </row>
    <row r="21" spans="1:25" x14ac:dyDescent="0.3">
      <c r="A21" s="90"/>
      <c r="B21" s="131">
        <v>2008</v>
      </c>
      <c r="C21" s="135">
        <v>521</v>
      </c>
      <c r="D21" s="135">
        <v>568</v>
      </c>
      <c r="E21" s="135">
        <v>547</v>
      </c>
      <c r="F21" s="135">
        <v>540</v>
      </c>
      <c r="G21" s="144">
        <v>2176</v>
      </c>
      <c r="H21" s="143"/>
      <c r="I21" s="135">
        <v>1764</v>
      </c>
      <c r="J21" s="135">
        <v>1765</v>
      </c>
      <c r="K21" s="135">
        <v>1744</v>
      </c>
      <c r="L21" s="135">
        <v>1636</v>
      </c>
      <c r="M21" s="144">
        <v>6909</v>
      </c>
      <c r="N21" s="143"/>
      <c r="O21" s="167">
        <v>10.85106382978725</v>
      </c>
      <c r="P21" s="167">
        <v>14.285714285714278</v>
      </c>
      <c r="Q21" s="167">
        <v>12.783505154639172</v>
      </c>
      <c r="R21" s="167">
        <v>8.2164328657314627</v>
      </c>
      <c r="S21" s="168">
        <v>11.532547411583806</v>
      </c>
      <c r="T21" s="169"/>
      <c r="U21" s="167">
        <v>1.9653179190751473</v>
      </c>
      <c r="V21" s="167">
        <v>1.8465089440276898</v>
      </c>
      <c r="W21" s="167">
        <v>3.2563647128478408</v>
      </c>
      <c r="X21" s="167">
        <v>-10.208562019758503</v>
      </c>
      <c r="Y21" s="170">
        <v>-0.93203326641811657</v>
      </c>
    </row>
    <row r="22" spans="1:25" x14ac:dyDescent="0.3">
      <c r="A22" s="90"/>
      <c r="B22" s="131">
        <v>2009</v>
      </c>
      <c r="C22" s="135">
        <v>514</v>
      </c>
      <c r="D22" s="135">
        <v>477</v>
      </c>
      <c r="E22" s="135">
        <v>456</v>
      </c>
      <c r="F22" s="135">
        <v>467</v>
      </c>
      <c r="G22" s="144">
        <v>1914</v>
      </c>
      <c r="H22" s="143"/>
      <c r="I22" s="135">
        <v>1496</v>
      </c>
      <c r="J22" s="135">
        <v>1489</v>
      </c>
      <c r="K22" s="135">
        <v>1462</v>
      </c>
      <c r="L22" s="135">
        <v>1514</v>
      </c>
      <c r="M22" s="144">
        <v>5961</v>
      </c>
      <c r="N22" s="143"/>
      <c r="O22" s="167">
        <v>-1.343570057581573</v>
      </c>
      <c r="P22" s="167">
        <v>-16.021126760563376</v>
      </c>
      <c r="Q22" s="167">
        <v>-16.636197440585008</v>
      </c>
      <c r="R22" s="167">
        <v>-13.518518518518519</v>
      </c>
      <c r="S22" s="168">
        <v>-12.04044117647058</v>
      </c>
      <c r="T22" s="169"/>
      <c r="U22" s="167">
        <v>-15.192743764172334</v>
      </c>
      <c r="V22" s="167">
        <v>-15.63739376770539</v>
      </c>
      <c r="W22" s="167">
        <v>-16.169724770642205</v>
      </c>
      <c r="X22" s="167">
        <v>-7.4572127139364284</v>
      </c>
      <c r="Y22" s="170">
        <v>-13.721233174120712</v>
      </c>
    </row>
    <row r="23" spans="1:25" x14ac:dyDescent="0.3">
      <c r="A23" s="90"/>
      <c r="B23" s="131">
        <v>2010</v>
      </c>
      <c r="C23" s="135">
        <v>488</v>
      </c>
      <c r="D23" s="135">
        <v>480</v>
      </c>
      <c r="E23" s="135">
        <v>499</v>
      </c>
      <c r="F23" s="135">
        <v>510</v>
      </c>
      <c r="G23" s="144">
        <v>1977</v>
      </c>
      <c r="H23" s="143"/>
      <c r="I23" s="135">
        <v>1502</v>
      </c>
      <c r="J23" s="135">
        <v>1531</v>
      </c>
      <c r="K23" s="135">
        <v>1508</v>
      </c>
      <c r="L23" s="135">
        <v>1621</v>
      </c>
      <c r="M23" s="144">
        <v>6162</v>
      </c>
      <c r="N23" s="143"/>
      <c r="O23" s="167">
        <v>-5.0583657587548743</v>
      </c>
      <c r="P23" s="167">
        <v>0.62893081761006897</v>
      </c>
      <c r="Q23" s="167">
        <v>9.4298245614035068</v>
      </c>
      <c r="R23" s="167">
        <v>9.2077087794432515</v>
      </c>
      <c r="S23" s="168">
        <v>3.2915360501567363</v>
      </c>
      <c r="T23" s="169"/>
      <c r="U23" s="167">
        <v>0.40106951871656804</v>
      </c>
      <c r="V23" s="167">
        <v>2.8206850235057033</v>
      </c>
      <c r="W23" s="167">
        <v>3.146374829001374</v>
      </c>
      <c r="X23" s="167">
        <v>7.0673712021136055</v>
      </c>
      <c r="Y23" s="170">
        <v>3.3719174635128439</v>
      </c>
    </row>
    <row r="24" spans="1:25" x14ac:dyDescent="0.3">
      <c r="A24" s="90"/>
      <c r="B24" s="131">
        <v>2011</v>
      </c>
      <c r="C24" s="135">
        <v>515</v>
      </c>
      <c r="D24" s="135">
        <v>507</v>
      </c>
      <c r="E24" s="135">
        <v>532</v>
      </c>
      <c r="F24" s="135">
        <v>503</v>
      </c>
      <c r="G24" s="144">
        <v>2057</v>
      </c>
      <c r="H24" s="143"/>
      <c r="I24" s="135">
        <v>1619</v>
      </c>
      <c r="J24" s="135">
        <v>1593</v>
      </c>
      <c r="K24" s="135">
        <v>1725</v>
      </c>
      <c r="L24" s="135">
        <v>1728</v>
      </c>
      <c r="M24" s="144">
        <v>6665</v>
      </c>
      <c r="N24" s="143"/>
      <c r="O24" s="167">
        <v>5.5327868852458977</v>
      </c>
      <c r="P24" s="167">
        <v>5.6249999999999858</v>
      </c>
      <c r="Q24" s="167">
        <v>6.6132264529058062</v>
      </c>
      <c r="R24" s="167">
        <v>-1.3725490196078454</v>
      </c>
      <c r="S24" s="168">
        <v>4.046535154274153</v>
      </c>
      <c r="T24" s="169"/>
      <c r="U24" s="167">
        <v>7.7896138482024071</v>
      </c>
      <c r="V24" s="167">
        <v>4.0496407576747373</v>
      </c>
      <c r="W24" s="167">
        <v>14.389920424403186</v>
      </c>
      <c r="X24" s="167">
        <v>6.6008636644046845</v>
      </c>
      <c r="Y24" s="170">
        <v>8.1629341123012011</v>
      </c>
    </row>
    <row r="25" spans="1:25" x14ac:dyDescent="0.3">
      <c r="A25" s="90"/>
      <c r="B25" s="131">
        <v>2012</v>
      </c>
      <c r="C25" s="135">
        <v>519</v>
      </c>
      <c r="D25" s="135">
        <v>515</v>
      </c>
      <c r="E25" s="135">
        <v>487</v>
      </c>
      <c r="F25" s="135">
        <v>511</v>
      </c>
      <c r="G25" s="144">
        <v>2032</v>
      </c>
      <c r="H25" s="143"/>
      <c r="I25" s="135">
        <v>1766</v>
      </c>
      <c r="J25" s="135">
        <v>1675</v>
      </c>
      <c r="K25" s="135">
        <v>1625</v>
      </c>
      <c r="L25" s="135">
        <v>1555</v>
      </c>
      <c r="M25" s="144">
        <v>6621</v>
      </c>
      <c r="N25" s="143"/>
      <c r="O25" s="167">
        <v>0.77669902912620614</v>
      </c>
      <c r="P25" s="167">
        <v>1.5779092702169635</v>
      </c>
      <c r="Q25" s="167">
        <v>-8.4586466165413583</v>
      </c>
      <c r="R25" s="167">
        <v>1.5904572564612351</v>
      </c>
      <c r="S25" s="168">
        <v>-1.2153621779290233</v>
      </c>
      <c r="T25" s="169"/>
      <c r="U25" s="167">
        <v>9.0796788140827545</v>
      </c>
      <c r="V25" s="167">
        <v>5.1475204017577028</v>
      </c>
      <c r="W25" s="167">
        <v>-5.7971014492753596</v>
      </c>
      <c r="X25" s="167">
        <v>-10.011574074074076</v>
      </c>
      <c r="Y25" s="170">
        <v>-0.6601650412603135</v>
      </c>
    </row>
    <row r="26" spans="1:25" x14ac:dyDescent="0.3">
      <c r="A26" s="90"/>
      <c r="B26" s="131" t="s">
        <v>183</v>
      </c>
      <c r="C26" s="135">
        <v>456</v>
      </c>
      <c r="D26" s="135">
        <v>522</v>
      </c>
      <c r="E26" s="135">
        <v>488</v>
      </c>
      <c r="F26" s="135">
        <v>496</v>
      </c>
      <c r="G26" s="144">
        <v>1962</v>
      </c>
      <c r="H26" s="143"/>
      <c r="I26" s="135">
        <v>1505</v>
      </c>
      <c r="J26" s="135">
        <v>1706</v>
      </c>
      <c r="K26" s="135">
        <v>1590</v>
      </c>
      <c r="L26" s="135">
        <v>1648</v>
      </c>
      <c r="M26" s="144">
        <v>6449</v>
      </c>
      <c r="N26" s="143"/>
      <c r="O26" s="167">
        <v>-12.138728323699425</v>
      </c>
      <c r="P26" s="167">
        <v>1.3592233009708679</v>
      </c>
      <c r="Q26" s="167">
        <v>0.20533880903489887</v>
      </c>
      <c r="R26" s="167">
        <v>-2.9354207436399236</v>
      </c>
      <c r="S26" s="168">
        <v>-3.4448818897637778</v>
      </c>
      <c r="T26" s="169"/>
      <c r="U26" s="167">
        <v>-14.779161947904868</v>
      </c>
      <c r="V26" s="167">
        <v>1.8507462686567067</v>
      </c>
      <c r="W26" s="167">
        <v>-2.1538461538461462</v>
      </c>
      <c r="X26" s="167">
        <v>5.9807073954983849</v>
      </c>
      <c r="Y26" s="170">
        <v>-2.5977948950309582</v>
      </c>
    </row>
    <row r="27" spans="1:25" x14ac:dyDescent="0.3">
      <c r="A27" s="90"/>
      <c r="B27" s="131" t="s">
        <v>58</v>
      </c>
      <c r="C27" s="135">
        <v>490</v>
      </c>
      <c r="D27" s="135">
        <v>487</v>
      </c>
      <c r="E27" s="135">
        <v>503</v>
      </c>
      <c r="F27" s="135">
        <v>462</v>
      </c>
      <c r="G27" s="144">
        <v>1942</v>
      </c>
      <c r="H27" s="143"/>
      <c r="I27" s="135">
        <v>1681</v>
      </c>
      <c r="J27" s="135">
        <v>1645</v>
      </c>
      <c r="K27" s="135">
        <v>1621</v>
      </c>
      <c r="L27" s="135">
        <v>1499</v>
      </c>
      <c r="M27" s="144">
        <v>6446</v>
      </c>
      <c r="N27" s="143"/>
      <c r="O27" s="167">
        <v>7.4561403508771775</v>
      </c>
      <c r="P27" s="167">
        <v>-6.7049808429118798</v>
      </c>
      <c r="Q27" s="167">
        <v>3.0737704918032875</v>
      </c>
      <c r="R27" s="167">
        <v>-6.8548387096774235</v>
      </c>
      <c r="S27" s="168">
        <v>-1.0193679918450584</v>
      </c>
      <c r="T27" s="169"/>
      <c r="U27" s="167">
        <v>11.694352159468437</v>
      </c>
      <c r="V27" s="167">
        <v>-3.5756154747948443</v>
      </c>
      <c r="W27" s="167">
        <v>1.949685534591211</v>
      </c>
      <c r="X27" s="167">
        <v>-9.041262135922338</v>
      </c>
      <c r="Y27" s="170">
        <v>-4.6518840130246986E-2</v>
      </c>
    </row>
    <row r="28" spans="1:25" x14ac:dyDescent="0.3">
      <c r="A28" s="90"/>
      <c r="B28" s="190" t="s">
        <v>196</v>
      </c>
      <c r="C28" s="135">
        <v>455</v>
      </c>
      <c r="D28" s="135"/>
      <c r="E28" s="135"/>
      <c r="F28" s="135"/>
      <c r="G28" s="144"/>
      <c r="H28" s="143"/>
      <c r="I28" s="135">
        <v>1604</v>
      </c>
      <c r="J28" s="135"/>
      <c r="K28" s="135"/>
      <c r="L28" s="135"/>
      <c r="M28" s="144"/>
      <c r="N28" s="143"/>
      <c r="O28" s="167">
        <v>-7.1428571428571388</v>
      </c>
      <c r="P28" s="167"/>
      <c r="Q28" s="167"/>
      <c r="R28" s="167"/>
      <c r="S28" s="168"/>
      <c r="T28" s="169"/>
      <c r="U28" s="167">
        <v>-4.5806067816775737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205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+Alimentos!F31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6.8681318681318686</v>
      </c>
      <c r="F52" s="101">
        <v>9.1296928327645048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3.2432432432432279</v>
      </c>
      <c r="F53" s="101">
        <v>6.6609735269000856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-5.3435114503816834</v>
      </c>
      <c r="F54" s="101">
        <v>-3.5799522673031028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1.4742014742014788</v>
      </c>
      <c r="F55" s="101">
        <v>2.4467245461720601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-9.7686375321336669</v>
      </c>
      <c r="F56" s="101">
        <v>-4.3784206411258797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-1.8324607329843019</v>
      </c>
      <c r="F57" s="101">
        <v>3.4427542033626897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0.26881720430107237</v>
      </c>
      <c r="F58" s="101">
        <v>4.8679867986798682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-11.622276029055683</v>
      </c>
      <c r="F59" s="101">
        <v>-6.7796610169491522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11.680911680911677</v>
      </c>
      <c r="F60" s="101">
        <v>7.4407195421095667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</v>
      </c>
      <c r="F61" s="101">
        <v>0.46439628482972134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8.0428954423592529</v>
      </c>
      <c r="F62" s="101">
        <v>4.5633359559402047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14.520547945205479</v>
      </c>
      <c r="F63" s="101">
        <v>11.074380165289256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5.6122448979591724</v>
      </c>
      <c r="F64" s="101">
        <v>6.8493150684931505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12.051282051282058</v>
      </c>
      <c r="F65" s="101">
        <v>9.3220338983050848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9.4292803970223389</v>
      </c>
      <c r="F66" s="101">
        <v>7.6749435665914216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7.8947368421052602</v>
      </c>
      <c r="F67" s="101">
        <v>7.7380952380952381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5.0724637681159379</v>
      </c>
      <c r="F68" s="101">
        <v>-2.4928774928774931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1.1441647597254132</v>
      </c>
      <c r="F69" s="101">
        <v>-1.4094432699083863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2.2675736961451207</v>
      </c>
      <c r="F70" s="101">
        <v>1.7470300489168415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-1.3303769401330356</v>
      </c>
      <c r="F71" s="101">
        <v>0.4143646408839779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3.9080459770114828</v>
      </c>
      <c r="F72" s="101">
        <v>7.231555880204529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2.4886877828054139</v>
      </c>
      <c r="F73" s="101">
        <v>8.7205146533238018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0.44345898004434048</v>
      </c>
      <c r="F74" s="101">
        <v>7.7609890109890109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2.4719101123595379</v>
      </c>
      <c r="F75" s="101">
        <v>12.65474552957359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3.9823008849557482</v>
      </c>
      <c r="F76" s="101">
        <v>17.370572207084471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9.7130242825607098</v>
      </c>
      <c r="F77" s="101">
        <v>14.201183431952662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7.0640176600441436</v>
      </c>
      <c r="F78" s="101">
        <v>8.476736775015933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9.4298245614035068</v>
      </c>
      <c r="F79" s="101">
        <v>10.622710622710622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10.85106382978725</v>
      </c>
      <c r="F80" s="101">
        <v>2.3795705165409169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14.285714285714278</v>
      </c>
      <c r="F81" s="101">
        <v>1.6119746689694874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12.783505154639172</v>
      </c>
      <c r="F82" s="101">
        <v>2.2914218566392477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8.2164328657314627</v>
      </c>
      <c r="F83" s="101">
        <v>-9.5474613686534227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-1.343570057581573</v>
      </c>
      <c r="F84" s="101">
        <v>-14.569160997732428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-16.021126760563376</v>
      </c>
      <c r="F85" s="101">
        <v>-15.807365439093484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-16.636197440585008</v>
      </c>
      <c r="F86" s="101">
        <v>-15.795519816197586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-13.518518518518519</v>
      </c>
      <c r="F87" s="101">
        <v>-8.3587553386211102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-5.2529182879377458</v>
      </c>
      <c r="F88" s="101">
        <v>-6.6357000663570004E-2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0.41928721174005545</v>
      </c>
      <c r="F89" s="101">
        <v>2.489905787348587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9.4298245614035068</v>
      </c>
      <c r="F90" s="101">
        <v>4.2974079126875857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9.635974304068526</v>
      </c>
      <c r="F91" s="101">
        <v>6.7909454061251662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5.5441478439425111</v>
      </c>
      <c r="F92" s="101">
        <v>8.6985391766268272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5.8455114822546932</v>
      </c>
      <c r="F93" s="101">
        <v>4.5305318450426793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6.8136272545090293</v>
      </c>
      <c r="F94" s="101">
        <v>12.884238064094177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-1.7578125</v>
      </c>
      <c r="F95" s="101">
        <v>6.6084788029925194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0.58365758754862895</v>
      </c>
      <c r="F96" s="101">
        <v>8.0635308491142332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79"/>
      <c r="D97" s="79" t="s">
        <v>12</v>
      </c>
      <c r="E97" s="101">
        <v>1.5779092702169635</v>
      </c>
      <c r="F97" s="101">
        <v>4.5854271356783913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79"/>
      <c r="D98" s="79" t="s">
        <v>13</v>
      </c>
      <c r="E98" s="101">
        <v>-8.4427767354596739</v>
      </c>
      <c r="F98" s="101">
        <v>-5.5040556199304751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79"/>
      <c r="D99" s="79" t="s">
        <v>14</v>
      </c>
      <c r="E99" s="101">
        <v>1.7892644135188789</v>
      </c>
      <c r="F99" s="101">
        <v>-9.0058479532163744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86">
        <v>2013</v>
      </c>
      <c r="D100" s="79" t="s">
        <v>11</v>
      </c>
      <c r="E100" s="101">
        <v>-12.185686653771768</v>
      </c>
      <c r="F100" s="101">
        <v>-14.584511023176935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86"/>
      <c r="D101" s="79" t="s">
        <v>12</v>
      </c>
      <c r="E101" s="101">
        <v>1.3592233009708679</v>
      </c>
      <c r="F101" s="101">
        <v>1.5015015015015014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5"/>
      <c r="C102" s="186"/>
      <c r="D102" s="79" t="s">
        <v>13</v>
      </c>
      <c r="E102" s="101">
        <v>0</v>
      </c>
      <c r="F102" s="101">
        <v>-2.3298589822194975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86"/>
      <c r="D103" s="79" t="s">
        <v>14</v>
      </c>
      <c r="E103" s="101">
        <v>-2.734375</v>
      </c>
      <c r="F103" s="101">
        <v>6.3624678663239083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86">
        <v>2014</v>
      </c>
      <c r="D104" s="79" t="s">
        <v>11</v>
      </c>
      <c r="E104" s="101">
        <v>7.4561403508771775</v>
      </c>
      <c r="F104" s="101">
        <v>11.694352159468437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79"/>
      <c r="D105" s="79" t="s">
        <v>12</v>
      </c>
      <c r="E105" s="101">
        <v>-6.7049808429118798</v>
      </c>
      <c r="F105" s="101">
        <v>-3.5756154747948443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79"/>
      <c r="D106" s="79" t="s">
        <v>13</v>
      </c>
      <c r="E106" s="101">
        <v>3.0737704918032875</v>
      </c>
      <c r="F106" s="101">
        <v>1.949685534591211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79"/>
      <c r="D107" s="79" t="s">
        <v>14</v>
      </c>
      <c r="E107" s="101">
        <v>-6.8548387096774235</v>
      </c>
      <c r="F107" s="101">
        <v>-9.041262135922338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79">
        <v>2015</v>
      </c>
      <c r="D108" s="79" t="s">
        <v>11</v>
      </c>
      <c r="E108" s="101">
        <v>-7.1428571428571388</v>
      </c>
      <c r="F108" s="101">
        <v>-4.5806067816775737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E7:X7"/>
    <mergeCell ref="E30:W30"/>
    <mergeCell ref="F31:U31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activeCell="E9" sqref="E9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5" width="5.6640625" style="38" customWidth="1"/>
    <col min="16" max="16" width="6.44140625" style="38" customWidth="1"/>
    <col min="17" max="17" width="7" style="38" customWidth="1"/>
    <col min="18" max="18" width="6.6640625" style="38" customWidth="1"/>
    <col min="19" max="19" width="5.6640625" style="38" customWidth="1"/>
    <col min="20" max="20" width="0.88671875" style="44" customWidth="1"/>
    <col min="21" max="23" width="5.6640625" style="38" customWidth="1"/>
    <col min="24" max="24" width="6.6640625" style="38" customWidth="1"/>
    <col min="25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141"/>
      <c r="E7" s="212" t="s">
        <v>154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141"/>
      <c r="D8" s="141"/>
      <c r="E8" s="212" t="str">
        <f>+Textiles!E8</f>
        <v>Miles de millones de pesos, valores constantes de 2005, serie trimestral I-2000/I-2015*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277</v>
      </c>
      <c r="D13" s="135">
        <v>309</v>
      </c>
      <c r="E13" s="135">
        <v>312</v>
      </c>
      <c r="F13" s="135">
        <v>297</v>
      </c>
      <c r="G13" s="144">
        <v>1195</v>
      </c>
      <c r="H13" s="143"/>
      <c r="I13" s="135">
        <v>796</v>
      </c>
      <c r="J13" s="135">
        <v>861</v>
      </c>
      <c r="K13" s="135">
        <v>864</v>
      </c>
      <c r="L13" s="135">
        <v>833</v>
      </c>
      <c r="M13" s="144">
        <v>3354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323</v>
      </c>
      <c r="D14" s="135">
        <v>323</v>
      </c>
      <c r="E14" s="135">
        <v>329</v>
      </c>
      <c r="F14" s="135">
        <v>314</v>
      </c>
      <c r="G14" s="144">
        <v>1289</v>
      </c>
      <c r="H14" s="143"/>
      <c r="I14" s="135">
        <v>852</v>
      </c>
      <c r="J14" s="135">
        <v>838</v>
      </c>
      <c r="K14" s="135">
        <v>848</v>
      </c>
      <c r="L14" s="135">
        <v>837</v>
      </c>
      <c r="M14" s="144">
        <v>3375</v>
      </c>
      <c r="N14" s="143"/>
      <c r="O14" s="167">
        <v>16.606498194945843</v>
      </c>
      <c r="P14" s="167">
        <v>4.530744336569569</v>
      </c>
      <c r="Q14" s="167">
        <v>5.448717948717956</v>
      </c>
      <c r="R14" s="167">
        <v>5.7239057239057303</v>
      </c>
      <c r="S14" s="168">
        <v>7.8661087866108659</v>
      </c>
      <c r="T14" s="169"/>
      <c r="U14" s="167">
        <v>7.0351758793969879</v>
      </c>
      <c r="V14" s="167">
        <v>-2.6713124274099869</v>
      </c>
      <c r="W14" s="167">
        <v>-1.8518518518518476</v>
      </c>
      <c r="X14" s="167">
        <v>0.48019207683074683</v>
      </c>
      <c r="Y14" s="170">
        <v>0.62611806797853831</v>
      </c>
    </row>
    <row r="15" spans="1:26" x14ac:dyDescent="0.3">
      <c r="A15" s="90"/>
      <c r="B15" s="133">
        <v>2002</v>
      </c>
      <c r="C15" s="135">
        <v>328</v>
      </c>
      <c r="D15" s="135">
        <v>377</v>
      </c>
      <c r="E15" s="135">
        <v>338</v>
      </c>
      <c r="F15" s="135">
        <v>348</v>
      </c>
      <c r="G15" s="144">
        <v>1391</v>
      </c>
      <c r="H15" s="143"/>
      <c r="I15" s="135">
        <v>873</v>
      </c>
      <c r="J15" s="135">
        <v>953</v>
      </c>
      <c r="K15" s="135">
        <v>893</v>
      </c>
      <c r="L15" s="135">
        <v>930</v>
      </c>
      <c r="M15" s="144">
        <v>3649</v>
      </c>
      <c r="N15" s="143"/>
      <c r="O15" s="167">
        <v>1.5479876160990642</v>
      </c>
      <c r="P15" s="167">
        <v>16.718266253869956</v>
      </c>
      <c r="Q15" s="167">
        <v>2.735562310030403</v>
      </c>
      <c r="R15" s="167">
        <v>10.828025477707001</v>
      </c>
      <c r="S15" s="168">
        <v>7.9131109387121796</v>
      </c>
      <c r="T15" s="169"/>
      <c r="U15" s="167">
        <v>2.4647887323943678</v>
      </c>
      <c r="V15" s="167">
        <v>13.723150357995223</v>
      </c>
      <c r="W15" s="167">
        <v>5.3066037735848965</v>
      </c>
      <c r="X15" s="167">
        <v>11.111111111111114</v>
      </c>
      <c r="Y15" s="170">
        <v>8.1185185185185276</v>
      </c>
    </row>
    <row r="16" spans="1:26" x14ac:dyDescent="0.3">
      <c r="A16" s="90"/>
      <c r="B16" s="133">
        <v>2003</v>
      </c>
      <c r="C16" s="135">
        <v>356</v>
      </c>
      <c r="D16" s="135">
        <v>367</v>
      </c>
      <c r="E16" s="135">
        <v>366</v>
      </c>
      <c r="F16" s="135">
        <v>374</v>
      </c>
      <c r="G16" s="144">
        <v>1463</v>
      </c>
      <c r="H16" s="143"/>
      <c r="I16" s="135">
        <v>921</v>
      </c>
      <c r="J16" s="135">
        <v>913</v>
      </c>
      <c r="K16" s="135">
        <v>948</v>
      </c>
      <c r="L16" s="135">
        <v>977</v>
      </c>
      <c r="M16" s="144">
        <v>3759</v>
      </c>
      <c r="N16" s="143"/>
      <c r="O16" s="167">
        <v>8.5365853658536679</v>
      </c>
      <c r="P16" s="167">
        <v>-2.6525198938992105</v>
      </c>
      <c r="Q16" s="167">
        <v>8.2840236686390512</v>
      </c>
      <c r="R16" s="167">
        <v>7.4712643678160902</v>
      </c>
      <c r="S16" s="168">
        <v>5.1761322789360094</v>
      </c>
      <c r="T16" s="169"/>
      <c r="U16" s="167">
        <v>5.4982817869415896</v>
      </c>
      <c r="V16" s="167">
        <v>-4.1972717733473246</v>
      </c>
      <c r="W16" s="167">
        <v>6.1590145576707869</v>
      </c>
      <c r="X16" s="167">
        <v>5.0537634408602088</v>
      </c>
      <c r="Y16" s="170">
        <v>3.0145245272677386</v>
      </c>
    </row>
    <row r="17" spans="1:25" x14ac:dyDescent="0.3">
      <c r="A17" s="90"/>
      <c r="B17" s="133">
        <v>2004</v>
      </c>
      <c r="C17" s="135">
        <v>359</v>
      </c>
      <c r="D17" s="135">
        <v>334</v>
      </c>
      <c r="E17" s="135">
        <v>362</v>
      </c>
      <c r="F17" s="135">
        <v>419</v>
      </c>
      <c r="G17" s="144">
        <v>1474</v>
      </c>
      <c r="H17" s="143"/>
      <c r="I17" s="135">
        <v>992</v>
      </c>
      <c r="J17" s="135">
        <v>962</v>
      </c>
      <c r="K17" s="135">
        <v>1013</v>
      </c>
      <c r="L17" s="135">
        <v>1062</v>
      </c>
      <c r="M17" s="144">
        <v>4029</v>
      </c>
      <c r="N17" s="143"/>
      <c r="O17" s="167">
        <v>0.84269662921347788</v>
      </c>
      <c r="P17" s="167">
        <v>-8.9918256130790155</v>
      </c>
      <c r="Q17" s="167">
        <v>-1.0928961748633839</v>
      </c>
      <c r="R17" s="167">
        <v>12.032085561497325</v>
      </c>
      <c r="S17" s="168">
        <v>0.75187969924812137</v>
      </c>
      <c r="T17" s="169"/>
      <c r="U17" s="167">
        <v>7.709011943539636</v>
      </c>
      <c r="V17" s="167">
        <v>5.3669222343921206</v>
      </c>
      <c r="W17" s="167">
        <v>6.8565400843881861</v>
      </c>
      <c r="X17" s="167">
        <v>8.7001023541453293</v>
      </c>
      <c r="Y17" s="170">
        <v>7.1827613727054995</v>
      </c>
    </row>
    <row r="18" spans="1:25" x14ac:dyDescent="0.3">
      <c r="A18" s="90"/>
      <c r="B18" s="133">
        <v>2005</v>
      </c>
      <c r="C18" s="135">
        <v>361</v>
      </c>
      <c r="D18" s="135">
        <v>409</v>
      </c>
      <c r="E18" s="135">
        <v>445</v>
      </c>
      <c r="F18" s="135">
        <v>443</v>
      </c>
      <c r="G18" s="144">
        <v>1658</v>
      </c>
      <c r="H18" s="143"/>
      <c r="I18" s="135">
        <v>1018</v>
      </c>
      <c r="J18" s="135">
        <v>1082</v>
      </c>
      <c r="K18" s="135">
        <v>1067</v>
      </c>
      <c r="L18" s="135">
        <v>1087</v>
      </c>
      <c r="M18" s="144">
        <v>4254</v>
      </c>
      <c r="N18" s="143"/>
      <c r="O18" s="167">
        <v>0.55710306406683685</v>
      </c>
      <c r="P18" s="167">
        <v>22.455089820359291</v>
      </c>
      <c r="Q18" s="167">
        <v>22.9281767955801</v>
      </c>
      <c r="R18" s="167">
        <v>5.727923627684973</v>
      </c>
      <c r="S18" s="168">
        <v>12.483039348711003</v>
      </c>
      <c r="T18" s="169"/>
      <c r="U18" s="167">
        <v>2.6209677419354733</v>
      </c>
      <c r="V18" s="167">
        <v>12.474012474012468</v>
      </c>
      <c r="W18" s="167">
        <v>5.3307008884501528</v>
      </c>
      <c r="X18" s="167">
        <v>2.3540489642184497</v>
      </c>
      <c r="Y18" s="170">
        <v>5.5845122859270191</v>
      </c>
    </row>
    <row r="19" spans="1:25" x14ac:dyDescent="0.3">
      <c r="A19" s="90"/>
      <c r="B19" s="133">
        <v>2006</v>
      </c>
      <c r="C19" s="135">
        <v>443</v>
      </c>
      <c r="D19" s="135">
        <v>468</v>
      </c>
      <c r="E19" s="135">
        <v>464</v>
      </c>
      <c r="F19" s="135">
        <v>464</v>
      </c>
      <c r="G19" s="144">
        <v>1839</v>
      </c>
      <c r="H19" s="143"/>
      <c r="I19" s="135">
        <v>1110</v>
      </c>
      <c r="J19" s="135">
        <v>1134</v>
      </c>
      <c r="K19" s="135">
        <v>1138</v>
      </c>
      <c r="L19" s="135">
        <v>1141</v>
      </c>
      <c r="M19" s="144">
        <v>4523</v>
      </c>
      <c r="N19" s="143"/>
      <c r="O19" s="167">
        <v>22.714681440443215</v>
      </c>
      <c r="P19" s="167">
        <v>14.425427872860624</v>
      </c>
      <c r="Q19" s="167">
        <v>4.2696629213483135</v>
      </c>
      <c r="R19" s="167">
        <v>4.7404063205417515</v>
      </c>
      <c r="S19" s="168">
        <v>10.916767189384785</v>
      </c>
      <c r="T19" s="169"/>
      <c r="U19" s="167">
        <v>9.037328094302552</v>
      </c>
      <c r="V19" s="167">
        <v>4.8059149722735555</v>
      </c>
      <c r="W19" s="167">
        <v>6.6541705716963548</v>
      </c>
      <c r="X19" s="167">
        <v>4.9678012879484896</v>
      </c>
      <c r="Y19" s="170">
        <v>6.3234602726845281</v>
      </c>
    </row>
    <row r="20" spans="1:25" x14ac:dyDescent="0.3">
      <c r="A20" s="90"/>
      <c r="B20" s="133">
        <v>2007</v>
      </c>
      <c r="C20" s="135">
        <v>496</v>
      </c>
      <c r="D20" s="135">
        <v>465</v>
      </c>
      <c r="E20" s="135">
        <v>472</v>
      </c>
      <c r="F20" s="135">
        <v>474</v>
      </c>
      <c r="G20" s="144">
        <v>1907</v>
      </c>
      <c r="H20" s="143"/>
      <c r="I20" s="135">
        <v>1214</v>
      </c>
      <c r="J20" s="135">
        <v>1201</v>
      </c>
      <c r="K20" s="135">
        <v>1204</v>
      </c>
      <c r="L20" s="135">
        <v>1220</v>
      </c>
      <c r="M20" s="144">
        <v>4839</v>
      </c>
      <c r="N20" s="143"/>
      <c r="O20" s="167">
        <v>11.963882618510155</v>
      </c>
      <c r="P20" s="167">
        <v>-0.6410256410256352</v>
      </c>
      <c r="Q20" s="167">
        <v>1.7241379310344769</v>
      </c>
      <c r="R20" s="167">
        <v>2.1551724137931103</v>
      </c>
      <c r="S20" s="168">
        <v>3.6976617727025598</v>
      </c>
      <c r="T20" s="169"/>
      <c r="U20" s="167">
        <v>9.369369369369366</v>
      </c>
      <c r="V20" s="167">
        <v>5.908289241622569</v>
      </c>
      <c r="W20" s="167">
        <v>5.7996485061511294</v>
      </c>
      <c r="X20" s="167">
        <v>6.9237510955302355</v>
      </c>
      <c r="Y20" s="170">
        <v>6.9865133760778235</v>
      </c>
    </row>
    <row r="21" spans="1:25" x14ac:dyDescent="0.3">
      <c r="A21" s="90"/>
      <c r="B21" s="133">
        <v>2008</v>
      </c>
      <c r="C21" s="135">
        <v>466</v>
      </c>
      <c r="D21" s="135">
        <v>476</v>
      </c>
      <c r="E21" s="135">
        <v>479</v>
      </c>
      <c r="F21" s="135">
        <v>508</v>
      </c>
      <c r="G21" s="144">
        <v>1929</v>
      </c>
      <c r="H21" s="143"/>
      <c r="I21" s="135">
        <v>1184</v>
      </c>
      <c r="J21" s="135">
        <v>1205</v>
      </c>
      <c r="K21" s="135">
        <v>1238</v>
      </c>
      <c r="L21" s="135">
        <v>1290</v>
      </c>
      <c r="M21" s="144">
        <v>4917</v>
      </c>
      <c r="N21" s="143"/>
      <c r="O21" s="167">
        <v>-6.0483870967741922</v>
      </c>
      <c r="P21" s="167">
        <v>2.3655913978494709</v>
      </c>
      <c r="Q21" s="167">
        <v>1.4830508474576334</v>
      </c>
      <c r="R21" s="167">
        <v>7.1729957805907247</v>
      </c>
      <c r="S21" s="168">
        <v>1.1536444677503965</v>
      </c>
      <c r="T21" s="169"/>
      <c r="U21" s="167">
        <v>-2.4711696869851778</v>
      </c>
      <c r="V21" s="167">
        <v>0.33305578684431225</v>
      </c>
      <c r="W21" s="167">
        <v>2.8239202657807283</v>
      </c>
      <c r="X21" s="167">
        <v>5.7377049180327759</v>
      </c>
      <c r="Y21" s="170">
        <v>1.6119032858028532</v>
      </c>
    </row>
    <row r="22" spans="1:25" x14ac:dyDescent="0.3">
      <c r="A22" s="90"/>
      <c r="B22" s="133">
        <v>2009</v>
      </c>
      <c r="C22" s="135">
        <v>515</v>
      </c>
      <c r="D22" s="135">
        <v>505</v>
      </c>
      <c r="E22" s="135">
        <v>506</v>
      </c>
      <c r="F22" s="135">
        <v>485</v>
      </c>
      <c r="G22" s="144">
        <v>2011</v>
      </c>
      <c r="H22" s="143"/>
      <c r="I22" s="135">
        <v>1234</v>
      </c>
      <c r="J22" s="135">
        <v>1219</v>
      </c>
      <c r="K22" s="135">
        <v>1209</v>
      </c>
      <c r="L22" s="135">
        <v>1187</v>
      </c>
      <c r="M22" s="144">
        <v>4849</v>
      </c>
      <c r="N22" s="143"/>
      <c r="O22" s="167">
        <v>10.515021459227469</v>
      </c>
      <c r="P22" s="167">
        <v>6.0924369747899192</v>
      </c>
      <c r="Q22" s="167">
        <v>5.6367432150313164</v>
      </c>
      <c r="R22" s="167">
        <v>-4.5275590551181182</v>
      </c>
      <c r="S22" s="168">
        <v>4.250907205806115</v>
      </c>
      <c r="T22" s="169"/>
      <c r="U22" s="167">
        <v>4.2229729729729826</v>
      </c>
      <c r="V22" s="167">
        <v>1.1618257261410747</v>
      </c>
      <c r="W22" s="167">
        <v>-2.3424878836833614</v>
      </c>
      <c r="X22" s="167">
        <v>-7.9844961240310113</v>
      </c>
      <c r="Y22" s="170">
        <v>-1.3829570876550861</v>
      </c>
    </row>
    <row r="23" spans="1:25" x14ac:dyDescent="0.3">
      <c r="A23" s="90"/>
      <c r="B23" s="133">
        <v>2010</v>
      </c>
      <c r="C23" s="135">
        <v>479</v>
      </c>
      <c r="D23" s="135">
        <v>519</v>
      </c>
      <c r="E23" s="135">
        <v>467</v>
      </c>
      <c r="F23" s="135">
        <v>455</v>
      </c>
      <c r="G23" s="144">
        <v>1920</v>
      </c>
      <c r="H23" s="143"/>
      <c r="I23" s="135">
        <v>1231</v>
      </c>
      <c r="J23" s="135">
        <v>1263</v>
      </c>
      <c r="K23" s="135">
        <v>1193</v>
      </c>
      <c r="L23" s="135">
        <v>1199</v>
      </c>
      <c r="M23" s="144">
        <v>4886</v>
      </c>
      <c r="N23" s="143"/>
      <c r="O23" s="167">
        <v>-6.9902912621359121</v>
      </c>
      <c r="P23" s="167">
        <v>2.7722772277227818</v>
      </c>
      <c r="Q23" s="167">
        <v>-7.7075098814229221</v>
      </c>
      <c r="R23" s="167">
        <v>-6.1855670103092848</v>
      </c>
      <c r="S23" s="168">
        <v>-4.5251118846345122</v>
      </c>
      <c r="T23" s="169"/>
      <c r="U23" s="167">
        <v>-0.24311183144246229</v>
      </c>
      <c r="V23" s="167">
        <v>3.6095159967186135</v>
      </c>
      <c r="W23" s="167">
        <v>-1.3234077750206836</v>
      </c>
      <c r="X23" s="167">
        <v>1.0109519797809554</v>
      </c>
      <c r="Y23" s="170">
        <v>0.76304392658279596</v>
      </c>
    </row>
    <row r="24" spans="1:25" x14ac:dyDescent="0.3">
      <c r="A24" s="90"/>
      <c r="B24" s="133">
        <v>2011</v>
      </c>
      <c r="C24" s="135">
        <v>471</v>
      </c>
      <c r="D24" s="135">
        <v>437</v>
      </c>
      <c r="E24" s="135">
        <v>524</v>
      </c>
      <c r="F24" s="135">
        <v>502</v>
      </c>
      <c r="G24" s="144">
        <v>1934</v>
      </c>
      <c r="H24" s="143"/>
      <c r="I24" s="135">
        <v>1224</v>
      </c>
      <c r="J24" s="135">
        <v>1189</v>
      </c>
      <c r="K24" s="135">
        <v>1303</v>
      </c>
      <c r="L24" s="135">
        <v>1305</v>
      </c>
      <c r="M24" s="144">
        <v>5021</v>
      </c>
      <c r="N24" s="143"/>
      <c r="O24" s="167">
        <v>-1.6701461377870572</v>
      </c>
      <c r="P24" s="167">
        <v>-15.799614643545283</v>
      </c>
      <c r="Q24" s="167">
        <v>12.20556745182013</v>
      </c>
      <c r="R24" s="167">
        <v>10.329670329670336</v>
      </c>
      <c r="S24" s="168">
        <v>0.7291666666666714</v>
      </c>
      <c r="T24" s="169"/>
      <c r="U24" s="167">
        <v>-0.5686433793663781</v>
      </c>
      <c r="V24" s="167">
        <v>-5.859065716547903</v>
      </c>
      <c r="W24" s="167">
        <v>9.2204526404023426</v>
      </c>
      <c r="X24" s="167">
        <v>8.8407005838198529</v>
      </c>
      <c r="Y24" s="170">
        <v>2.7629963160049158</v>
      </c>
    </row>
    <row r="25" spans="1:25" x14ac:dyDescent="0.3">
      <c r="A25" s="90"/>
      <c r="B25" s="133">
        <v>2012</v>
      </c>
      <c r="C25" s="135">
        <v>481</v>
      </c>
      <c r="D25" s="135">
        <v>515</v>
      </c>
      <c r="E25" s="135">
        <v>489</v>
      </c>
      <c r="F25" s="135">
        <v>537</v>
      </c>
      <c r="G25" s="144">
        <v>2022</v>
      </c>
      <c r="H25" s="143"/>
      <c r="I25" s="135">
        <v>1281</v>
      </c>
      <c r="J25" s="135">
        <v>1258</v>
      </c>
      <c r="K25" s="135">
        <v>1265</v>
      </c>
      <c r="L25" s="135">
        <v>1348</v>
      </c>
      <c r="M25" s="144">
        <v>5152</v>
      </c>
      <c r="N25" s="143"/>
      <c r="O25" s="167">
        <v>2.1231422505307904</v>
      </c>
      <c r="P25" s="167">
        <v>17.848970251716253</v>
      </c>
      <c r="Q25" s="167">
        <v>-6.6793893129771078</v>
      </c>
      <c r="R25" s="167">
        <v>6.9721115537848561</v>
      </c>
      <c r="S25" s="168">
        <v>4.550155118924522</v>
      </c>
      <c r="T25" s="169"/>
      <c r="U25" s="167">
        <v>4.6568627450980387</v>
      </c>
      <c r="V25" s="167">
        <v>5.8031959629941241</v>
      </c>
      <c r="W25" s="167">
        <v>-2.9163468917881801</v>
      </c>
      <c r="X25" s="167">
        <v>3.2950191570881202</v>
      </c>
      <c r="Y25" s="170">
        <v>2.6090420235013028</v>
      </c>
    </row>
    <row r="26" spans="1:25" x14ac:dyDescent="0.3">
      <c r="A26" s="90"/>
      <c r="B26" s="133" t="s">
        <v>183</v>
      </c>
      <c r="C26" s="135">
        <v>515</v>
      </c>
      <c r="D26" s="135">
        <v>467</v>
      </c>
      <c r="E26" s="135">
        <v>515</v>
      </c>
      <c r="F26" s="135">
        <v>452</v>
      </c>
      <c r="G26" s="144">
        <v>1949</v>
      </c>
      <c r="H26" s="143"/>
      <c r="I26" s="135">
        <v>1298</v>
      </c>
      <c r="J26" s="135">
        <v>1249</v>
      </c>
      <c r="K26" s="135">
        <v>1296</v>
      </c>
      <c r="L26" s="135">
        <v>1246</v>
      </c>
      <c r="M26" s="144">
        <v>5089</v>
      </c>
      <c r="N26" s="143"/>
      <c r="O26" s="167">
        <v>7.068607068607065</v>
      </c>
      <c r="P26" s="167">
        <v>-9.320388349514559</v>
      </c>
      <c r="Q26" s="167">
        <v>5.3169734151329351</v>
      </c>
      <c r="R26" s="167">
        <v>-15.828677839851025</v>
      </c>
      <c r="S26" s="168">
        <v>-3.610286844708213</v>
      </c>
      <c r="T26" s="169"/>
      <c r="U26" s="167">
        <v>1.3270882123341181</v>
      </c>
      <c r="V26" s="167">
        <v>-0.71542130365659773</v>
      </c>
      <c r="W26" s="167">
        <v>2.4505928853754995</v>
      </c>
      <c r="X26" s="167">
        <v>-7.5667655786350139</v>
      </c>
      <c r="Y26" s="170">
        <v>-1.2228260869565162</v>
      </c>
    </row>
    <row r="27" spans="1:25" x14ac:dyDescent="0.3">
      <c r="A27" s="90"/>
      <c r="B27" s="133" t="s">
        <v>58</v>
      </c>
      <c r="C27" s="135">
        <v>481</v>
      </c>
      <c r="D27" s="135">
        <v>458</v>
      </c>
      <c r="E27" s="135">
        <v>432</v>
      </c>
      <c r="F27" s="135">
        <v>456</v>
      </c>
      <c r="G27" s="144">
        <v>1827</v>
      </c>
      <c r="H27" s="143"/>
      <c r="I27" s="135">
        <v>1229</v>
      </c>
      <c r="J27" s="135">
        <v>1261</v>
      </c>
      <c r="K27" s="135">
        <v>1171</v>
      </c>
      <c r="L27" s="135">
        <v>1182</v>
      </c>
      <c r="M27" s="144">
        <v>4843</v>
      </c>
      <c r="N27" s="143"/>
      <c r="O27" s="167">
        <v>-6.601941747572809</v>
      </c>
      <c r="P27" s="167">
        <v>-1.9271948608137137</v>
      </c>
      <c r="Q27" s="167">
        <v>-16.116504854368927</v>
      </c>
      <c r="R27" s="167">
        <v>0.88495575221239164</v>
      </c>
      <c r="S27" s="168">
        <v>-6.2596203181118426</v>
      </c>
      <c r="T27" s="169"/>
      <c r="U27" s="167">
        <v>-5.3158705701078617</v>
      </c>
      <c r="V27" s="167">
        <v>0.96076861489191856</v>
      </c>
      <c r="W27" s="167">
        <v>-9.6450617283950635</v>
      </c>
      <c r="X27" s="167">
        <v>-5.1364365971107446</v>
      </c>
      <c r="Y27" s="170">
        <v>-4.8339555904892961</v>
      </c>
    </row>
    <row r="28" spans="1:25" x14ac:dyDescent="0.3">
      <c r="A28" s="90"/>
      <c r="B28" s="192" t="s">
        <v>196</v>
      </c>
      <c r="C28" s="135">
        <v>441</v>
      </c>
      <c r="D28" s="135"/>
      <c r="E28" s="135"/>
      <c r="F28" s="135"/>
      <c r="G28" s="144"/>
      <c r="H28" s="143"/>
      <c r="I28" s="135">
        <v>1191</v>
      </c>
      <c r="J28" s="135"/>
      <c r="K28" s="135"/>
      <c r="L28" s="135"/>
      <c r="M28" s="144"/>
      <c r="N28" s="143"/>
      <c r="O28" s="167">
        <v>-8.3160083160083218</v>
      </c>
      <c r="P28" s="167"/>
      <c r="Q28" s="167"/>
      <c r="R28" s="167"/>
      <c r="S28" s="168"/>
      <c r="T28" s="169"/>
      <c r="U28" s="167">
        <v>-3.0919446704637892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+Textiles!F31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16.606498194945843</v>
      </c>
      <c r="F52" s="101">
        <v>7.0351758793969852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4.530744336569569</v>
      </c>
      <c r="F53" s="101">
        <v>-2.6713124274099882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5.448717948717956</v>
      </c>
      <c r="F54" s="101">
        <v>-1.8518518518518516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5.7239057239057303</v>
      </c>
      <c r="F55" s="101">
        <v>0.48019207683073228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1.5479876160990642</v>
      </c>
      <c r="F56" s="101">
        <v>2.464788732394366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16.718266253869956</v>
      </c>
      <c r="F57" s="101">
        <v>13.723150357995225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2.735562310030403</v>
      </c>
      <c r="F58" s="101">
        <v>5.3066037735849054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10.828025477707001</v>
      </c>
      <c r="F59" s="101">
        <v>11.111111111111111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8.5365853658536679</v>
      </c>
      <c r="F60" s="101">
        <v>5.4982817869415808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-2.6525198938992105</v>
      </c>
      <c r="F61" s="101">
        <v>-4.1972717733473237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8.2840236686390512</v>
      </c>
      <c r="F62" s="101">
        <v>6.1590145576707727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7.4712643678160902</v>
      </c>
      <c r="F63" s="101">
        <v>5.053763440860215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0.84269662921347788</v>
      </c>
      <c r="F64" s="101">
        <v>7.7090119435396316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-8.9918256130790155</v>
      </c>
      <c r="F65" s="101">
        <v>5.3669222343921135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-1.0928961748633839</v>
      </c>
      <c r="F66" s="101">
        <v>6.962025316455696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12.032085561497325</v>
      </c>
      <c r="F67" s="101">
        <v>8.5977482088024573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0.55710306406683685</v>
      </c>
      <c r="F68" s="101">
        <v>2.721774193548387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22.455089820359291</v>
      </c>
      <c r="F69" s="101">
        <v>12.266112266112266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22.9281767955801</v>
      </c>
      <c r="F70" s="101">
        <v>5.2268244575936889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5.727923627684973</v>
      </c>
      <c r="F71" s="101">
        <v>2.5447690857681433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22.714681440443215</v>
      </c>
      <c r="F72" s="101">
        <v>8.8321884200196266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14.425427872860624</v>
      </c>
      <c r="F73" s="101">
        <v>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4.2696629213483135</v>
      </c>
      <c r="F74" s="101">
        <v>6.6541705716963451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4.7404063205417515</v>
      </c>
      <c r="F75" s="101">
        <v>4.9632352941176467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11.963882618510155</v>
      </c>
      <c r="F76" s="101">
        <v>9.5581605049594227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-0.6410256410256352</v>
      </c>
      <c r="F77" s="101">
        <v>5.9082892416225743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1.7241379310344769</v>
      </c>
      <c r="F78" s="101">
        <v>5.9753954305799644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2.1551724137931103</v>
      </c>
      <c r="F79" s="101">
        <v>6.5674255691768826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-6.0483870967741922</v>
      </c>
      <c r="F80" s="101">
        <v>-2.6337448559670782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2.3655913978494709</v>
      </c>
      <c r="F81" s="101">
        <v>0.24979184013322231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1.4830508474576334</v>
      </c>
      <c r="F82" s="101">
        <v>2.8192371475953566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7.1729957805907247</v>
      </c>
      <c r="F83" s="101">
        <v>5.9983566146261298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10.515021459227469</v>
      </c>
      <c r="F84" s="101">
        <v>4.1420118343195274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6.0924369747899192</v>
      </c>
      <c r="F85" s="101">
        <v>1.3289036544850499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5.6367432150313164</v>
      </c>
      <c r="F86" s="101">
        <v>-2.4193548387096775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-4.5275590551181182</v>
      </c>
      <c r="F87" s="101">
        <v>-7.9844961240310086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-6.9902912621359121</v>
      </c>
      <c r="F88" s="101">
        <v>-0.32467532467532467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2.7722772277227818</v>
      </c>
      <c r="F89" s="101">
        <v>3.7704918032786887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-7.7075098814229221</v>
      </c>
      <c r="F90" s="101">
        <v>-1.3223140495867769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-6.1855670103092848</v>
      </c>
      <c r="F91" s="101">
        <v>0.92670598146588035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-1.6701461377870572</v>
      </c>
      <c r="F92" s="101">
        <v>-0.89576547231270365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-15.799614643545283</v>
      </c>
      <c r="F93" s="101">
        <v>-5.6872037914691944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12.20556745182013</v>
      </c>
      <c r="F94" s="101">
        <v>9.2127303182579574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10.329670329670336</v>
      </c>
      <c r="F95" s="101">
        <v>9.0150250417362265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2.1231422505307904</v>
      </c>
      <c r="F96" s="101">
        <v>4.6014790468364835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4" s="80" customFormat="1" x14ac:dyDescent="0.3">
      <c r="A97" s="79"/>
      <c r="B97" s="79"/>
      <c r="C97" s="79"/>
      <c r="D97" s="79" t="s">
        <v>12</v>
      </c>
      <c r="E97" s="101">
        <v>17.848970251716253</v>
      </c>
      <c r="F97" s="101">
        <v>6.1976549413735347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-6.6793893129771078</v>
      </c>
      <c r="F98" s="101">
        <v>-2.8374233128834354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6.9721115537848561</v>
      </c>
      <c r="F99" s="101">
        <v>2.9096477794793261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86">
        <v>2013</v>
      </c>
      <c r="D100" s="79" t="s">
        <v>11</v>
      </c>
      <c r="E100" s="101">
        <v>7.068607068607065</v>
      </c>
      <c r="F100" s="101">
        <v>0.78554595443833464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86"/>
      <c r="D101" s="79" t="s">
        <v>12</v>
      </c>
      <c r="E101" s="101">
        <v>-9.320388349514559</v>
      </c>
      <c r="F101" s="101">
        <v>-0.78864353312302837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5"/>
      <c r="C102" s="186"/>
      <c r="D102" s="79" t="s">
        <v>13</v>
      </c>
      <c r="E102" s="101">
        <v>5.3169734151329351</v>
      </c>
      <c r="F102" s="101">
        <v>2.7624309392265194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86"/>
      <c r="D103" s="79" t="s">
        <v>14</v>
      </c>
      <c r="E103" s="101">
        <v>-15.828677839851025</v>
      </c>
      <c r="F103" s="101">
        <v>-7.291666666666667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86">
        <v>2014</v>
      </c>
      <c r="D104" s="79" t="s">
        <v>11</v>
      </c>
      <c r="E104" s="101">
        <v>-6.601941747572809</v>
      </c>
      <c r="F104" s="101">
        <v>-5.3158705701078617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-1.9271948608137137</v>
      </c>
      <c r="F105" s="101">
        <v>0.96076861489191856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-16.116504854368927</v>
      </c>
      <c r="F106" s="101">
        <v>-9.6450617283950635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0.88495575221239164</v>
      </c>
      <c r="F107" s="101">
        <v>-5.1364365971107446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-8.3160083160083218</v>
      </c>
      <c r="F108" s="101">
        <v>-3.0919446704637892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topLeftCell="D1" zoomScaleNormal="100" workbookViewId="0">
      <selection activeCell="E8" sqref="E8:X8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88671875" style="38" customWidth="1"/>
    <col min="7" max="7" width="9.109375" style="38" customWidth="1"/>
    <col min="8" max="8" width="0.88671875" style="44" customWidth="1"/>
    <col min="9" max="12" width="8.5546875" style="38" customWidth="1"/>
    <col min="13" max="13" width="9.33203125" style="38" customWidth="1"/>
    <col min="14" max="14" width="0.88671875" style="44" customWidth="1"/>
    <col min="15" max="15" width="6.44140625" style="38" customWidth="1"/>
    <col min="16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141"/>
      <c r="E7" s="212" t="s">
        <v>155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141"/>
      <c r="D8" s="141"/>
      <c r="E8" s="212" t="str">
        <f>+Edición!E8</f>
        <v>Miles de millones de pesos, valores constantes de 2005, serie trimestral I-2000/I-2015*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138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833</v>
      </c>
      <c r="D13" s="135">
        <v>836</v>
      </c>
      <c r="E13" s="135">
        <v>881</v>
      </c>
      <c r="F13" s="135">
        <v>858</v>
      </c>
      <c r="G13" s="144">
        <v>3408</v>
      </c>
      <c r="H13" s="143"/>
      <c r="I13" s="135">
        <v>4207</v>
      </c>
      <c r="J13" s="135">
        <v>4034</v>
      </c>
      <c r="K13" s="135">
        <v>4410</v>
      </c>
      <c r="L13" s="135">
        <v>4264</v>
      </c>
      <c r="M13" s="144">
        <v>16915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872</v>
      </c>
      <c r="D14" s="135">
        <v>877</v>
      </c>
      <c r="E14" s="135">
        <v>853</v>
      </c>
      <c r="F14" s="135">
        <v>876</v>
      </c>
      <c r="G14" s="144">
        <v>3478</v>
      </c>
      <c r="H14" s="143"/>
      <c r="I14" s="135">
        <v>4289</v>
      </c>
      <c r="J14" s="135">
        <v>4302</v>
      </c>
      <c r="K14" s="135">
        <v>4272</v>
      </c>
      <c r="L14" s="135">
        <v>4376</v>
      </c>
      <c r="M14" s="144">
        <v>17239</v>
      </c>
      <c r="N14" s="143"/>
      <c r="O14" s="167">
        <v>4.6818727490996395</v>
      </c>
      <c r="P14" s="167">
        <v>4.9043062200957053</v>
      </c>
      <c r="Q14" s="167">
        <v>-3.1782065834279223</v>
      </c>
      <c r="R14" s="167">
        <v>2.0979020979021072</v>
      </c>
      <c r="S14" s="168">
        <v>2.053990610328654</v>
      </c>
      <c r="T14" s="169"/>
      <c r="U14" s="167">
        <v>1.9491323983836537</v>
      </c>
      <c r="V14" s="167">
        <v>6.6435299950421438</v>
      </c>
      <c r="W14" s="167">
        <v>-3.1292517006802711</v>
      </c>
      <c r="X14" s="167">
        <v>2.6266416510319033</v>
      </c>
      <c r="Y14" s="170">
        <v>1.9154596511971675</v>
      </c>
    </row>
    <row r="15" spans="1:26" x14ac:dyDescent="0.3">
      <c r="A15" s="90"/>
      <c r="B15" s="133">
        <v>2002</v>
      </c>
      <c r="C15" s="135">
        <v>882</v>
      </c>
      <c r="D15" s="135">
        <v>937</v>
      </c>
      <c r="E15" s="135">
        <v>929</v>
      </c>
      <c r="F15" s="135">
        <v>919</v>
      </c>
      <c r="G15" s="144">
        <v>3667</v>
      </c>
      <c r="H15" s="143"/>
      <c r="I15" s="135">
        <v>4245</v>
      </c>
      <c r="J15" s="135">
        <v>4516</v>
      </c>
      <c r="K15" s="135">
        <v>4427</v>
      </c>
      <c r="L15" s="135">
        <v>4437</v>
      </c>
      <c r="M15" s="144">
        <v>17625</v>
      </c>
      <c r="N15" s="143"/>
      <c r="O15" s="167">
        <v>1.1467889908256979</v>
      </c>
      <c r="P15" s="167">
        <v>6.8415051311288408</v>
      </c>
      <c r="Q15" s="167">
        <v>8.9097303634232219</v>
      </c>
      <c r="R15" s="167">
        <v>4.9086757990867653</v>
      </c>
      <c r="S15" s="168">
        <v>5.4341575618171305</v>
      </c>
      <c r="T15" s="169"/>
      <c r="U15" s="167">
        <v>-1.0258801585451067</v>
      </c>
      <c r="V15" s="167">
        <v>4.9744304974430378</v>
      </c>
      <c r="W15" s="167">
        <v>3.6282771535580451</v>
      </c>
      <c r="X15" s="167">
        <v>1.3939670932358297</v>
      </c>
      <c r="Y15" s="170">
        <v>2.2391089970415834</v>
      </c>
    </row>
    <row r="16" spans="1:26" x14ac:dyDescent="0.3">
      <c r="A16" s="90"/>
      <c r="B16" s="133">
        <v>2003</v>
      </c>
      <c r="C16" s="135">
        <v>924</v>
      </c>
      <c r="D16" s="135">
        <v>896</v>
      </c>
      <c r="E16" s="135">
        <v>919</v>
      </c>
      <c r="F16" s="135">
        <v>938</v>
      </c>
      <c r="G16" s="144">
        <v>3677</v>
      </c>
      <c r="H16" s="143"/>
      <c r="I16" s="135">
        <v>4674</v>
      </c>
      <c r="J16" s="135">
        <v>4572</v>
      </c>
      <c r="K16" s="135">
        <v>4689</v>
      </c>
      <c r="L16" s="135">
        <v>4804</v>
      </c>
      <c r="M16" s="144">
        <v>18739</v>
      </c>
      <c r="N16" s="143"/>
      <c r="O16" s="167">
        <v>4.7619047619047734</v>
      </c>
      <c r="P16" s="167">
        <v>-4.3756670224119603</v>
      </c>
      <c r="Q16" s="167">
        <v>-1.0764262648008582</v>
      </c>
      <c r="R16" s="167">
        <v>2.0674646354733426</v>
      </c>
      <c r="S16" s="168">
        <v>0.2727024815925887</v>
      </c>
      <c r="T16" s="169"/>
      <c r="U16" s="167">
        <v>10.106007067137796</v>
      </c>
      <c r="V16" s="167">
        <v>1.2400354295837133</v>
      </c>
      <c r="W16" s="167">
        <v>5.9182290490173983</v>
      </c>
      <c r="X16" s="167">
        <v>8.2713545188190238</v>
      </c>
      <c r="Y16" s="170">
        <v>6.320567375886526</v>
      </c>
    </row>
    <row r="17" spans="1:25" x14ac:dyDescent="0.3">
      <c r="A17" s="90"/>
      <c r="B17" s="133">
        <v>2004</v>
      </c>
      <c r="C17" s="135">
        <v>905</v>
      </c>
      <c r="D17" s="135">
        <v>879</v>
      </c>
      <c r="E17" s="135">
        <v>906</v>
      </c>
      <c r="F17" s="135">
        <v>932</v>
      </c>
      <c r="G17" s="144">
        <v>3622</v>
      </c>
      <c r="H17" s="143"/>
      <c r="I17" s="135">
        <v>5007</v>
      </c>
      <c r="J17" s="135">
        <v>5024</v>
      </c>
      <c r="K17" s="135">
        <v>5194</v>
      </c>
      <c r="L17" s="135">
        <v>5311</v>
      </c>
      <c r="M17" s="144">
        <v>20536</v>
      </c>
      <c r="N17" s="143"/>
      <c r="O17" s="167">
        <v>-2.0562770562770538</v>
      </c>
      <c r="P17" s="167">
        <v>-1.8973214285714306</v>
      </c>
      <c r="Q17" s="167">
        <v>-1.4145810663764991</v>
      </c>
      <c r="R17" s="167">
        <v>-0.63965884861407574</v>
      </c>
      <c r="S17" s="168">
        <v>-1.4957846070165886</v>
      </c>
      <c r="T17" s="169"/>
      <c r="U17" s="167">
        <v>7.1245186136071936</v>
      </c>
      <c r="V17" s="167">
        <v>9.8862642169728758</v>
      </c>
      <c r="W17" s="167">
        <v>10.769886969503091</v>
      </c>
      <c r="X17" s="167">
        <v>10.553705245628635</v>
      </c>
      <c r="Y17" s="170">
        <v>9.5896259138694688</v>
      </c>
    </row>
    <row r="18" spans="1:25" x14ac:dyDescent="0.3">
      <c r="A18" s="90"/>
      <c r="B18" s="133">
        <v>2005</v>
      </c>
      <c r="C18" s="135">
        <v>915</v>
      </c>
      <c r="D18" s="135">
        <v>1018</v>
      </c>
      <c r="E18" s="135">
        <v>985</v>
      </c>
      <c r="F18" s="135">
        <v>994</v>
      </c>
      <c r="G18" s="144">
        <v>3912</v>
      </c>
      <c r="H18" s="143"/>
      <c r="I18" s="135">
        <v>5317</v>
      </c>
      <c r="J18" s="135">
        <v>5498</v>
      </c>
      <c r="K18" s="135">
        <v>5425</v>
      </c>
      <c r="L18" s="135">
        <v>5402</v>
      </c>
      <c r="M18" s="144">
        <v>21642</v>
      </c>
      <c r="N18" s="143"/>
      <c r="O18" s="167">
        <v>1.1049723756906076</v>
      </c>
      <c r="P18" s="167">
        <v>15.813424345847565</v>
      </c>
      <c r="Q18" s="167">
        <v>8.7196467991169868</v>
      </c>
      <c r="R18" s="167">
        <v>6.6523605150214564</v>
      </c>
      <c r="S18" s="168">
        <v>8.0066261733848734</v>
      </c>
      <c r="T18" s="169"/>
      <c r="U18" s="167">
        <v>6.1913321350109811</v>
      </c>
      <c r="V18" s="167">
        <v>9.4347133757961785</v>
      </c>
      <c r="W18" s="167">
        <v>4.4474393530997247</v>
      </c>
      <c r="X18" s="167">
        <v>1.7134249670495194</v>
      </c>
      <c r="Y18" s="170">
        <v>5.3856641994546095</v>
      </c>
    </row>
    <row r="19" spans="1:25" x14ac:dyDescent="0.3">
      <c r="A19" s="90"/>
      <c r="B19" s="133">
        <v>2006</v>
      </c>
      <c r="C19" s="135">
        <v>1067</v>
      </c>
      <c r="D19" s="135">
        <v>1115</v>
      </c>
      <c r="E19" s="135">
        <v>1136</v>
      </c>
      <c r="F19" s="135">
        <v>1097</v>
      </c>
      <c r="G19" s="144">
        <v>4415</v>
      </c>
      <c r="H19" s="143"/>
      <c r="I19" s="135">
        <v>5604</v>
      </c>
      <c r="J19" s="135">
        <v>5792</v>
      </c>
      <c r="K19" s="135">
        <v>5881</v>
      </c>
      <c r="L19" s="135">
        <v>5898</v>
      </c>
      <c r="M19" s="144">
        <v>23175</v>
      </c>
      <c r="N19" s="143"/>
      <c r="O19" s="167">
        <v>16.612021857923494</v>
      </c>
      <c r="P19" s="167">
        <v>9.5284872298624776</v>
      </c>
      <c r="Q19" s="167">
        <v>15.329949238578692</v>
      </c>
      <c r="R19" s="167">
        <v>10.362173038229372</v>
      </c>
      <c r="S19" s="168">
        <v>12.85787321063394</v>
      </c>
      <c r="T19" s="169"/>
      <c r="U19" s="167">
        <v>5.3977807034041803</v>
      </c>
      <c r="V19" s="167">
        <v>5.3473990542015173</v>
      </c>
      <c r="W19" s="167">
        <v>8.4055299539170534</v>
      </c>
      <c r="X19" s="167">
        <v>9.1817845242502756</v>
      </c>
      <c r="Y19" s="170">
        <v>7.0834488494594012</v>
      </c>
    </row>
    <row r="20" spans="1:25" x14ac:dyDescent="0.3">
      <c r="A20" s="90"/>
      <c r="B20" s="133">
        <v>2007</v>
      </c>
      <c r="C20" s="135">
        <v>1139</v>
      </c>
      <c r="D20" s="135">
        <v>1127</v>
      </c>
      <c r="E20" s="135">
        <v>1077</v>
      </c>
      <c r="F20" s="135">
        <v>1076</v>
      </c>
      <c r="G20" s="144">
        <v>4419</v>
      </c>
      <c r="H20" s="143"/>
      <c r="I20" s="135">
        <v>5944</v>
      </c>
      <c r="J20" s="135">
        <v>6045</v>
      </c>
      <c r="K20" s="135">
        <v>6180</v>
      </c>
      <c r="L20" s="135">
        <v>6358</v>
      </c>
      <c r="M20" s="144">
        <v>24527</v>
      </c>
      <c r="N20" s="143"/>
      <c r="O20" s="167">
        <v>6.7478912839737575</v>
      </c>
      <c r="P20" s="167">
        <v>1.0762331838565018</v>
      </c>
      <c r="Q20" s="167">
        <v>-5.1936619718309913</v>
      </c>
      <c r="R20" s="167">
        <v>-1.9143117593436614</v>
      </c>
      <c r="S20" s="168">
        <v>9.0600226500555436E-2</v>
      </c>
      <c r="T20" s="169"/>
      <c r="U20" s="167">
        <v>6.0670949321912815</v>
      </c>
      <c r="V20" s="167">
        <v>4.3680939226519371</v>
      </c>
      <c r="W20" s="167">
        <v>5.0841693589525505</v>
      </c>
      <c r="X20" s="167">
        <v>7.7992539844014885</v>
      </c>
      <c r="Y20" s="170">
        <v>5.8338727076591113</v>
      </c>
    </row>
    <row r="21" spans="1:25" x14ac:dyDescent="0.3">
      <c r="A21" s="90"/>
      <c r="B21" s="133">
        <v>2008</v>
      </c>
      <c r="C21" s="135">
        <v>1047</v>
      </c>
      <c r="D21" s="135">
        <v>1037</v>
      </c>
      <c r="E21" s="135">
        <v>1047</v>
      </c>
      <c r="F21" s="135">
        <v>1068</v>
      </c>
      <c r="G21" s="144">
        <v>4199</v>
      </c>
      <c r="H21" s="143"/>
      <c r="I21" s="135">
        <v>6349</v>
      </c>
      <c r="J21" s="135">
        <v>6244</v>
      </c>
      <c r="K21" s="135">
        <v>6260</v>
      </c>
      <c r="L21" s="135">
        <v>5994</v>
      </c>
      <c r="M21" s="144">
        <v>24847</v>
      </c>
      <c r="N21" s="143"/>
      <c r="O21" s="167">
        <v>-8.077260755048286</v>
      </c>
      <c r="P21" s="167">
        <v>-7.9858030168589096</v>
      </c>
      <c r="Q21" s="167">
        <v>-2.7855153203342695</v>
      </c>
      <c r="R21" s="167">
        <v>-0.74349442379183017</v>
      </c>
      <c r="S21" s="168">
        <v>-4.9785019235120984</v>
      </c>
      <c r="T21" s="169"/>
      <c r="U21" s="167">
        <v>6.813593539703902</v>
      </c>
      <c r="V21" s="167">
        <v>3.2919768403639296</v>
      </c>
      <c r="W21" s="167">
        <v>1.2944983818770339</v>
      </c>
      <c r="X21" s="167">
        <v>-5.7250707769738938</v>
      </c>
      <c r="Y21" s="170">
        <v>1.3046846332613029</v>
      </c>
    </row>
    <row r="22" spans="1:25" x14ac:dyDescent="0.3">
      <c r="A22" s="90"/>
      <c r="B22" s="133">
        <v>2009</v>
      </c>
      <c r="C22" s="135">
        <v>1055</v>
      </c>
      <c r="D22" s="135">
        <v>1053</v>
      </c>
      <c r="E22" s="135">
        <v>1079</v>
      </c>
      <c r="F22" s="135">
        <v>1095</v>
      </c>
      <c r="G22" s="144">
        <v>4282</v>
      </c>
      <c r="H22" s="143"/>
      <c r="I22" s="135">
        <v>6043</v>
      </c>
      <c r="J22" s="135">
        <v>5954</v>
      </c>
      <c r="K22" s="135">
        <v>6022</v>
      </c>
      <c r="L22" s="135">
        <v>5996</v>
      </c>
      <c r="M22" s="144">
        <v>24015</v>
      </c>
      <c r="N22" s="143"/>
      <c r="O22" s="167">
        <v>0.7640878701050724</v>
      </c>
      <c r="P22" s="167">
        <v>1.5429122468659529</v>
      </c>
      <c r="Q22" s="167">
        <v>3.056351480420247</v>
      </c>
      <c r="R22" s="167">
        <v>2.5280898876404336</v>
      </c>
      <c r="S22" s="168">
        <v>1.97666110978804</v>
      </c>
      <c r="T22" s="169"/>
      <c r="U22" s="167">
        <v>-4.8196566388407689</v>
      </c>
      <c r="V22" s="167">
        <v>-4.6444586803331163</v>
      </c>
      <c r="W22" s="167">
        <v>-3.8019169329073463</v>
      </c>
      <c r="X22" s="167">
        <v>3.3366700033383268E-2</v>
      </c>
      <c r="Y22" s="170">
        <v>-3.3484927757878324</v>
      </c>
    </row>
    <row r="23" spans="1:25" x14ac:dyDescent="0.3">
      <c r="A23" s="90"/>
      <c r="B23" s="133">
        <v>2010</v>
      </c>
      <c r="C23" s="135">
        <v>1044</v>
      </c>
      <c r="D23" s="135">
        <v>1080</v>
      </c>
      <c r="E23" s="135">
        <v>1083</v>
      </c>
      <c r="F23" s="135">
        <v>1073</v>
      </c>
      <c r="G23" s="144">
        <v>4280</v>
      </c>
      <c r="H23" s="143"/>
      <c r="I23" s="135">
        <v>6079</v>
      </c>
      <c r="J23" s="135">
        <v>6124</v>
      </c>
      <c r="K23" s="135">
        <v>6070</v>
      </c>
      <c r="L23" s="135">
        <v>6223</v>
      </c>
      <c r="M23" s="144">
        <v>24496</v>
      </c>
      <c r="N23" s="143"/>
      <c r="O23" s="167">
        <v>-1.0426540284360186</v>
      </c>
      <c r="P23" s="167">
        <v>2.564102564102555</v>
      </c>
      <c r="Q23" s="167">
        <v>0.37071362372567762</v>
      </c>
      <c r="R23" s="167">
        <v>-2.0091324200913192</v>
      </c>
      <c r="S23" s="168">
        <v>-4.6707146193369908E-2</v>
      </c>
      <c r="T23" s="169"/>
      <c r="U23" s="167">
        <v>0.59573059738539769</v>
      </c>
      <c r="V23" s="167">
        <v>2.8552233792408401</v>
      </c>
      <c r="W23" s="167">
        <v>0.79707738292927388</v>
      </c>
      <c r="X23" s="167">
        <v>3.7858572381587692</v>
      </c>
      <c r="Y23" s="170">
        <v>2.0029148448886076</v>
      </c>
    </row>
    <row r="24" spans="1:25" x14ac:dyDescent="0.3">
      <c r="A24" s="90"/>
      <c r="B24" s="133">
        <v>2011</v>
      </c>
      <c r="C24" s="135">
        <v>1096</v>
      </c>
      <c r="D24" s="135">
        <v>1105</v>
      </c>
      <c r="E24" s="135">
        <v>1113</v>
      </c>
      <c r="F24" s="135">
        <v>1121</v>
      </c>
      <c r="G24" s="144">
        <v>4435</v>
      </c>
      <c r="H24" s="143"/>
      <c r="I24" s="135">
        <v>6442</v>
      </c>
      <c r="J24" s="135">
        <v>6432</v>
      </c>
      <c r="K24" s="135">
        <v>6375</v>
      </c>
      <c r="L24" s="135">
        <v>6496</v>
      </c>
      <c r="M24" s="144">
        <v>25745</v>
      </c>
      <c r="N24" s="143"/>
      <c r="O24" s="167">
        <v>4.9808429118773887</v>
      </c>
      <c r="P24" s="167">
        <v>2.3148148148148096</v>
      </c>
      <c r="Q24" s="167">
        <v>2.770083102493075</v>
      </c>
      <c r="R24" s="167">
        <v>4.4734389561975831</v>
      </c>
      <c r="S24" s="168">
        <v>3.6214953271028065</v>
      </c>
      <c r="T24" s="169"/>
      <c r="U24" s="167">
        <v>5.9713768711959148</v>
      </c>
      <c r="V24" s="167">
        <v>5.0293925538863533</v>
      </c>
      <c r="W24" s="167">
        <v>5.0247116968698435</v>
      </c>
      <c r="X24" s="167">
        <v>4.3869516310461165</v>
      </c>
      <c r="Y24" s="170">
        <v>5.0987916394513491</v>
      </c>
    </row>
    <row r="25" spans="1:25" x14ac:dyDescent="0.3">
      <c r="A25" s="90"/>
      <c r="B25" s="133">
        <v>2012</v>
      </c>
      <c r="C25" s="135">
        <v>1117</v>
      </c>
      <c r="D25" s="135">
        <v>1071</v>
      </c>
      <c r="E25" s="135">
        <v>1037</v>
      </c>
      <c r="F25" s="135">
        <v>1088</v>
      </c>
      <c r="G25" s="144">
        <v>4313</v>
      </c>
      <c r="H25" s="143"/>
      <c r="I25" s="135">
        <v>6430</v>
      </c>
      <c r="J25" s="135">
        <v>6411</v>
      </c>
      <c r="K25" s="135">
        <v>6493</v>
      </c>
      <c r="L25" s="135">
        <v>6428</v>
      </c>
      <c r="M25" s="144">
        <v>25762</v>
      </c>
      <c r="N25" s="143"/>
      <c r="O25" s="167">
        <v>1.9160583941605864</v>
      </c>
      <c r="P25" s="167">
        <v>-3.0769230769230802</v>
      </c>
      <c r="Q25" s="167">
        <v>-6.8283917340521043</v>
      </c>
      <c r="R25" s="167">
        <v>-2.9438001784121326</v>
      </c>
      <c r="S25" s="168">
        <v>-2.7508455467869197</v>
      </c>
      <c r="T25" s="169"/>
      <c r="U25" s="167">
        <v>-0.18627755355478826</v>
      </c>
      <c r="V25" s="167">
        <v>-0.32649253731342753</v>
      </c>
      <c r="W25" s="167">
        <v>1.8509803921568562</v>
      </c>
      <c r="X25" s="167">
        <v>-1.0467980295566548</v>
      </c>
      <c r="Y25" s="170">
        <v>6.603223926975943E-2</v>
      </c>
    </row>
    <row r="26" spans="1:25" x14ac:dyDescent="0.3">
      <c r="A26" s="90"/>
      <c r="B26" s="133" t="s">
        <v>183</v>
      </c>
      <c r="C26" s="135">
        <v>1025</v>
      </c>
      <c r="D26" s="135">
        <v>1086</v>
      </c>
      <c r="E26" s="135">
        <v>1086</v>
      </c>
      <c r="F26" s="135">
        <v>1029</v>
      </c>
      <c r="G26" s="144">
        <v>4226</v>
      </c>
      <c r="H26" s="143"/>
      <c r="I26" s="135">
        <v>6392</v>
      </c>
      <c r="J26" s="135">
        <v>6599</v>
      </c>
      <c r="K26" s="135">
        <v>6487</v>
      </c>
      <c r="L26" s="135">
        <v>6364</v>
      </c>
      <c r="M26" s="144">
        <v>25842</v>
      </c>
      <c r="N26" s="143"/>
      <c r="O26" s="167">
        <v>-8.2363473589973069</v>
      </c>
      <c r="P26" s="167">
        <v>1.4005602240896309</v>
      </c>
      <c r="Q26" s="167">
        <v>4.7251687560270028</v>
      </c>
      <c r="R26" s="167">
        <v>-5.422794117647058</v>
      </c>
      <c r="S26" s="168">
        <v>-2.0171574310224827</v>
      </c>
      <c r="T26" s="169"/>
      <c r="U26" s="167">
        <v>-0.59097978227060821</v>
      </c>
      <c r="V26" s="167">
        <v>2.9324598346591699</v>
      </c>
      <c r="W26" s="167">
        <v>-9.2407207762207122E-2</v>
      </c>
      <c r="X26" s="167">
        <v>-0.99564405724953531</v>
      </c>
      <c r="Y26" s="170">
        <v>0.31053489635897336</v>
      </c>
    </row>
    <row r="27" spans="1:25" x14ac:dyDescent="0.3">
      <c r="A27" s="90"/>
      <c r="B27" s="133" t="s">
        <v>58</v>
      </c>
      <c r="C27" s="135">
        <v>1027</v>
      </c>
      <c r="D27" s="135">
        <v>1034</v>
      </c>
      <c r="E27" s="135">
        <v>1029</v>
      </c>
      <c r="F27" s="135">
        <v>1029</v>
      </c>
      <c r="G27" s="144">
        <v>4119</v>
      </c>
      <c r="H27" s="143"/>
      <c r="I27" s="135">
        <v>6512</v>
      </c>
      <c r="J27" s="135">
        <v>6330</v>
      </c>
      <c r="K27" s="135">
        <v>6330</v>
      </c>
      <c r="L27" s="135">
        <v>6437</v>
      </c>
      <c r="M27" s="144">
        <v>25609</v>
      </c>
      <c r="N27" s="143"/>
      <c r="O27" s="167">
        <v>0.19512195121950526</v>
      </c>
      <c r="P27" s="167">
        <v>-4.7882136279926328</v>
      </c>
      <c r="Q27" s="167">
        <v>-5.2486187845303931</v>
      </c>
      <c r="R27" s="167">
        <v>0</v>
      </c>
      <c r="S27" s="168">
        <v>-2.531945101751063</v>
      </c>
      <c r="T27" s="169"/>
      <c r="U27" s="167">
        <v>1.8773466833542045</v>
      </c>
      <c r="V27" s="167">
        <v>-4.0763752083649081</v>
      </c>
      <c r="W27" s="167">
        <v>-2.4202250655156519</v>
      </c>
      <c r="X27" s="167">
        <v>1.1470773098680098</v>
      </c>
      <c r="Y27" s="170">
        <v>-0.90163300054175011</v>
      </c>
    </row>
    <row r="28" spans="1:25" x14ac:dyDescent="0.3">
      <c r="A28" s="90"/>
      <c r="B28" s="192" t="s">
        <v>196</v>
      </c>
      <c r="C28" s="135">
        <v>1016</v>
      </c>
      <c r="D28" s="135"/>
      <c r="E28" s="135"/>
      <c r="F28" s="135"/>
      <c r="G28" s="144"/>
      <c r="H28" s="143"/>
      <c r="I28" s="135">
        <v>6217</v>
      </c>
      <c r="J28" s="135"/>
      <c r="K28" s="135"/>
      <c r="L28" s="135"/>
      <c r="M28" s="144"/>
      <c r="N28" s="143"/>
      <c r="O28" s="167">
        <v>-1.0710808179162541</v>
      </c>
      <c r="P28" s="167"/>
      <c r="Q28" s="167"/>
      <c r="R28" s="167"/>
      <c r="S28" s="168"/>
      <c r="T28" s="169"/>
      <c r="U28" s="167">
        <v>-4.5300982800982865</v>
      </c>
      <c r="V28" s="167"/>
      <c r="W28" s="167"/>
      <c r="X28" s="167"/>
      <c r="Y28" s="170"/>
    </row>
    <row r="29" spans="1:25" ht="8.4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1.2" customHeight="1" x14ac:dyDescent="0.3">
      <c r="A30" s="90"/>
      <c r="B30" s="103"/>
      <c r="E30" s="222" t="s">
        <v>207</v>
      </c>
      <c r="F30" s="222"/>
      <c r="G30" s="222"/>
      <c r="H30" s="222"/>
      <c r="I30" s="222"/>
      <c r="J30" s="222"/>
      <c r="K30" s="222"/>
      <c r="L30" s="222"/>
      <c r="M30" s="222"/>
      <c r="N30" s="222"/>
      <c r="O30" s="222"/>
      <c r="P30" s="222"/>
      <c r="Q30" s="222"/>
      <c r="R30" s="222"/>
      <c r="S30" s="222"/>
      <c r="T30" s="222"/>
      <c r="U30" s="222"/>
      <c r="V30" s="222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tr">
        <f>+Edición!F31</f>
        <v>Porcentaje, I-2011/I-2015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11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41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4.6818727490996395</v>
      </c>
      <c r="F52" s="101">
        <v>1.8311533888228302</v>
      </c>
      <c r="G52" s="41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4.9043062200957053</v>
      </c>
      <c r="F53" s="101">
        <v>6.6171003717472114</v>
      </c>
      <c r="G53" s="41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-3.1782065834279223</v>
      </c>
      <c r="F54" s="101">
        <v>-3.0419977298524405</v>
      </c>
      <c r="G54" s="41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2.0979020979021072</v>
      </c>
      <c r="F55" s="101">
        <v>2.6697892271662762</v>
      </c>
      <c r="G55" s="41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1.1467889908256979</v>
      </c>
      <c r="F56" s="101">
        <v>-0.98085007006071934</v>
      </c>
      <c r="G56" s="41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6.8415051311288408</v>
      </c>
      <c r="F57" s="101">
        <v>4.9744304974430502</v>
      </c>
      <c r="G57" s="41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8.9097303634232219</v>
      </c>
      <c r="F58" s="101">
        <v>3.6759541091079373</v>
      </c>
      <c r="G58" s="41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4.9086757990867653</v>
      </c>
      <c r="F59" s="101">
        <v>1.3001824817518248</v>
      </c>
      <c r="G59" s="41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4.7619047619047734</v>
      </c>
      <c r="F60" s="101">
        <v>10.165094339622643</v>
      </c>
      <c r="G60" s="41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-4.3756670224119603</v>
      </c>
      <c r="F61" s="101">
        <v>1.1736049601417184</v>
      </c>
      <c r="G61" s="41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-1.0764262648008582</v>
      </c>
      <c r="F62" s="101">
        <v>5.939476061427281</v>
      </c>
      <c r="G62" s="41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2.0674646354733426</v>
      </c>
      <c r="F63" s="101">
        <v>8.2639045260076571</v>
      </c>
      <c r="G63" s="41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-2.0562770562770538</v>
      </c>
      <c r="F64" s="101">
        <v>7.171911796189252</v>
      </c>
      <c r="G64" s="41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-1.8973214285714306</v>
      </c>
      <c r="F65" s="101">
        <v>10.045961917268549</v>
      </c>
      <c r="G65" s="41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-1.4145810663764991</v>
      </c>
      <c r="F66" s="101">
        <v>10.765295246216159</v>
      </c>
      <c r="G66" s="41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-0.63965884861407574</v>
      </c>
      <c r="F67" s="101">
        <v>10.357737104825292</v>
      </c>
      <c r="G67" s="41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1.1049723756906076</v>
      </c>
      <c r="F68" s="101">
        <v>6.1925689172992415</v>
      </c>
      <c r="G68" s="41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15.813424345847565</v>
      </c>
      <c r="F69" s="101">
        <v>9.2482100238663492</v>
      </c>
      <c r="G69" s="41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8.7196467991169868</v>
      </c>
      <c r="F70" s="101">
        <v>4.4264819091608931</v>
      </c>
      <c r="G70" s="41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6.6523605150214564</v>
      </c>
      <c r="F71" s="101">
        <v>1.9035054655107426</v>
      </c>
      <c r="G71" s="41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16.612021857923494</v>
      </c>
      <c r="F72" s="101">
        <v>5.4740406320541757</v>
      </c>
      <c r="G72" s="41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9.5284872298624776</v>
      </c>
      <c r="F73" s="101">
        <v>5.4432914618605501</v>
      </c>
      <c r="G73" s="41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15.329949238578692</v>
      </c>
      <c r="F74" s="101">
        <v>8.3486914854404723</v>
      </c>
      <c r="G74" s="41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10.362173038229372</v>
      </c>
      <c r="F75" s="101">
        <v>9.0623266136489722</v>
      </c>
      <c r="G75" s="41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6.6541705716963548</v>
      </c>
      <c r="F76" s="101">
        <v>5.9390048154093105</v>
      </c>
      <c r="G76" s="41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1.0762331838565018</v>
      </c>
      <c r="F77" s="101">
        <v>4.471685082872928</v>
      </c>
      <c r="G77" s="41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-5.1056338028168966</v>
      </c>
      <c r="F78" s="101">
        <v>5.1199183534614727</v>
      </c>
      <c r="G78" s="41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-1.9143117593436614</v>
      </c>
      <c r="F79" s="101">
        <v>7.7836187892148549</v>
      </c>
      <c r="G79" s="41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-8.0843585237258253</v>
      </c>
      <c r="F80" s="101">
        <v>6.9191919191919196</v>
      </c>
      <c r="G80" s="41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-7.8970718722271585</v>
      </c>
      <c r="F81" s="101">
        <v>3.1565030573458932</v>
      </c>
      <c r="G81" s="41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-2.8756957328385937</v>
      </c>
      <c r="F82" s="101">
        <v>1.3592233009708738</v>
      </c>
      <c r="G82" s="41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-0.74349442379183017</v>
      </c>
      <c r="F83" s="101">
        <v>-5.7583385777218377</v>
      </c>
      <c r="G83" s="41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0.76481835564052858</v>
      </c>
      <c r="F84" s="101">
        <v>-4.896866635175563</v>
      </c>
      <c r="G84" s="41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1.4450867052023142</v>
      </c>
      <c r="F85" s="101">
        <v>-4.6779878244152515</v>
      </c>
      <c r="G85" s="41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3.056351480420247</v>
      </c>
      <c r="F86" s="101">
        <v>-3.7515964240102173</v>
      </c>
      <c r="G86" s="41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2.6217228464419549</v>
      </c>
      <c r="F87" s="101">
        <v>0.10016694490818029</v>
      </c>
      <c r="G87" s="41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-1.0436432637571045</v>
      </c>
      <c r="F88" s="101">
        <v>0.5629139072847682</v>
      </c>
      <c r="G88" s="41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2.564102564102555</v>
      </c>
      <c r="F89" s="101">
        <v>3.0084033613445378</v>
      </c>
      <c r="G89" s="41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0.46339202965708637</v>
      </c>
      <c r="F90" s="101">
        <v>0.74639243655664289</v>
      </c>
      <c r="G90" s="41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-2.0985401459854103</v>
      </c>
      <c r="F91" s="101">
        <v>3.7191460973982653</v>
      </c>
      <c r="G91" s="41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4.9856184084372046</v>
      </c>
      <c r="F92" s="101">
        <v>5.8775107013500163</v>
      </c>
      <c r="G92" s="41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2.3148148148148096</v>
      </c>
      <c r="F93" s="101">
        <v>5.1068689835209655</v>
      </c>
      <c r="G93" s="41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2.6752767527675303</v>
      </c>
      <c r="F94" s="101">
        <v>5.0049390846229835</v>
      </c>
      <c r="G94" s="41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4.5666356011183638</v>
      </c>
      <c r="F95" s="101">
        <v>4.4219327866216434</v>
      </c>
      <c r="G95" s="41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1.8264840182648356</v>
      </c>
      <c r="F96" s="101">
        <v>-0.12439744985227802</v>
      </c>
      <c r="G96" s="41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-3.0769230769230802</v>
      </c>
      <c r="F97" s="101">
        <v>-0.26389320086929524</v>
      </c>
      <c r="G97" s="41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13</v>
      </c>
      <c r="E98" s="101">
        <v>-6.8283917340521043</v>
      </c>
      <c r="F98" s="101">
        <v>1.8501097522734398</v>
      </c>
      <c r="G98" s="41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-2.8520499108734469</v>
      </c>
      <c r="F99" s="101">
        <v>-1.1703110563597166</v>
      </c>
      <c r="G99" s="41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6">
        <v>2013</v>
      </c>
      <c r="D100" s="79" t="s">
        <v>11</v>
      </c>
      <c r="E100" s="101">
        <v>-8.2511210762331757</v>
      </c>
      <c r="F100" s="101">
        <v>-1.1054024599096994</v>
      </c>
      <c r="G100" s="41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86"/>
      <c r="D101" s="79" t="s">
        <v>12</v>
      </c>
      <c r="E101" s="101">
        <v>1.4005602240896309</v>
      </c>
      <c r="F101" s="101">
        <v>2.754863813229572</v>
      </c>
      <c r="G101" s="41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5"/>
      <c r="C102" s="186"/>
      <c r="D102" s="79" t="s">
        <v>13</v>
      </c>
      <c r="E102" s="101">
        <v>4.6287367405978728</v>
      </c>
      <c r="F102" s="101">
        <v>0</v>
      </c>
      <c r="G102" s="41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6"/>
      <c r="D103" s="79" t="s">
        <v>14</v>
      </c>
      <c r="E103" s="101">
        <v>-5.3211009174311812</v>
      </c>
      <c r="F103" s="101">
        <v>-0.40511062636335304</v>
      </c>
      <c r="G103" s="41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6">
        <v>2014</v>
      </c>
      <c r="D104" s="79" t="s">
        <v>11</v>
      </c>
      <c r="E104" s="101">
        <v>0.19512195121950526</v>
      </c>
      <c r="F104" s="101">
        <v>1.8773466833542045</v>
      </c>
      <c r="G104" s="41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-4.7882136279926328</v>
      </c>
      <c r="F105" s="101">
        <v>-4.0763752083649081</v>
      </c>
      <c r="G105" s="41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-5.2486187845303931</v>
      </c>
      <c r="F106" s="101">
        <v>-2.4202250655156519</v>
      </c>
      <c r="G106" s="41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0</v>
      </c>
      <c r="F107" s="101">
        <v>1.1470773098680098</v>
      </c>
      <c r="G107" s="41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-1.0710808179162541</v>
      </c>
      <c r="F108" s="101">
        <v>-4.5300982800982865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E30:V30"/>
    <mergeCell ref="E31:V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44140625" style="38" customWidth="1"/>
    <col min="13" max="13" width="9.33203125" style="38" customWidth="1"/>
    <col min="14" max="14" width="1" style="44" customWidth="1"/>
    <col min="15" max="15" width="6.5546875" style="38" customWidth="1"/>
    <col min="16" max="16" width="6.44140625" style="38" customWidth="1"/>
    <col min="17" max="17" width="6.88671875" style="38" customWidth="1"/>
    <col min="18" max="18" width="7.88671875" style="38" customWidth="1"/>
    <col min="19" max="19" width="7" style="38" customWidth="1"/>
    <col min="20" max="20" width="0.88671875" style="44" customWidth="1"/>
    <col min="21" max="21" width="5.6640625" style="38" customWidth="1"/>
    <col min="22" max="22" width="7.109375" style="38" customWidth="1"/>
    <col min="23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156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+Químicos!E8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368</v>
      </c>
      <c r="D13" s="135">
        <v>369</v>
      </c>
      <c r="E13" s="135">
        <v>378</v>
      </c>
      <c r="F13" s="135">
        <v>374</v>
      </c>
      <c r="G13" s="144">
        <v>1489</v>
      </c>
      <c r="H13" s="143"/>
      <c r="I13" s="135">
        <v>1012</v>
      </c>
      <c r="J13" s="135">
        <v>1018</v>
      </c>
      <c r="K13" s="135">
        <v>1059</v>
      </c>
      <c r="L13" s="135">
        <v>1048</v>
      </c>
      <c r="M13" s="144">
        <v>4137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401</v>
      </c>
      <c r="D14" s="135">
        <v>405</v>
      </c>
      <c r="E14" s="135">
        <v>406</v>
      </c>
      <c r="F14" s="135">
        <v>412</v>
      </c>
      <c r="G14" s="144">
        <v>1624</v>
      </c>
      <c r="H14" s="143"/>
      <c r="I14" s="135">
        <v>1095</v>
      </c>
      <c r="J14" s="135">
        <v>1096</v>
      </c>
      <c r="K14" s="135">
        <v>1103</v>
      </c>
      <c r="L14" s="135">
        <v>1137</v>
      </c>
      <c r="M14" s="144">
        <v>4431</v>
      </c>
      <c r="N14" s="143"/>
      <c r="O14" s="167">
        <v>8.9673913043478279</v>
      </c>
      <c r="P14" s="167">
        <v>9.7560975609756184</v>
      </c>
      <c r="Q14" s="167">
        <v>7.407407407407419</v>
      </c>
      <c r="R14" s="167">
        <v>10.160427807486627</v>
      </c>
      <c r="S14" s="168">
        <v>9.0664875755540635</v>
      </c>
      <c r="T14" s="169"/>
      <c r="U14" s="167">
        <v>8.2015810276679986</v>
      </c>
      <c r="V14" s="167">
        <v>7.6620825147347631</v>
      </c>
      <c r="W14" s="167">
        <v>4.1548630783758256</v>
      </c>
      <c r="X14" s="167">
        <v>8.492366412213741</v>
      </c>
      <c r="Y14" s="170">
        <v>7.1065989847715798</v>
      </c>
    </row>
    <row r="15" spans="1:26" x14ac:dyDescent="0.3">
      <c r="A15" s="90"/>
      <c r="B15" s="133">
        <v>2002</v>
      </c>
      <c r="C15" s="135">
        <v>406</v>
      </c>
      <c r="D15" s="135">
        <v>422</v>
      </c>
      <c r="E15" s="135">
        <v>422</v>
      </c>
      <c r="F15" s="135">
        <v>418</v>
      </c>
      <c r="G15" s="144">
        <v>1668</v>
      </c>
      <c r="H15" s="143"/>
      <c r="I15" s="135">
        <v>1126</v>
      </c>
      <c r="J15" s="135">
        <v>1162</v>
      </c>
      <c r="K15" s="135">
        <v>1162</v>
      </c>
      <c r="L15" s="135">
        <v>1152</v>
      </c>
      <c r="M15" s="144">
        <v>4602</v>
      </c>
      <c r="N15" s="143"/>
      <c r="O15" s="167">
        <v>1.2468827930174626</v>
      </c>
      <c r="P15" s="167">
        <v>4.197530864197546</v>
      </c>
      <c r="Q15" s="167">
        <v>3.9408866995073879</v>
      </c>
      <c r="R15" s="167">
        <v>1.4563106796116472</v>
      </c>
      <c r="S15" s="168">
        <v>2.7093596059113167</v>
      </c>
      <c r="T15" s="169"/>
      <c r="U15" s="167">
        <v>2.8310502283104881</v>
      </c>
      <c r="V15" s="167">
        <v>6.0218978102189737</v>
      </c>
      <c r="W15" s="167">
        <v>5.3490480507706337</v>
      </c>
      <c r="X15" s="167">
        <v>1.3192612137203241</v>
      </c>
      <c r="Y15" s="170">
        <v>3.8591740013540914</v>
      </c>
    </row>
    <row r="16" spans="1:26" x14ac:dyDescent="0.3">
      <c r="A16" s="90"/>
      <c r="B16" s="133">
        <v>2003</v>
      </c>
      <c r="C16" s="135">
        <v>394</v>
      </c>
      <c r="D16" s="135">
        <v>396</v>
      </c>
      <c r="E16" s="135">
        <v>409</v>
      </c>
      <c r="F16" s="135">
        <v>424</v>
      </c>
      <c r="G16" s="144">
        <v>1623</v>
      </c>
      <c r="H16" s="143"/>
      <c r="I16" s="135">
        <v>1174</v>
      </c>
      <c r="J16" s="135">
        <v>1186</v>
      </c>
      <c r="K16" s="135">
        <v>1235</v>
      </c>
      <c r="L16" s="135">
        <v>1258</v>
      </c>
      <c r="M16" s="144">
        <v>4853</v>
      </c>
      <c r="N16" s="143"/>
      <c r="O16" s="167">
        <v>-2.9556650246305338</v>
      </c>
      <c r="P16" s="167">
        <v>-6.1611374407582957</v>
      </c>
      <c r="Q16" s="167">
        <v>-3.0805687203791479</v>
      </c>
      <c r="R16" s="167">
        <v>1.4354066985645915</v>
      </c>
      <c r="S16" s="168">
        <v>-2.6978417266187051</v>
      </c>
      <c r="T16" s="169"/>
      <c r="U16" s="167">
        <v>4.2628774422735347</v>
      </c>
      <c r="V16" s="167">
        <v>2.0654044750430245</v>
      </c>
      <c r="W16" s="167">
        <v>6.2822719449225417</v>
      </c>
      <c r="X16" s="167">
        <v>9.2013888888888857</v>
      </c>
      <c r="Y16" s="170">
        <v>5.4541503694046014</v>
      </c>
    </row>
    <row r="17" spans="1:25" x14ac:dyDescent="0.3">
      <c r="A17" s="90"/>
      <c r="B17" s="133">
        <v>2004</v>
      </c>
      <c r="C17" s="135">
        <v>459</v>
      </c>
      <c r="D17" s="135">
        <v>465</v>
      </c>
      <c r="E17" s="135">
        <v>474</v>
      </c>
      <c r="F17" s="135">
        <v>521</v>
      </c>
      <c r="G17" s="144">
        <v>1919</v>
      </c>
      <c r="H17" s="143"/>
      <c r="I17" s="135">
        <v>1321</v>
      </c>
      <c r="J17" s="135">
        <v>1330</v>
      </c>
      <c r="K17" s="135">
        <v>1325</v>
      </c>
      <c r="L17" s="135">
        <v>1404</v>
      </c>
      <c r="M17" s="144">
        <v>5380</v>
      </c>
      <c r="N17" s="143"/>
      <c r="O17" s="167">
        <v>16.497461928934015</v>
      </c>
      <c r="P17" s="167">
        <v>17.424242424242436</v>
      </c>
      <c r="Q17" s="167">
        <v>15.892420537897294</v>
      </c>
      <c r="R17" s="167">
        <v>22.877358490566053</v>
      </c>
      <c r="S17" s="168">
        <v>18.237831176833026</v>
      </c>
      <c r="T17" s="169"/>
      <c r="U17" s="167">
        <v>12.521294718909701</v>
      </c>
      <c r="V17" s="167">
        <v>12.141652613828001</v>
      </c>
      <c r="W17" s="167">
        <v>7.2874493927125457</v>
      </c>
      <c r="X17" s="167">
        <v>11.605723370429246</v>
      </c>
      <c r="Y17" s="170">
        <v>10.859262311971989</v>
      </c>
    </row>
    <row r="18" spans="1:25" x14ac:dyDescent="0.3">
      <c r="A18" s="90"/>
      <c r="B18" s="133">
        <v>2005</v>
      </c>
      <c r="C18" s="135">
        <v>485</v>
      </c>
      <c r="D18" s="135">
        <v>530</v>
      </c>
      <c r="E18" s="135">
        <v>526</v>
      </c>
      <c r="F18" s="135">
        <v>532</v>
      </c>
      <c r="G18" s="144">
        <v>2073</v>
      </c>
      <c r="H18" s="143"/>
      <c r="I18" s="135">
        <v>1355</v>
      </c>
      <c r="J18" s="135">
        <v>1454</v>
      </c>
      <c r="K18" s="135">
        <v>1451</v>
      </c>
      <c r="L18" s="135">
        <v>1446</v>
      </c>
      <c r="M18" s="144">
        <v>5706</v>
      </c>
      <c r="N18" s="143"/>
      <c r="O18" s="167">
        <v>5.6644880174292069</v>
      </c>
      <c r="P18" s="167">
        <v>13.978494623655919</v>
      </c>
      <c r="Q18" s="167">
        <v>10.970464135021103</v>
      </c>
      <c r="R18" s="167">
        <v>2.1113243761996046</v>
      </c>
      <c r="S18" s="168">
        <v>8.0250130276185558</v>
      </c>
      <c r="T18" s="169"/>
      <c r="U18" s="167">
        <v>2.5738077214231652</v>
      </c>
      <c r="V18" s="167">
        <v>9.3233082706766908</v>
      </c>
      <c r="W18" s="167">
        <v>9.5094339622641542</v>
      </c>
      <c r="X18" s="167">
        <v>2.9914529914529737</v>
      </c>
      <c r="Y18" s="170">
        <v>6.0594795539033299</v>
      </c>
    </row>
    <row r="19" spans="1:25" x14ac:dyDescent="0.3">
      <c r="A19" s="90"/>
      <c r="B19" s="133">
        <v>2006</v>
      </c>
      <c r="C19" s="135">
        <v>550</v>
      </c>
      <c r="D19" s="135">
        <v>581</v>
      </c>
      <c r="E19" s="135">
        <v>625</v>
      </c>
      <c r="F19" s="135">
        <v>638</v>
      </c>
      <c r="G19" s="144">
        <v>2394</v>
      </c>
      <c r="H19" s="143"/>
      <c r="I19" s="135">
        <v>1441</v>
      </c>
      <c r="J19" s="135">
        <v>1476</v>
      </c>
      <c r="K19" s="135">
        <v>1621</v>
      </c>
      <c r="L19" s="135">
        <v>1665</v>
      </c>
      <c r="M19" s="144">
        <v>6203</v>
      </c>
      <c r="N19" s="143"/>
      <c r="O19" s="167">
        <v>13.402061855670098</v>
      </c>
      <c r="P19" s="167">
        <v>9.6226415094339757</v>
      </c>
      <c r="Q19" s="167">
        <v>18.821292775665398</v>
      </c>
      <c r="R19" s="167">
        <v>19.924812030075188</v>
      </c>
      <c r="S19" s="168">
        <v>15.48480463096962</v>
      </c>
      <c r="T19" s="169"/>
      <c r="U19" s="167">
        <v>6.3468634686346945</v>
      </c>
      <c r="V19" s="167">
        <v>1.513067400275105</v>
      </c>
      <c r="W19" s="167">
        <v>11.716057891109585</v>
      </c>
      <c r="X19" s="167">
        <v>15.145228215767631</v>
      </c>
      <c r="Y19" s="170">
        <v>8.7101296880476724</v>
      </c>
    </row>
    <row r="20" spans="1:25" x14ac:dyDescent="0.3">
      <c r="A20" s="90"/>
      <c r="B20" s="133">
        <v>2007</v>
      </c>
      <c r="C20" s="135">
        <v>675</v>
      </c>
      <c r="D20" s="135">
        <v>695</v>
      </c>
      <c r="E20" s="135">
        <v>714</v>
      </c>
      <c r="F20" s="135">
        <v>689</v>
      </c>
      <c r="G20" s="144">
        <v>2773</v>
      </c>
      <c r="H20" s="143"/>
      <c r="I20" s="135">
        <v>1695</v>
      </c>
      <c r="J20" s="135">
        <v>1674</v>
      </c>
      <c r="K20" s="135">
        <v>1708</v>
      </c>
      <c r="L20" s="135">
        <v>1743</v>
      </c>
      <c r="M20" s="144">
        <v>6820</v>
      </c>
      <c r="N20" s="143"/>
      <c r="O20" s="167">
        <v>22.727272727272734</v>
      </c>
      <c r="P20" s="167">
        <v>19.621342512908768</v>
      </c>
      <c r="Q20" s="167">
        <v>14.240000000000009</v>
      </c>
      <c r="R20" s="167">
        <v>7.9937304075235147</v>
      </c>
      <c r="S20" s="168">
        <v>15.831244778613197</v>
      </c>
      <c r="T20" s="169"/>
      <c r="U20" s="167">
        <v>17.626648160999309</v>
      </c>
      <c r="V20" s="167">
        <v>13.414634146341456</v>
      </c>
      <c r="W20" s="167">
        <v>5.3670573719925869</v>
      </c>
      <c r="X20" s="167">
        <v>4.684684684684683</v>
      </c>
      <c r="Y20" s="170">
        <v>9.946799935515088</v>
      </c>
    </row>
    <row r="21" spans="1:25" x14ac:dyDescent="0.3">
      <c r="A21" s="90"/>
      <c r="B21" s="133">
        <v>2008</v>
      </c>
      <c r="C21" s="135">
        <v>595</v>
      </c>
      <c r="D21" s="135">
        <v>679</v>
      </c>
      <c r="E21" s="135">
        <v>567</v>
      </c>
      <c r="F21" s="135">
        <v>568</v>
      </c>
      <c r="G21" s="144">
        <v>2409</v>
      </c>
      <c r="H21" s="143"/>
      <c r="I21" s="135">
        <v>1586</v>
      </c>
      <c r="J21" s="135">
        <v>1713</v>
      </c>
      <c r="K21" s="135">
        <v>1596</v>
      </c>
      <c r="L21" s="135">
        <v>1607</v>
      </c>
      <c r="M21" s="144">
        <v>6502</v>
      </c>
      <c r="N21" s="143"/>
      <c r="O21" s="167">
        <v>-11.851851851851848</v>
      </c>
      <c r="P21" s="167">
        <v>-2.3021582733812949</v>
      </c>
      <c r="Q21" s="167">
        <v>-20.588235294117652</v>
      </c>
      <c r="R21" s="167">
        <v>-17.561683599419453</v>
      </c>
      <c r="S21" s="168">
        <v>-13.126577713667515</v>
      </c>
      <c r="T21" s="169"/>
      <c r="U21" s="167">
        <v>-6.4306784660766994</v>
      </c>
      <c r="V21" s="167">
        <v>2.3297491039426603</v>
      </c>
      <c r="W21" s="167">
        <v>-6.5573770491803174</v>
      </c>
      <c r="X21" s="167">
        <v>-7.8026391279403384</v>
      </c>
      <c r="Y21" s="170">
        <v>-4.6627565982404633</v>
      </c>
    </row>
    <row r="22" spans="1:25" x14ac:dyDescent="0.3">
      <c r="A22" s="90"/>
      <c r="B22" s="133">
        <v>2009</v>
      </c>
      <c r="C22" s="135">
        <v>579</v>
      </c>
      <c r="D22" s="135">
        <v>530</v>
      </c>
      <c r="E22" s="135">
        <v>565</v>
      </c>
      <c r="F22" s="135">
        <v>553</v>
      </c>
      <c r="G22" s="144">
        <v>2227</v>
      </c>
      <c r="H22" s="143"/>
      <c r="I22" s="135">
        <v>1499</v>
      </c>
      <c r="J22" s="135">
        <v>1417</v>
      </c>
      <c r="K22" s="135">
        <v>1494</v>
      </c>
      <c r="L22" s="135">
        <v>1486</v>
      </c>
      <c r="M22" s="144">
        <v>5896</v>
      </c>
      <c r="N22" s="143"/>
      <c r="O22" s="167">
        <v>-2.6890756302521055</v>
      </c>
      <c r="P22" s="167">
        <v>-21.944035346097195</v>
      </c>
      <c r="Q22" s="167">
        <v>-0.35273368606702604</v>
      </c>
      <c r="R22" s="167">
        <v>-2.640845070422543</v>
      </c>
      <c r="S22" s="168">
        <v>-7.5550020755500213</v>
      </c>
      <c r="T22" s="169"/>
      <c r="U22" s="167">
        <v>-5.4854981084489225</v>
      </c>
      <c r="V22" s="167">
        <v>-17.279626386456499</v>
      </c>
      <c r="W22" s="167">
        <v>-6.3909774436090316</v>
      </c>
      <c r="X22" s="167">
        <v>-7.5295581829495859</v>
      </c>
      <c r="Y22" s="170">
        <v>-9.3202091664103364</v>
      </c>
    </row>
    <row r="23" spans="1:25" x14ac:dyDescent="0.3">
      <c r="A23" s="90"/>
      <c r="B23" s="133">
        <v>2010</v>
      </c>
      <c r="C23" s="135">
        <v>573</v>
      </c>
      <c r="D23" s="135">
        <v>626</v>
      </c>
      <c r="E23" s="135">
        <v>610</v>
      </c>
      <c r="F23" s="135">
        <v>673</v>
      </c>
      <c r="G23" s="144">
        <v>2482</v>
      </c>
      <c r="H23" s="143"/>
      <c r="I23" s="135">
        <v>1569</v>
      </c>
      <c r="J23" s="135">
        <v>1619</v>
      </c>
      <c r="K23" s="135">
        <v>1607</v>
      </c>
      <c r="L23" s="135">
        <v>1646</v>
      </c>
      <c r="M23" s="144">
        <v>6441</v>
      </c>
      <c r="N23" s="143"/>
      <c r="O23" s="167">
        <v>-1.0362694300518172</v>
      </c>
      <c r="P23" s="167">
        <v>18.113207547169807</v>
      </c>
      <c r="Q23" s="167">
        <v>7.9646017699114964</v>
      </c>
      <c r="R23" s="167">
        <v>21.699819168173605</v>
      </c>
      <c r="S23" s="168">
        <v>11.450381679389324</v>
      </c>
      <c r="T23" s="169"/>
      <c r="U23" s="167">
        <v>4.6697798532354966</v>
      </c>
      <c r="V23" s="167">
        <v>14.255469301340852</v>
      </c>
      <c r="W23" s="167">
        <v>7.563587684069617</v>
      </c>
      <c r="X23" s="167">
        <v>10.767160161507405</v>
      </c>
      <c r="Y23" s="170">
        <v>9.2435549525101663</v>
      </c>
    </row>
    <row r="24" spans="1:25" x14ac:dyDescent="0.3">
      <c r="A24" s="90"/>
      <c r="B24" s="133">
        <v>2011</v>
      </c>
      <c r="C24" s="135">
        <v>673</v>
      </c>
      <c r="D24" s="135">
        <v>660</v>
      </c>
      <c r="E24" s="135">
        <v>642</v>
      </c>
      <c r="F24" s="135">
        <v>650</v>
      </c>
      <c r="G24" s="144">
        <v>2625</v>
      </c>
      <c r="H24" s="143"/>
      <c r="I24" s="135">
        <v>1763</v>
      </c>
      <c r="J24" s="135">
        <v>1755</v>
      </c>
      <c r="K24" s="135">
        <v>1751</v>
      </c>
      <c r="L24" s="135">
        <v>1668</v>
      </c>
      <c r="M24" s="144">
        <v>6937</v>
      </c>
      <c r="N24" s="143"/>
      <c r="O24" s="167">
        <v>17.452006980802807</v>
      </c>
      <c r="P24" s="167">
        <v>5.4313099041533519</v>
      </c>
      <c r="Q24" s="167">
        <v>5.2459016393442681</v>
      </c>
      <c r="R24" s="167">
        <v>-3.4175334323922755</v>
      </c>
      <c r="S24" s="168">
        <v>5.7614826752618882</v>
      </c>
      <c r="T24" s="169"/>
      <c r="U24" s="167">
        <v>12.364563416188659</v>
      </c>
      <c r="V24" s="167">
        <v>8.4002470660901736</v>
      </c>
      <c r="W24" s="167">
        <v>8.9607965152457894</v>
      </c>
      <c r="X24" s="167">
        <v>1.3365735115431221</v>
      </c>
      <c r="Y24" s="170">
        <v>7.7006675981990327</v>
      </c>
    </row>
    <row r="25" spans="1:25" x14ac:dyDescent="0.3">
      <c r="A25" s="90"/>
      <c r="B25" s="133">
        <v>2012</v>
      </c>
      <c r="C25" s="135">
        <v>632</v>
      </c>
      <c r="D25" s="135">
        <v>609</v>
      </c>
      <c r="E25" s="135">
        <v>637</v>
      </c>
      <c r="F25" s="135">
        <v>600</v>
      </c>
      <c r="G25" s="144">
        <v>2478</v>
      </c>
      <c r="H25" s="143"/>
      <c r="I25" s="135">
        <v>1793</v>
      </c>
      <c r="J25" s="135">
        <v>1734</v>
      </c>
      <c r="K25" s="135">
        <v>1726</v>
      </c>
      <c r="L25" s="135">
        <v>1736</v>
      </c>
      <c r="M25" s="144">
        <v>6989</v>
      </c>
      <c r="N25" s="143"/>
      <c r="O25" s="167">
        <v>-6.0921248142644941</v>
      </c>
      <c r="P25" s="167">
        <v>-7.7272727272727337</v>
      </c>
      <c r="Q25" s="167">
        <v>-0.77881619937694779</v>
      </c>
      <c r="R25" s="167">
        <v>-7.6923076923076934</v>
      </c>
      <c r="S25" s="168">
        <v>-5.6000000000000085</v>
      </c>
      <c r="T25" s="169"/>
      <c r="U25" s="167">
        <v>1.7016449234259738</v>
      </c>
      <c r="V25" s="167">
        <v>-1.1965811965811923</v>
      </c>
      <c r="W25" s="167">
        <v>-1.4277555682467096</v>
      </c>
      <c r="X25" s="167">
        <v>4.0767386091127094</v>
      </c>
      <c r="Y25" s="170">
        <v>0.74960357503243813</v>
      </c>
    </row>
    <row r="26" spans="1:25" x14ac:dyDescent="0.3">
      <c r="A26" s="90"/>
      <c r="B26" s="133" t="s">
        <v>183</v>
      </c>
      <c r="C26" s="135">
        <v>592</v>
      </c>
      <c r="D26" s="135">
        <v>633</v>
      </c>
      <c r="E26" s="135">
        <v>649</v>
      </c>
      <c r="F26" s="135">
        <v>582</v>
      </c>
      <c r="G26" s="144">
        <v>2456</v>
      </c>
      <c r="H26" s="143"/>
      <c r="I26" s="135">
        <v>1710</v>
      </c>
      <c r="J26" s="135">
        <v>1772</v>
      </c>
      <c r="K26" s="135">
        <v>1784</v>
      </c>
      <c r="L26" s="135">
        <v>1749</v>
      </c>
      <c r="M26" s="144">
        <v>7015</v>
      </c>
      <c r="N26" s="143"/>
      <c r="O26" s="167">
        <v>-6.3291139240506311</v>
      </c>
      <c r="P26" s="167">
        <v>3.9408866995073879</v>
      </c>
      <c r="Q26" s="167">
        <v>1.8838304552590159</v>
      </c>
      <c r="R26" s="167">
        <v>-3</v>
      </c>
      <c r="S26" s="168">
        <v>-0.88781275221953138</v>
      </c>
      <c r="T26" s="169"/>
      <c r="U26" s="167">
        <v>-4.6291132180702732</v>
      </c>
      <c r="V26" s="167">
        <v>2.1914648212226098</v>
      </c>
      <c r="W26" s="167">
        <v>3.3603707995365113</v>
      </c>
      <c r="X26" s="167">
        <v>0.74884792626728824</v>
      </c>
      <c r="Y26" s="170">
        <v>0.37201316354271796</v>
      </c>
    </row>
    <row r="27" spans="1:25" x14ac:dyDescent="0.3">
      <c r="A27" s="90"/>
      <c r="B27" s="133" t="s">
        <v>58</v>
      </c>
      <c r="C27" s="135">
        <v>685</v>
      </c>
      <c r="D27" s="135">
        <v>608</v>
      </c>
      <c r="E27" s="135">
        <v>597</v>
      </c>
      <c r="F27" s="135">
        <v>615</v>
      </c>
      <c r="G27" s="144">
        <v>2505</v>
      </c>
      <c r="H27" s="143"/>
      <c r="I27" s="135">
        <v>1830</v>
      </c>
      <c r="J27" s="135">
        <v>1759</v>
      </c>
      <c r="K27" s="135">
        <v>1797</v>
      </c>
      <c r="L27" s="135">
        <v>1819</v>
      </c>
      <c r="M27" s="144">
        <v>7205</v>
      </c>
      <c r="N27" s="143"/>
      <c r="O27" s="167">
        <v>15.709459459459453</v>
      </c>
      <c r="P27" s="167">
        <v>-3.949447077409161</v>
      </c>
      <c r="Q27" s="167">
        <v>-8.0123266563944497</v>
      </c>
      <c r="R27" s="167">
        <v>5.6701030927835063</v>
      </c>
      <c r="S27" s="168">
        <v>1.9951140065146689</v>
      </c>
      <c r="T27" s="169"/>
      <c r="U27" s="167">
        <v>7.0175438596491233</v>
      </c>
      <c r="V27" s="167">
        <v>-0.73363431151240377</v>
      </c>
      <c r="W27" s="167">
        <v>0.72869955156950539</v>
      </c>
      <c r="X27" s="167">
        <v>4.0022870211549559</v>
      </c>
      <c r="Y27" s="170">
        <v>2.7084818246614333</v>
      </c>
    </row>
    <row r="28" spans="1:25" x14ac:dyDescent="0.3">
      <c r="A28" s="90"/>
      <c r="B28" s="192" t="s">
        <v>196</v>
      </c>
      <c r="C28" s="135">
        <v>617</v>
      </c>
      <c r="D28" s="135"/>
      <c r="E28" s="135"/>
      <c r="F28" s="135"/>
      <c r="G28" s="144"/>
      <c r="H28" s="143"/>
      <c r="I28" s="135">
        <v>1782</v>
      </c>
      <c r="J28" s="135"/>
      <c r="K28" s="135"/>
      <c r="L28" s="135"/>
      <c r="M28" s="144"/>
      <c r="N28" s="143"/>
      <c r="O28" s="167">
        <v>-9.9270072992700733</v>
      </c>
      <c r="P28" s="167"/>
      <c r="Q28" s="167"/>
      <c r="R28" s="167"/>
      <c r="S28" s="168"/>
      <c r="T28" s="169"/>
      <c r="U28" s="167">
        <v>-2.622950819672127</v>
      </c>
      <c r="V28" s="167"/>
      <c r="W28" s="167"/>
      <c r="X28" s="167"/>
      <c r="Y28" s="170"/>
    </row>
    <row r="29" spans="1:25" ht="10.199999999999999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0.6" customHeight="1" x14ac:dyDescent="0.3">
      <c r="A30" s="90"/>
      <c r="B30" s="103"/>
      <c r="E30" s="44"/>
      <c r="F30" s="222" t="s">
        <v>208</v>
      </c>
      <c r="G30" s="222"/>
      <c r="H30" s="222"/>
      <c r="I30" s="222"/>
      <c r="J30" s="222"/>
      <c r="K30" s="222"/>
      <c r="L30" s="222"/>
      <c r="M30" s="222"/>
      <c r="N30" s="222"/>
      <c r="O30" s="222"/>
      <c r="P30" s="222"/>
      <c r="Q30" s="222"/>
      <c r="R30" s="222"/>
      <c r="S30" s="222"/>
      <c r="T30" s="222"/>
      <c r="U30" s="222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+Químicos!E31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8.9673913043478279</v>
      </c>
      <c r="F52" s="101">
        <v>8.0246913580246915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9.7560975609756184</v>
      </c>
      <c r="F53" s="101">
        <v>7.9463364293085661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7.407407407407419</v>
      </c>
      <c r="F54" s="101">
        <v>5.2052052052052051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10.160427807486627</v>
      </c>
      <c r="F55" s="101">
        <v>8.6606243705941601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1.2468827930174626</v>
      </c>
      <c r="F56" s="101">
        <v>1.7142857142857144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4.197530864197546</v>
      </c>
      <c r="F57" s="101">
        <v>4.8757170172084123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3.9408866995073879</v>
      </c>
      <c r="F58" s="101">
        <v>5.1379638439581345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1.4563106796116472</v>
      </c>
      <c r="F59" s="101">
        <v>1.4828544949026876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-2.9556650246305338</v>
      </c>
      <c r="F60" s="101">
        <v>4.7752808988764039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-6.1611374407582957</v>
      </c>
      <c r="F61" s="101">
        <v>2.461257976298997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-3.0805687203791479</v>
      </c>
      <c r="F62" s="101">
        <v>4.7058823529411766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1.4354066985645915</v>
      </c>
      <c r="F63" s="101">
        <v>8.949771689497716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16.497461928934015</v>
      </c>
      <c r="F64" s="101">
        <v>12.332439678284182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17.424242424242436</v>
      </c>
      <c r="F65" s="101">
        <v>12.01067615658363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15.892420537897294</v>
      </c>
      <c r="F66" s="101">
        <v>8.9023336214347459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22.877358490566053</v>
      </c>
      <c r="F67" s="101">
        <v>12.070410729253982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5.6644880174292069</v>
      </c>
      <c r="F68" s="101">
        <v>3.5003977724741446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13.978494623655919</v>
      </c>
      <c r="F69" s="101">
        <v>10.722795869737887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10.970464135021103</v>
      </c>
      <c r="F70" s="101">
        <v>10.793650793650794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2.1113243761996046</v>
      </c>
      <c r="F71" s="101">
        <v>3.9640987284966345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13.402061855670098</v>
      </c>
      <c r="F72" s="101">
        <v>6.8408916218293623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9.6226415094339757</v>
      </c>
      <c r="F73" s="101">
        <v>1.7934002869440457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18.821292775665398</v>
      </c>
      <c r="F74" s="101">
        <v>12.106017191977077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19.924812030075188</v>
      </c>
      <c r="F75" s="101">
        <v>15.39568345323741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22.727272727272734</v>
      </c>
      <c r="F76" s="101">
        <v>16.978417266187051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19.621342512908768</v>
      </c>
      <c r="F77" s="101">
        <v>13.248766737138832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14.240000000000009</v>
      </c>
      <c r="F78" s="101">
        <v>5.8146964856230037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7.9937304075235147</v>
      </c>
      <c r="F79" s="101">
        <v>5.2992518703241895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-11.851851851851848</v>
      </c>
      <c r="F80" s="101">
        <v>-5.5965559655596557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-2.3021582733812949</v>
      </c>
      <c r="F81" s="101">
        <v>2.3024268823895455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-20.588235294117652</v>
      </c>
      <c r="F82" s="101">
        <v>-7.2463768115942031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-17.561683599419453</v>
      </c>
      <c r="F83" s="101">
        <v>-7.6376554174067497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-2.6890756302521055</v>
      </c>
      <c r="F84" s="101">
        <v>-4.9511400651465793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-21.944035346097195</v>
      </c>
      <c r="F85" s="101">
        <v>-17.214111922141122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-0.35273368606702604</v>
      </c>
      <c r="F86" s="101">
        <v>-6.25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-2.640845070422543</v>
      </c>
      <c r="F87" s="101">
        <v>-7.3076923076923084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-1.2089810017271105</v>
      </c>
      <c r="F88" s="101">
        <v>4.8663468128855376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17.924528301886795</v>
      </c>
      <c r="F89" s="101">
        <v>16.091109478324761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8.1415929203539861</v>
      </c>
      <c r="F90" s="101">
        <v>8.125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21.880650994575035</v>
      </c>
      <c r="F91" s="101">
        <v>10.857538035961273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17.657342657342667</v>
      </c>
      <c r="F92" s="101">
        <v>12.026143790849673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5.6000000000000085</v>
      </c>
      <c r="F93" s="101">
        <v>8.1645569620253173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5.0736497545008206</v>
      </c>
      <c r="F94" s="101">
        <v>10.211946050096339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-3.560830860534125</v>
      </c>
      <c r="F95" s="101">
        <v>2.9943855271366187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-6.2407132243685055</v>
      </c>
      <c r="F96" s="101">
        <v>2.5087514585764294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4" s="80" customFormat="1" x14ac:dyDescent="0.3">
      <c r="A97" s="79"/>
      <c r="B97" s="79"/>
      <c r="C97" s="79"/>
      <c r="D97" s="79" t="s">
        <v>12</v>
      </c>
      <c r="E97" s="101">
        <v>-7.7272727272727337</v>
      </c>
      <c r="F97" s="101">
        <v>-0.46811000585137508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-0.62305295950156392</v>
      </c>
      <c r="F98" s="101">
        <v>-1.7482517482517483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-7.6923076923076934</v>
      </c>
      <c r="F99" s="101">
        <v>3.8764385221078133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86">
        <v>2013</v>
      </c>
      <c r="D100" s="79" t="s">
        <v>11</v>
      </c>
      <c r="E100" s="101">
        <v>-6.3391442155308937</v>
      </c>
      <c r="F100" s="101">
        <v>-5.1792828685258963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86"/>
      <c r="D101" s="79" t="s">
        <v>12</v>
      </c>
      <c r="E101" s="101">
        <v>3.9408866995073879</v>
      </c>
      <c r="F101" s="101">
        <v>2.1751910640799532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5"/>
      <c r="C102" s="186"/>
      <c r="D102" s="79" t="s">
        <v>13</v>
      </c>
      <c r="E102" s="101">
        <v>1.7241379310344769</v>
      </c>
      <c r="F102" s="101">
        <v>3.0842230130486361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86"/>
      <c r="D103" s="79" t="s">
        <v>14</v>
      </c>
      <c r="E103" s="101">
        <v>-2.8333333333333286</v>
      </c>
      <c r="F103" s="101">
        <v>0.87463556851311952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86">
        <v>2014</v>
      </c>
      <c r="D104" s="79" t="s">
        <v>11</v>
      </c>
      <c r="E104" s="101">
        <v>15.709459459459453</v>
      </c>
      <c r="F104" s="101">
        <v>7.0175438596491233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-3.949447077409161</v>
      </c>
      <c r="F105" s="101">
        <v>-0.73363431151240377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-8.0123266563944497</v>
      </c>
      <c r="F106" s="101">
        <v>0.72869955156950539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5.6701030927835063</v>
      </c>
      <c r="F107" s="101">
        <v>4.0022870211549559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-9.9270072992700733</v>
      </c>
      <c r="F108" s="101">
        <v>-2.622950819672127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66406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157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+'Maquinaria y Equipo'!C8:Y8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577</v>
      </c>
      <c r="D13" s="135">
        <v>603</v>
      </c>
      <c r="E13" s="135">
        <v>586</v>
      </c>
      <c r="F13" s="135">
        <v>596</v>
      </c>
      <c r="G13" s="144">
        <v>2362</v>
      </c>
      <c r="H13" s="143"/>
      <c r="I13" s="135">
        <v>2905</v>
      </c>
      <c r="J13" s="135">
        <v>2895</v>
      </c>
      <c r="K13" s="135">
        <v>2912</v>
      </c>
      <c r="L13" s="135">
        <v>2985</v>
      </c>
      <c r="M13" s="144">
        <v>11697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613</v>
      </c>
      <c r="D14" s="135">
        <v>634</v>
      </c>
      <c r="E14" s="135">
        <v>634</v>
      </c>
      <c r="F14" s="135">
        <v>626</v>
      </c>
      <c r="G14" s="144">
        <v>2507</v>
      </c>
      <c r="H14" s="143"/>
      <c r="I14" s="135">
        <v>3011</v>
      </c>
      <c r="J14" s="135">
        <v>3025</v>
      </c>
      <c r="K14" s="135">
        <v>3017</v>
      </c>
      <c r="L14" s="135">
        <v>3016</v>
      </c>
      <c r="M14" s="144">
        <v>12069</v>
      </c>
      <c r="N14" s="143"/>
      <c r="O14" s="167">
        <v>6.2391681109185413</v>
      </c>
      <c r="P14" s="167">
        <v>5.1409618573797786</v>
      </c>
      <c r="Q14" s="167">
        <v>8.1911262798634965</v>
      </c>
      <c r="R14" s="167">
        <v>5.0335570469798796</v>
      </c>
      <c r="S14" s="168">
        <v>6.1388653683319205</v>
      </c>
      <c r="T14" s="169"/>
      <c r="U14" s="167">
        <v>3.6488812392426695</v>
      </c>
      <c r="V14" s="167">
        <v>4.4905008635578696</v>
      </c>
      <c r="W14" s="167">
        <v>3.6057692307692264</v>
      </c>
      <c r="X14" s="167">
        <v>1.038525963149084</v>
      </c>
      <c r="Y14" s="170">
        <v>3.180302641702994</v>
      </c>
    </row>
    <row r="15" spans="1:26" x14ac:dyDescent="0.3">
      <c r="A15" s="90"/>
      <c r="B15" s="133">
        <v>2002</v>
      </c>
      <c r="C15" s="135">
        <v>649</v>
      </c>
      <c r="D15" s="135">
        <v>634</v>
      </c>
      <c r="E15" s="135">
        <v>691</v>
      </c>
      <c r="F15" s="135">
        <v>624</v>
      </c>
      <c r="G15" s="144">
        <v>2598</v>
      </c>
      <c r="H15" s="143"/>
      <c r="I15" s="135">
        <v>3012</v>
      </c>
      <c r="J15" s="135">
        <v>3043</v>
      </c>
      <c r="K15" s="135">
        <v>3044</v>
      </c>
      <c r="L15" s="135">
        <v>3071</v>
      </c>
      <c r="M15" s="144">
        <v>12170</v>
      </c>
      <c r="N15" s="143"/>
      <c r="O15" s="167">
        <v>5.8727569331158236</v>
      </c>
      <c r="P15" s="167">
        <v>0</v>
      </c>
      <c r="Q15" s="167">
        <v>8.9905362776025299</v>
      </c>
      <c r="R15" s="167">
        <v>-0.31948881789138284</v>
      </c>
      <c r="S15" s="168">
        <v>3.6298364579178326</v>
      </c>
      <c r="T15" s="169"/>
      <c r="U15" s="167">
        <v>3.3211557622053078E-2</v>
      </c>
      <c r="V15" s="167">
        <v>0.59504132231404583</v>
      </c>
      <c r="W15" s="167">
        <v>0.89492873715610699</v>
      </c>
      <c r="X15" s="167">
        <v>1.8236074270556912</v>
      </c>
      <c r="Y15" s="170">
        <v>0.83685475184356051</v>
      </c>
    </row>
    <row r="16" spans="1:26" x14ac:dyDescent="0.3">
      <c r="A16" s="90"/>
      <c r="B16" s="133">
        <v>2003</v>
      </c>
      <c r="C16" s="135">
        <v>697</v>
      </c>
      <c r="D16" s="135">
        <v>673</v>
      </c>
      <c r="E16" s="135">
        <v>672</v>
      </c>
      <c r="F16" s="135">
        <v>691</v>
      </c>
      <c r="G16" s="144">
        <v>2733</v>
      </c>
      <c r="H16" s="143"/>
      <c r="I16" s="135">
        <v>3144</v>
      </c>
      <c r="J16" s="135">
        <v>3147</v>
      </c>
      <c r="K16" s="135">
        <v>3198</v>
      </c>
      <c r="L16" s="135">
        <v>3233</v>
      </c>
      <c r="M16" s="144">
        <v>12722</v>
      </c>
      <c r="N16" s="143"/>
      <c r="O16" s="167">
        <v>7.3959938366718063</v>
      </c>
      <c r="P16" s="167">
        <v>6.1514195583596347</v>
      </c>
      <c r="Q16" s="167">
        <v>-2.7496382054992665</v>
      </c>
      <c r="R16" s="167">
        <v>10.737179487179489</v>
      </c>
      <c r="S16" s="168">
        <v>5.196304849884541</v>
      </c>
      <c r="T16" s="169"/>
      <c r="U16" s="167">
        <v>4.382470119521912</v>
      </c>
      <c r="V16" s="167">
        <v>3.4176799211304711</v>
      </c>
      <c r="W16" s="167">
        <v>5.0591327201051257</v>
      </c>
      <c r="X16" s="167">
        <v>5.275154672745046</v>
      </c>
      <c r="Y16" s="170">
        <v>4.5357436318816724</v>
      </c>
    </row>
    <row r="17" spans="1:25" x14ac:dyDescent="0.3">
      <c r="A17" s="90"/>
      <c r="B17" s="133">
        <v>2004</v>
      </c>
      <c r="C17" s="135">
        <v>680</v>
      </c>
      <c r="D17" s="135">
        <v>697</v>
      </c>
      <c r="E17" s="135">
        <v>705</v>
      </c>
      <c r="F17" s="135">
        <v>715</v>
      </c>
      <c r="G17" s="144">
        <v>2797</v>
      </c>
      <c r="H17" s="143"/>
      <c r="I17" s="135">
        <v>3260</v>
      </c>
      <c r="J17" s="135">
        <v>3262</v>
      </c>
      <c r="K17" s="135">
        <v>3307</v>
      </c>
      <c r="L17" s="135">
        <v>3333</v>
      </c>
      <c r="M17" s="144">
        <v>13162</v>
      </c>
      <c r="N17" s="143"/>
      <c r="O17" s="167">
        <v>-2.4390243902439011</v>
      </c>
      <c r="P17" s="167">
        <v>3.566121842496301</v>
      </c>
      <c r="Q17" s="167">
        <v>4.9107142857142776</v>
      </c>
      <c r="R17" s="167">
        <v>3.4732272069464472</v>
      </c>
      <c r="S17" s="168">
        <v>2.3417489937797313</v>
      </c>
      <c r="T17" s="169"/>
      <c r="U17" s="167">
        <v>3.6895674300254484</v>
      </c>
      <c r="V17" s="167">
        <v>3.6542739116619032</v>
      </c>
      <c r="W17" s="167">
        <v>3.4083802376485295</v>
      </c>
      <c r="X17" s="167">
        <v>3.0931023816888228</v>
      </c>
      <c r="Y17" s="170">
        <v>3.4585756956453366</v>
      </c>
    </row>
    <row r="18" spans="1:25" x14ac:dyDescent="0.3">
      <c r="A18" s="90"/>
      <c r="B18" s="133">
        <v>2005</v>
      </c>
      <c r="C18" s="135">
        <v>716</v>
      </c>
      <c r="D18" s="135">
        <v>719</v>
      </c>
      <c r="E18" s="135">
        <v>743</v>
      </c>
      <c r="F18" s="135">
        <v>721</v>
      </c>
      <c r="G18" s="144">
        <v>2899</v>
      </c>
      <c r="H18" s="143"/>
      <c r="I18" s="135">
        <v>3343</v>
      </c>
      <c r="J18" s="135">
        <v>3435</v>
      </c>
      <c r="K18" s="135">
        <v>3465</v>
      </c>
      <c r="L18" s="135">
        <v>3465</v>
      </c>
      <c r="M18" s="144">
        <v>13708</v>
      </c>
      <c r="N18" s="143"/>
      <c r="O18" s="167">
        <v>5.294117647058826</v>
      </c>
      <c r="P18" s="167">
        <v>3.1563845050215207</v>
      </c>
      <c r="Q18" s="167">
        <v>5.3900709219858243</v>
      </c>
      <c r="R18" s="167">
        <v>0.83916083916084006</v>
      </c>
      <c r="S18" s="168">
        <v>3.646764390418312</v>
      </c>
      <c r="T18" s="169"/>
      <c r="U18" s="167">
        <v>2.5460122699386432</v>
      </c>
      <c r="V18" s="167">
        <v>5.3034947884733441</v>
      </c>
      <c r="W18" s="167">
        <v>4.7777441790142205</v>
      </c>
      <c r="X18" s="167">
        <v>3.9603960396039639</v>
      </c>
      <c r="Y18" s="170">
        <v>4.1483057286126694</v>
      </c>
    </row>
    <row r="19" spans="1:25" x14ac:dyDescent="0.3">
      <c r="A19" s="90"/>
      <c r="B19" s="133">
        <v>2006</v>
      </c>
      <c r="C19" s="135">
        <v>739</v>
      </c>
      <c r="D19" s="135">
        <v>777</v>
      </c>
      <c r="E19" s="135">
        <v>770</v>
      </c>
      <c r="F19" s="135">
        <v>785</v>
      </c>
      <c r="G19" s="144">
        <v>3071</v>
      </c>
      <c r="H19" s="143"/>
      <c r="I19" s="135">
        <v>3507</v>
      </c>
      <c r="J19" s="135">
        <v>3580</v>
      </c>
      <c r="K19" s="135">
        <v>3610</v>
      </c>
      <c r="L19" s="135">
        <v>3663</v>
      </c>
      <c r="M19" s="144">
        <v>14360</v>
      </c>
      <c r="N19" s="143"/>
      <c r="O19" s="167">
        <v>3.2122905027933086</v>
      </c>
      <c r="P19" s="167">
        <v>8.0667593880389319</v>
      </c>
      <c r="Q19" s="167">
        <v>3.6339165545087582</v>
      </c>
      <c r="R19" s="167">
        <v>8.8765603328710085</v>
      </c>
      <c r="S19" s="168">
        <v>5.9330803725422498</v>
      </c>
      <c r="T19" s="169"/>
      <c r="U19" s="167">
        <v>4.9057732575531077</v>
      </c>
      <c r="V19" s="167">
        <v>4.221251819505099</v>
      </c>
      <c r="W19" s="167">
        <v>4.1847041847041737</v>
      </c>
      <c r="X19" s="167">
        <v>5.7142857142857224</v>
      </c>
      <c r="Y19" s="170">
        <v>4.7563466588853203</v>
      </c>
    </row>
    <row r="20" spans="1:25" x14ac:dyDescent="0.3">
      <c r="A20" s="90"/>
      <c r="B20" s="133">
        <v>2007</v>
      </c>
      <c r="C20" s="135">
        <v>828</v>
      </c>
      <c r="D20" s="135">
        <v>790</v>
      </c>
      <c r="E20" s="135">
        <v>806</v>
      </c>
      <c r="F20" s="135">
        <v>811</v>
      </c>
      <c r="G20" s="144">
        <v>3235</v>
      </c>
      <c r="H20" s="143"/>
      <c r="I20" s="135">
        <v>3720</v>
      </c>
      <c r="J20" s="135">
        <v>3716</v>
      </c>
      <c r="K20" s="135">
        <v>3731</v>
      </c>
      <c r="L20" s="135">
        <v>3780</v>
      </c>
      <c r="M20" s="144">
        <v>14947</v>
      </c>
      <c r="N20" s="143"/>
      <c r="O20" s="167">
        <v>12.043301759133968</v>
      </c>
      <c r="P20" s="167">
        <v>1.6731016731016553</v>
      </c>
      <c r="Q20" s="167">
        <v>4.6753246753246742</v>
      </c>
      <c r="R20" s="167">
        <v>3.3121019108280194</v>
      </c>
      <c r="S20" s="168">
        <v>5.3402800390752247</v>
      </c>
      <c r="T20" s="169"/>
      <c r="U20" s="167">
        <v>6.0735671514114529</v>
      </c>
      <c r="V20" s="167">
        <v>3.7988826815642511</v>
      </c>
      <c r="W20" s="167">
        <v>3.35180055401662</v>
      </c>
      <c r="X20" s="167">
        <v>3.1941031941032065</v>
      </c>
      <c r="Y20" s="170">
        <v>4.0877437325905248</v>
      </c>
    </row>
    <row r="21" spans="1:25" x14ac:dyDescent="0.3">
      <c r="A21" s="90"/>
      <c r="B21" s="133">
        <v>2008</v>
      </c>
      <c r="C21" s="135">
        <v>808</v>
      </c>
      <c r="D21" s="135">
        <v>800</v>
      </c>
      <c r="E21" s="135">
        <v>808</v>
      </c>
      <c r="F21" s="135">
        <v>800</v>
      </c>
      <c r="G21" s="144">
        <v>3216</v>
      </c>
      <c r="H21" s="143"/>
      <c r="I21" s="135">
        <v>3668</v>
      </c>
      <c r="J21" s="135">
        <v>3762</v>
      </c>
      <c r="K21" s="135">
        <v>3782</v>
      </c>
      <c r="L21" s="135">
        <v>3809</v>
      </c>
      <c r="M21" s="144">
        <v>15021</v>
      </c>
      <c r="N21" s="143"/>
      <c r="O21" s="167">
        <v>-2.4154589371980677</v>
      </c>
      <c r="P21" s="167">
        <v>1.2658227848101262</v>
      </c>
      <c r="Q21" s="167">
        <v>0.24813895781636575</v>
      </c>
      <c r="R21" s="167">
        <v>-1.3563501849568382</v>
      </c>
      <c r="S21" s="168">
        <v>-0.58732612055642619</v>
      </c>
      <c r="T21" s="169"/>
      <c r="U21" s="167">
        <v>-1.397849462365599</v>
      </c>
      <c r="V21" s="167">
        <v>1.2378902045209799</v>
      </c>
      <c r="W21" s="167">
        <v>1.3669257571696534</v>
      </c>
      <c r="X21" s="167">
        <v>0.76719576719577276</v>
      </c>
      <c r="Y21" s="170">
        <v>0.4950826252759839</v>
      </c>
    </row>
    <row r="22" spans="1:25" x14ac:dyDescent="0.3">
      <c r="A22" s="90"/>
      <c r="B22" s="133">
        <v>2009</v>
      </c>
      <c r="C22" s="135">
        <v>796</v>
      </c>
      <c r="D22" s="135">
        <v>814</v>
      </c>
      <c r="E22" s="135">
        <v>820</v>
      </c>
      <c r="F22" s="135">
        <v>833</v>
      </c>
      <c r="G22" s="144">
        <v>3263</v>
      </c>
      <c r="H22" s="143"/>
      <c r="I22" s="135">
        <v>3690</v>
      </c>
      <c r="J22" s="135">
        <v>3777</v>
      </c>
      <c r="K22" s="135">
        <v>3874</v>
      </c>
      <c r="L22" s="135">
        <v>3962</v>
      </c>
      <c r="M22" s="144">
        <v>15303</v>
      </c>
      <c r="N22" s="143"/>
      <c r="O22" s="167">
        <v>-1.4851485148514882</v>
      </c>
      <c r="P22" s="167">
        <v>1.75</v>
      </c>
      <c r="Q22" s="167">
        <v>1.4851485148514882</v>
      </c>
      <c r="R22" s="167">
        <v>4.125</v>
      </c>
      <c r="S22" s="168">
        <v>1.4614427860696537</v>
      </c>
      <c r="T22" s="169"/>
      <c r="U22" s="167">
        <v>0.59978189749180899</v>
      </c>
      <c r="V22" s="167">
        <v>0.39872408293459216</v>
      </c>
      <c r="W22" s="167">
        <v>2.4325753569540041</v>
      </c>
      <c r="X22" s="167">
        <v>4.0168023103176722</v>
      </c>
      <c r="Y22" s="170">
        <v>1.8773716796485047</v>
      </c>
    </row>
    <row r="23" spans="1:25" x14ac:dyDescent="0.3">
      <c r="A23" s="90"/>
      <c r="B23" s="133">
        <v>2010</v>
      </c>
      <c r="C23" s="135">
        <v>824</v>
      </c>
      <c r="D23" s="135">
        <v>835</v>
      </c>
      <c r="E23" s="135">
        <v>840</v>
      </c>
      <c r="F23" s="135">
        <v>874</v>
      </c>
      <c r="G23" s="144">
        <v>3373</v>
      </c>
      <c r="H23" s="143"/>
      <c r="I23" s="135">
        <v>3991</v>
      </c>
      <c r="J23" s="135">
        <v>3979</v>
      </c>
      <c r="K23" s="135">
        <v>3961</v>
      </c>
      <c r="L23" s="135">
        <v>3964</v>
      </c>
      <c r="M23" s="144">
        <v>15895</v>
      </c>
      <c r="N23" s="143"/>
      <c r="O23" s="167">
        <v>3.517587939698501</v>
      </c>
      <c r="P23" s="167">
        <v>2.5798525798525844</v>
      </c>
      <c r="Q23" s="167">
        <v>2.4390243902439011</v>
      </c>
      <c r="R23" s="167">
        <v>4.9219687875150129</v>
      </c>
      <c r="S23" s="168">
        <v>3.3711308611707125</v>
      </c>
      <c r="T23" s="169"/>
      <c r="U23" s="167">
        <v>8.1571815718157126</v>
      </c>
      <c r="V23" s="167">
        <v>5.3481599152766819</v>
      </c>
      <c r="W23" s="167">
        <v>2.2457408363448508</v>
      </c>
      <c r="X23" s="167">
        <v>5.0479555779901375E-2</v>
      </c>
      <c r="Y23" s="170">
        <v>3.8685225119257751</v>
      </c>
    </row>
    <row r="24" spans="1:25" x14ac:dyDescent="0.3">
      <c r="A24" s="90"/>
      <c r="B24" s="133">
        <v>2011</v>
      </c>
      <c r="C24" s="135">
        <v>874</v>
      </c>
      <c r="D24" s="135">
        <v>867</v>
      </c>
      <c r="E24" s="135">
        <v>861</v>
      </c>
      <c r="F24" s="135">
        <v>858</v>
      </c>
      <c r="G24" s="144">
        <v>3460</v>
      </c>
      <c r="H24" s="143"/>
      <c r="I24" s="135">
        <v>4066</v>
      </c>
      <c r="J24" s="135">
        <v>4073</v>
      </c>
      <c r="K24" s="135">
        <v>4090</v>
      </c>
      <c r="L24" s="135">
        <v>4147</v>
      </c>
      <c r="M24" s="144">
        <v>16376</v>
      </c>
      <c r="N24" s="143"/>
      <c r="O24" s="167">
        <v>6.0679611650485583</v>
      </c>
      <c r="P24" s="167">
        <v>3.8323353293413049</v>
      </c>
      <c r="Q24" s="167">
        <v>2.4999999999999858</v>
      </c>
      <c r="R24" s="167">
        <v>-1.8306636155606526</v>
      </c>
      <c r="S24" s="168">
        <v>2.5793062555588477</v>
      </c>
      <c r="T24" s="169"/>
      <c r="U24" s="167">
        <v>1.8792282635930775</v>
      </c>
      <c r="V24" s="167">
        <v>2.362402613722054</v>
      </c>
      <c r="W24" s="167">
        <v>3.2567533451148591</v>
      </c>
      <c r="X24" s="167">
        <v>4.6165489404641704</v>
      </c>
      <c r="Y24" s="170">
        <v>3.0261088392576312</v>
      </c>
    </row>
    <row r="25" spans="1:25" x14ac:dyDescent="0.3">
      <c r="A25" s="90"/>
      <c r="B25" s="133">
        <v>2012</v>
      </c>
      <c r="C25" s="135">
        <v>875</v>
      </c>
      <c r="D25" s="135">
        <v>875</v>
      </c>
      <c r="E25" s="135">
        <v>885</v>
      </c>
      <c r="F25" s="135">
        <v>882</v>
      </c>
      <c r="G25" s="144">
        <v>3517</v>
      </c>
      <c r="H25" s="143"/>
      <c r="I25" s="135">
        <v>4155</v>
      </c>
      <c r="J25" s="135">
        <v>4167</v>
      </c>
      <c r="K25" s="135">
        <v>4224</v>
      </c>
      <c r="L25" s="135">
        <v>4206</v>
      </c>
      <c r="M25" s="144">
        <v>16752</v>
      </c>
      <c r="N25" s="143"/>
      <c r="O25" s="167">
        <v>0.114416475972547</v>
      </c>
      <c r="P25" s="167">
        <v>0.92272202998846353</v>
      </c>
      <c r="Q25" s="167">
        <v>2.7874564459930298</v>
      </c>
      <c r="R25" s="167">
        <v>2.797202797202786</v>
      </c>
      <c r="S25" s="168">
        <v>1.6473988439306311</v>
      </c>
      <c r="T25" s="169"/>
      <c r="U25" s="167">
        <v>2.1888834235120385</v>
      </c>
      <c r="V25" s="167">
        <v>2.3078811686717273</v>
      </c>
      <c r="W25" s="167">
        <v>3.2762836185818998</v>
      </c>
      <c r="X25" s="167">
        <v>1.4227152158186698</v>
      </c>
      <c r="Y25" s="170">
        <v>2.2960429897410819</v>
      </c>
    </row>
    <row r="26" spans="1:25" x14ac:dyDescent="0.3">
      <c r="A26" s="90"/>
      <c r="B26" s="133" t="s">
        <v>183</v>
      </c>
      <c r="C26" s="135">
        <v>896</v>
      </c>
      <c r="D26" s="135">
        <v>881</v>
      </c>
      <c r="E26" s="135">
        <v>901</v>
      </c>
      <c r="F26" s="135">
        <v>906</v>
      </c>
      <c r="G26" s="144">
        <v>3584</v>
      </c>
      <c r="H26" s="143"/>
      <c r="I26" s="135">
        <v>4236</v>
      </c>
      <c r="J26" s="135">
        <v>4324</v>
      </c>
      <c r="K26" s="135">
        <v>4339</v>
      </c>
      <c r="L26" s="135">
        <v>4382</v>
      </c>
      <c r="M26" s="144">
        <v>17281</v>
      </c>
      <c r="N26" s="143"/>
      <c r="O26" s="167">
        <v>2.4000000000000057</v>
      </c>
      <c r="P26" s="167">
        <v>0.68571428571428328</v>
      </c>
      <c r="Q26" s="167">
        <v>1.8079096045197787</v>
      </c>
      <c r="R26" s="167">
        <v>2.7210884353741562</v>
      </c>
      <c r="S26" s="168">
        <v>1.9050326983224295</v>
      </c>
      <c r="T26" s="169"/>
      <c r="U26" s="167">
        <v>1.9494584837545119</v>
      </c>
      <c r="V26" s="167">
        <v>3.7676985841132762</v>
      </c>
      <c r="W26" s="167">
        <v>2.7225378787878896</v>
      </c>
      <c r="X26" s="167">
        <v>4.1844983357108845</v>
      </c>
      <c r="Y26" s="170">
        <v>3.1578319006685831</v>
      </c>
    </row>
    <row r="27" spans="1:25" x14ac:dyDescent="0.3">
      <c r="A27" s="90"/>
      <c r="B27" s="133" t="s">
        <v>58</v>
      </c>
      <c r="C27" s="135">
        <v>916</v>
      </c>
      <c r="D27" s="135">
        <v>913</v>
      </c>
      <c r="E27" s="135">
        <v>922</v>
      </c>
      <c r="F27" s="135">
        <v>910</v>
      </c>
      <c r="G27" s="144">
        <v>3661</v>
      </c>
      <c r="H27" s="143"/>
      <c r="I27" s="135">
        <v>4427</v>
      </c>
      <c r="J27" s="135">
        <v>4485</v>
      </c>
      <c r="K27" s="135">
        <v>4511</v>
      </c>
      <c r="L27" s="135">
        <v>4514</v>
      </c>
      <c r="M27" s="144">
        <v>17937</v>
      </c>
      <c r="N27" s="143"/>
      <c r="O27" s="167">
        <v>2.2321428571428612</v>
      </c>
      <c r="P27" s="167">
        <v>3.632236095346201</v>
      </c>
      <c r="Q27" s="167">
        <v>2.3307436182020069</v>
      </c>
      <c r="R27" s="167">
        <v>0.44150110375275631</v>
      </c>
      <c r="S27" s="168">
        <v>2.1484375</v>
      </c>
      <c r="T27" s="169"/>
      <c r="U27" s="167">
        <v>4.5089707271010298</v>
      </c>
      <c r="V27" s="167">
        <v>3.7234042553191387</v>
      </c>
      <c r="W27" s="167">
        <v>3.9640470154413521</v>
      </c>
      <c r="X27" s="167">
        <v>3.0123231401186814</v>
      </c>
      <c r="Y27" s="170">
        <v>3.7960766159365704</v>
      </c>
    </row>
    <row r="28" spans="1:25" x14ac:dyDescent="0.3">
      <c r="A28" s="90"/>
      <c r="B28" s="192" t="s">
        <v>196</v>
      </c>
      <c r="C28" s="135">
        <v>917</v>
      </c>
      <c r="D28" s="135"/>
      <c r="E28" s="135"/>
      <c r="F28" s="135"/>
      <c r="G28" s="144"/>
      <c r="H28" s="143"/>
      <c r="I28" s="135">
        <v>4515</v>
      </c>
      <c r="J28" s="135"/>
      <c r="K28" s="135"/>
      <c r="L28" s="135"/>
      <c r="M28" s="144"/>
      <c r="N28" s="143"/>
      <c r="O28" s="167">
        <v>0.10917030567685515</v>
      </c>
      <c r="P28" s="167"/>
      <c r="Q28" s="167"/>
      <c r="R28" s="167"/>
      <c r="S28" s="168"/>
      <c r="T28" s="169"/>
      <c r="U28" s="167">
        <v>1.9878021233340917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209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+'Maquinaria y Equipo'!F31:U31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6.2391681109185413</v>
      </c>
      <c r="F52" s="101">
        <v>3.6132140399174091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5.1409618573797786</v>
      </c>
      <c r="F53" s="101">
        <v>4.4559585492227995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8.1911262798634965</v>
      </c>
      <c r="F54" s="101">
        <v>3.6401098901098976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5.0335570469798796</v>
      </c>
      <c r="F55" s="101">
        <v>1.0723860589812375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5.8727569331158236</v>
      </c>
      <c r="F56" s="101">
        <v>3.3211557622053078E-2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</v>
      </c>
      <c r="F57" s="101">
        <v>0.62830687830688703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8.9905362776025299</v>
      </c>
      <c r="F58" s="101">
        <v>0.86149768058317022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-0.31948881789138284</v>
      </c>
      <c r="F59" s="101">
        <v>1.8236074270556912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7.3959938366718063</v>
      </c>
      <c r="F60" s="101">
        <v>4.382470119521912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6.1514195583596347</v>
      </c>
      <c r="F61" s="101">
        <v>3.4176799211304711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-2.7496382054992665</v>
      </c>
      <c r="F62" s="101">
        <v>5.0262812089356004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10.737179487179489</v>
      </c>
      <c r="F63" s="101">
        <v>5.3077173559101425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-2.4390243902439011</v>
      </c>
      <c r="F64" s="101">
        <v>3.6895674300254484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3.566121842496301</v>
      </c>
      <c r="F65" s="101">
        <v>3.6542739116619032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4.9107142857142776</v>
      </c>
      <c r="F66" s="101">
        <v>3.4407256803253006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3.4732272069464472</v>
      </c>
      <c r="F67" s="101">
        <v>3.0612244897959044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5.294117647058826</v>
      </c>
      <c r="F68" s="101">
        <v>2.5460122699386432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3.1563845050215207</v>
      </c>
      <c r="F69" s="101">
        <v>5.3034947884733441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5.3900709219858243</v>
      </c>
      <c r="F70" s="101">
        <v>4.7777441790142205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0.83916083916084006</v>
      </c>
      <c r="F71" s="101">
        <v>3.9603960396039639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3.2122905027933086</v>
      </c>
      <c r="F72" s="101">
        <v>4.8758600059826591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8.0667593880389319</v>
      </c>
      <c r="F73" s="101">
        <v>4.221251819505099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3.6339165545087582</v>
      </c>
      <c r="F74" s="101">
        <v>4.1847041847041737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8.8765603328710085</v>
      </c>
      <c r="F75" s="101">
        <v>5.7431457431457318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11.907983761840327</v>
      </c>
      <c r="F76" s="101">
        <v>6.0752994865944032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1.6731016731016553</v>
      </c>
      <c r="F77" s="101">
        <v>3.7988826815642511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4.6753246753246742</v>
      </c>
      <c r="F78" s="101">
        <v>3.35180055401662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3.4394904458598745</v>
      </c>
      <c r="F79" s="101">
        <v>3.1932314410480416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-2.2974607013301096</v>
      </c>
      <c r="F80" s="101">
        <v>-1.3982253293896179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1.2658227848101262</v>
      </c>
      <c r="F81" s="101">
        <v>1.2378902045209799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0.24813895781636575</v>
      </c>
      <c r="F82" s="101">
        <v>1.3669257571696534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-1.477832512315274</v>
      </c>
      <c r="F83" s="101">
        <v>0.76699285903201542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-1.4851485148514882</v>
      </c>
      <c r="F84" s="101">
        <v>0.59994545950368661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1.75</v>
      </c>
      <c r="F85" s="101">
        <v>0.42530568846356687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1.4851485148514882</v>
      </c>
      <c r="F86" s="101">
        <v>2.4325753569540041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4.125</v>
      </c>
      <c r="F87" s="101">
        <v>3.9895013123359462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3.391959798994975</v>
      </c>
      <c r="F88" s="101">
        <v>8.1322851721333791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2.5798525798525844</v>
      </c>
      <c r="F89" s="101">
        <v>5.3202752779248215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>
        <v>2011</v>
      </c>
      <c r="C90" s="176">
        <v>2010</v>
      </c>
      <c r="D90" s="79" t="s">
        <v>13</v>
      </c>
      <c r="E90" s="101">
        <v>2.4390243902439011</v>
      </c>
      <c r="F90" s="101">
        <v>2.2715539494062966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5.0420168067226996</v>
      </c>
      <c r="F91" s="101">
        <v>7.5719333669852062E-2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6.0753341433778871</v>
      </c>
      <c r="F92" s="101">
        <v>1.8551015292053137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3.952095808383234</v>
      </c>
      <c r="F93" s="101">
        <v>2.362402613722054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 t="s">
        <v>59</v>
      </c>
      <c r="C94" s="79"/>
      <c r="D94" s="79" t="s">
        <v>13</v>
      </c>
      <c r="E94" s="101">
        <v>2.4999999999999858</v>
      </c>
      <c r="F94" s="101">
        <v>3.2306915699141854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-1.9428571428571502</v>
      </c>
      <c r="F95" s="101">
        <v>4.665825977301381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</v>
      </c>
      <c r="F96" s="101">
        <v>2.1658872754122456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0.92165898617511743</v>
      </c>
      <c r="F97" s="101">
        <v>2.3078811686717273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 t="s">
        <v>60</v>
      </c>
      <c r="C98" s="79"/>
      <c r="D98" s="79" t="s">
        <v>13</v>
      </c>
      <c r="E98" s="101">
        <v>2.7874564459930298</v>
      </c>
      <c r="F98" s="101">
        <v>3.3007334963325121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2.9137529137529157</v>
      </c>
      <c r="F99" s="101">
        <v>1.4216867469879446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6">
        <v>2013</v>
      </c>
      <c r="D100" s="79" t="s">
        <v>11</v>
      </c>
      <c r="E100" s="101">
        <v>2.1764032073310347</v>
      </c>
      <c r="F100" s="101">
        <v>1.9031558660563803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86"/>
      <c r="D101" s="79" t="s">
        <v>12</v>
      </c>
      <c r="E101" s="101">
        <v>0.68493150684932402</v>
      </c>
      <c r="F101" s="101">
        <v>3.7676985841132762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5"/>
      <c r="C102" s="186"/>
      <c r="D102" s="79" t="s">
        <v>13</v>
      </c>
      <c r="E102" s="101">
        <v>1.8079096045197787</v>
      </c>
      <c r="F102" s="101">
        <v>2.7218934911242627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6"/>
      <c r="D103" s="79" t="s">
        <v>14</v>
      </c>
      <c r="E103" s="101">
        <v>2.944507361268407</v>
      </c>
      <c r="F103" s="101">
        <v>4.2290330244713772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6">
        <v>2014</v>
      </c>
      <c r="D104" s="79" t="s">
        <v>11</v>
      </c>
      <c r="E104" s="101">
        <v>2.2321428571428612</v>
      </c>
      <c r="F104" s="101">
        <v>4.5089707271010298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3.632236095346201</v>
      </c>
      <c r="F105" s="101">
        <v>3.7234042553191387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2.3307436182020069</v>
      </c>
      <c r="F106" s="101">
        <v>3.9640470154413521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0.44150110375275631</v>
      </c>
      <c r="F107" s="101">
        <v>3.0123231401186814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0.10917030567685515</v>
      </c>
      <c r="F108" s="101">
        <v>1.9878021233340917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G30:S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212" t="s">
        <v>158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141"/>
      <c r="Y7" s="141"/>
    </row>
    <row r="8" spans="1:26" ht="15.6" x14ac:dyDescent="0.3">
      <c r="A8" s="90"/>
      <c r="B8" s="44"/>
      <c r="C8" s="212" t="str">
        <f>+'GR2 Electricidad, gas y agua'!C8:Y8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  <c r="Z8" s="142"/>
    </row>
    <row r="9" spans="1:26" ht="15.6" x14ac:dyDescent="0.3">
      <c r="A9" s="90"/>
      <c r="B9" s="44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40"/>
      <c r="X9" s="140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223</v>
      </c>
      <c r="D13" s="135">
        <v>224</v>
      </c>
      <c r="E13" s="135">
        <v>228</v>
      </c>
      <c r="F13" s="135">
        <v>228</v>
      </c>
      <c r="G13" s="144">
        <v>903</v>
      </c>
      <c r="H13" s="143"/>
      <c r="I13" s="135">
        <v>1781</v>
      </c>
      <c r="J13" s="135">
        <v>1787</v>
      </c>
      <c r="K13" s="135">
        <v>1796</v>
      </c>
      <c r="L13" s="135">
        <v>1818</v>
      </c>
      <c r="M13" s="144">
        <v>7182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228</v>
      </c>
      <c r="D14" s="135">
        <v>228</v>
      </c>
      <c r="E14" s="135">
        <v>231</v>
      </c>
      <c r="F14" s="135">
        <v>230</v>
      </c>
      <c r="G14" s="144">
        <v>917</v>
      </c>
      <c r="H14" s="143"/>
      <c r="I14" s="135">
        <v>1821</v>
      </c>
      <c r="J14" s="135">
        <v>1843</v>
      </c>
      <c r="K14" s="135">
        <v>1853</v>
      </c>
      <c r="L14" s="135">
        <v>1865</v>
      </c>
      <c r="M14" s="144">
        <v>7382</v>
      </c>
      <c r="N14" s="143"/>
      <c r="O14" s="167">
        <v>2.2421524663677133</v>
      </c>
      <c r="P14" s="167">
        <v>1.7857142857142776</v>
      </c>
      <c r="Q14" s="167">
        <v>1.3157894736842053</v>
      </c>
      <c r="R14" s="167">
        <v>0.87719298245613686</v>
      </c>
      <c r="S14" s="168">
        <v>1.5503875968992276</v>
      </c>
      <c r="T14" s="169"/>
      <c r="U14" s="167">
        <v>2.2459292532285247</v>
      </c>
      <c r="V14" s="167">
        <v>3.1337437045327476</v>
      </c>
      <c r="W14" s="167">
        <v>3.1737193763919862</v>
      </c>
      <c r="X14" s="167">
        <v>2.5852585258525806</v>
      </c>
      <c r="Y14" s="170">
        <v>2.7847396268448961</v>
      </c>
    </row>
    <row r="15" spans="1:26" x14ac:dyDescent="0.3">
      <c r="A15" s="90"/>
      <c r="B15" s="133">
        <v>2002</v>
      </c>
      <c r="C15" s="135">
        <v>227</v>
      </c>
      <c r="D15" s="135">
        <v>230</v>
      </c>
      <c r="E15" s="135">
        <v>236</v>
      </c>
      <c r="F15" s="135">
        <v>241</v>
      </c>
      <c r="G15" s="144">
        <v>934</v>
      </c>
      <c r="H15" s="143"/>
      <c r="I15" s="135">
        <v>1821</v>
      </c>
      <c r="J15" s="135">
        <v>1858</v>
      </c>
      <c r="K15" s="135">
        <v>1861</v>
      </c>
      <c r="L15" s="135">
        <v>1887</v>
      </c>
      <c r="M15" s="144">
        <v>7427</v>
      </c>
      <c r="N15" s="143"/>
      <c r="O15" s="167">
        <v>-0.43859649122806843</v>
      </c>
      <c r="P15" s="167">
        <v>0.87719298245613686</v>
      </c>
      <c r="Q15" s="167">
        <v>2.1645021645021671</v>
      </c>
      <c r="R15" s="167">
        <v>4.7826086956521721</v>
      </c>
      <c r="S15" s="168">
        <v>1.8538713195201666</v>
      </c>
      <c r="T15" s="169"/>
      <c r="U15" s="167">
        <v>0</v>
      </c>
      <c r="V15" s="167">
        <v>0.81389039609331348</v>
      </c>
      <c r="W15" s="167">
        <v>0.43173232595789557</v>
      </c>
      <c r="X15" s="167">
        <v>1.1796246648793556</v>
      </c>
      <c r="Y15" s="170">
        <v>0.60959089677594136</v>
      </c>
    </row>
    <row r="16" spans="1:26" x14ac:dyDescent="0.3">
      <c r="A16" s="90"/>
      <c r="B16" s="133">
        <v>2003</v>
      </c>
      <c r="C16" s="135">
        <v>249</v>
      </c>
      <c r="D16" s="135">
        <v>247</v>
      </c>
      <c r="E16" s="135">
        <v>242</v>
      </c>
      <c r="F16" s="135">
        <v>244</v>
      </c>
      <c r="G16" s="144">
        <v>982</v>
      </c>
      <c r="H16" s="143"/>
      <c r="I16" s="135">
        <v>1921</v>
      </c>
      <c r="J16" s="135">
        <v>1928</v>
      </c>
      <c r="K16" s="135">
        <v>1963</v>
      </c>
      <c r="L16" s="135">
        <v>1979</v>
      </c>
      <c r="M16" s="144">
        <v>7791</v>
      </c>
      <c r="N16" s="143"/>
      <c r="O16" s="167">
        <v>9.6916299559471497</v>
      </c>
      <c r="P16" s="167">
        <v>7.3913043478260931</v>
      </c>
      <c r="Q16" s="167">
        <v>2.5423728813559308</v>
      </c>
      <c r="R16" s="167">
        <v>1.2448132780082943</v>
      </c>
      <c r="S16" s="168">
        <v>5.1391862955032082</v>
      </c>
      <c r="T16" s="169"/>
      <c r="U16" s="167">
        <v>5.4914881933003841</v>
      </c>
      <c r="V16" s="167">
        <v>3.767491926803018</v>
      </c>
      <c r="W16" s="167">
        <v>5.4809242342826394</v>
      </c>
      <c r="X16" s="167">
        <v>4.8754636989931157</v>
      </c>
      <c r="Y16" s="170">
        <v>4.9010367577756853</v>
      </c>
    </row>
    <row r="17" spans="1:25" x14ac:dyDescent="0.3">
      <c r="A17" s="90"/>
      <c r="B17" s="133">
        <v>2004</v>
      </c>
      <c r="C17" s="135">
        <v>250</v>
      </c>
      <c r="D17" s="135">
        <v>255</v>
      </c>
      <c r="E17" s="135">
        <v>259</v>
      </c>
      <c r="F17" s="135">
        <v>263</v>
      </c>
      <c r="G17" s="144">
        <v>1027</v>
      </c>
      <c r="H17" s="143"/>
      <c r="I17" s="135">
        <v>2014</v>
      </c>
      <c r="J17" s="135">
        <v>2013</v>
      </c>
      <c r="K17" s="135">
        <v>2026</v>
      </c>
      <c r="L17" s="135">
        <v>2053</v>
      </c>
      <c r="M17" s="144">
        <v>8106</v>
      </c>
      <c r="N17" s="143"/>
      <c r="O17" s="167">
        <v>0.40160642570282334</v>
      </c>
      <c r="P17" s="167">
        <v>3.2388663967611393</v>
      </c>
      <c r="Q17" s="167">
        <v>7.0247933884297566</v>
      </c>
      <c r="R17" s="167">
        <v>7.7868852459016296</v>
      </c>
      <c r="S17" s="168">
        <v>4.582484725050918</v>
      </c>
      <c r="T17" s="169"/>
      <c r="U17" s="167">
        <v>4.8412285268089477</v>
      </c>
      <c r="V17" s="167">
        <v>4.4087136929460655</v>
      </c>
      <c r="W17" s="167">
        <v>3.2093734080489043</v>
      </c>
      <c r="X17" s="167">
        <v>3.7392622536634548</v>
      </c>
      <c r="Y17" s="170">
        <v>4.0431266846361069</v>
      </c>
    </row>
    <row r="18" spans="1:25" x14ac:dyDescent="0.3">
      <c r="A18" s="90"/>
      <c r="B18" s="133">
        <v>2005</v>
      </c>
      <c r="C18" s="135">
        <v>260</v>
      </c>
      <c r="D18" s="135">
        <v>275</v>
      </c>
      <c r="E18" s="135">
        <v>271</v>
      </c>
      <c r="F18" s="135">
        <v>279</v>
      </c>
      <c r="G18" s="144">
        <v>1085</v>
      </c>
      <c r="H18" s="143"/>
      <c r="I18" s="135">
        <v>2069</v>
      </c>
      <c r="J18" s="135">
        <v>2139</v>
      </c>
      <c r="K18" s="135">
        <v>2135</v>
      </c>
      <c r="L18" s="135">
        <v>2145</v>
      </c>
      <c r="M18" s="144">
        <v>8488</v>
      </c>
      <c r="N18" s="143"/>
      <c r="O18" s="167">
        <v>4</v>
      </c>
      <c r="P18" s="167">
        <v>7.8431372549019613</v>
      </c>
      <c r="Q18" s="167">
        <v>4.6332046332046275</v>
      </c>
      <c r="R18" s="167">
        <v>6.0836501901140707</v>
      </c>
      <c r="S18" s="168">
        <v>5.6475170399221071</v>
      </c>
      <c r="T18" s="169"/>
      <c r="U18" s="167">
        <v>2.7308838133068605</v>
      </c>
      <c r="V18" s="167">
        <v>6.259314456035753</v>
      </c>
      <c r="W18" s="167">
        <v>5.3800592300098771</v>
      </c>
      <c r="X18" s="167">
        <v>4.4812469556746208</v>
      </c>
      <c r="Y18" s="170">
        <v>4.7125585985689611</v>
      </c>
    </row>
    <row r="19" spans="1:25" x14ac:dyDescent="0.3">
      <c r="A19" s="90"/>
      <c r="B19" s="133">
        <v>2006</v>
      </c>
      <c r="C19" s="135">
        <v>282</v>
      </c>
      <c r="D19" s="135">
        <v>290</v>
      </c>
      <c r="E19" s="135">
        <v>292</v>
      </c>
      <c r="F19" s="135">
        <v>299</v>
      </c>
      <c r="G19" s="144">
        <v>1163</v>
      </c>
      <c r="H19" s="143"/>
      <c r="I19" s="135">
        <v>2171</v>
      </c>
      <c r="J19" s="135">
        <v>2201</v>
      </c>
      <c r="K19" s="135">
        <v>2232</v>
      </c>
      <c r="L19" s="135">
        <v>2248</v>
      </c>
      <c r="M19" s="144">
        <v>8852</v>
      </c>
      <c r="N19" s="143"/>
      <c r="O19" s="167">
        <v>8.4615384615384528</v>
      </c>
      <c r="P19" s="167">
        <v>5.454545454545439</v>
      </c>
      <c r="Q19" s="167">
        <v>7.7490774907749085</v>
      </c>
      <c r="R19" s="167">
        <v>7.1684587813620055</v>
      </c>
      <c r="S19" s="168">
        <v>7.1889400921659075</v>
      </c>
      <c r="T19" s="169"/>
      <c r="U19" s="167">
        <v>4.9299178347027635</v>
      </c>
      <c r="V19" s="167">
        <v>2.8985507246376727</v>
      </c>
      <c r="W19" s="167">
        <v>4.5433255269320796</v>
      </c>
      <c r="X19" s="167">
        <v>4.8018648018647951</v>
      </c>
      <c r="Y19" s="170">
        <v>4.2884071630537193</v>
      </c>
    </row>
    <row r="20" spans="1:25" x14ac:dyDescent="0.3">
      <c r="A20" s="90"/>
      <c r="B20" s="133">
        <v>2007</v>
      </c>
      <c r="C20" s="135">
        <v>304</v>
      </c>
      <c r="D20" s="135">
        <v>306</v>
      </c>
      <c r="E20" s="135">
        <v>313</v>
      </c>
      <c r="F20" s="135">
        <v>308</v>
      </c>
      <c r="G20" s="144">
        <v>1231</v>
      </c>
      <c r="H20" s="143"/>
      <c r="I20" s="135">
        <v>2285</v>
      </c>
      <c r="J20" s="135">
        <v>2288</v>
      </c>
      <c r="K20" s="135">
        <v>2295</v>
      </c>
      <c r="L20" s="135">
        <v>2317</v>
      </c>
      <c r="M20" s="144">
        <v>9185</v>
      </c>
      <c r="N20" s="143"/>
      <c r="O20" s="167">
        <v>7.8014184397163149</v>
      </c>
      <c r="P20" s="167">
        <v>5.5172413793103487</v>
      </c>
      <c r="Q20" s="167">
        <v>7.1917808219178028</v>
      </c>
      <c r="R20" s="167">
        <v>3.0100334448160453</v>
      </c>
      <c r="S20" s="168">
        <v>5.8469475494411114</v>
      </c>
      <c r="T20" s="169"/>
      <c r="U20" s="167">
        <v>5.2510363887609373</v>
      </c>
      <c r="V20" s="167">
        <v>3.9527487505679204</v>
      </c>
      <c r="W20" s="167">
        <v>2.8225806451612954</v>
      </c>
      <c r="X20" s="167">
        <v>3.069395017793596</v>
      </c>
      <c r="Y20" s="170">
        <v>3.7618617261635734</v>
      </c>
    </row>
    <row r="21" spans="1:25" x14ac:dyDescent="0.3">
      <c r="A21" s="90"/>
      <c r="B21" s="133">
        <v>2008</v>
      </c>
      <c r="C21" s="135">
        <v>313</v>
      </c>
      <c r="D21" s="135">
        <v>312</v>
      </c>
      <c r="E21" s="135">
        <v>306</v>
      </c>
      <c r="F21" s="135">
        <v>297</v>
      </c>
      <c r="G21" s="144">
        <v>1228</v>
      </c>
      <c r="H21" s="143"/>
      <c r="I21" s="135">
        <v>2301</v>
      </c>
      <c r="J21" s="135">
        <v>2330</v>
      </c>
      <c r="K21" s="135">
        <v>2339</v>
      </c>
      <c r="L21" s="135">
        <v>2353</v>
      </c>
      <c r="M21" s="144">
        <v>9323</v>
      </c>
      <c r="N21" s="143"/>
      <c r="O21" s="167">
        <v>2.9605263157894655</v>
      </c>
      <c r="P21" s="167">
        <v>1.9607843137254832</v>
      </c>
      <c r="Q21" s="167">
        <v>-2.2364217252396088</v>
      </c>
      <c r="R21" s="167">
        <v>-3.5714285714285694</v>
      </c>
      <c r="S21" s="168">
        <v>-0.24370430544273347</v>
      </c>
      <c r="T21" s="169"/>
      <c r="U21" s="167">
        <v>0.70021881838073341</v>
      </c>
      <c r="V21" s="167">
        <v>1.8356643356643332</v>
      </c>
      <c r="W21" s="167">
        <v>1.9172113289760375</v>
      </c>
      <c r="X21" s="167">
        <v>1.5537332757876499</v>
      </c>
      <c r="Y21" s="170">
        <v>1.5024496461622192</v>
      </c>
    </row>
    <row r="22" spans="1:25" x14ac:dyDescent="0.3">
      <c r="A22" s="90"/>
      <c r="B22" s="133">
        <v>2009</v>
      </c>
      <c r="C22" s="135">
        <v>296</v>
      </c>
      <c r="D22" s="135">
        <v>295</v>
      </c>
      <c r="E22" s="135">
        <v>305</v>
      </c>
      <c r="F22" s="135">
        <v>305</v>
      </c>
      <c r="G22" s="144">
        <v>1201</v>
      </c>
      <c r="H22" s="143"/>
      <c r="I22" s="135">
        <v>2301</v>
      </c>
      <c r="J22" s="135">
        <v>2325</v>
      </c>
      <c r="K22" s="135">
        <v>2375</v>
      </c>
      <c r="L22" s="135">
        <v>2394</v>
      </c>
      <c r="M22" s="144">
        <v>9395</v>
      </c>
      <c r="N22" s="143"/>
      <c r="O22" s="167">
        <v>-5.4313099041533519</v>
      </c>
      <c r="P22" s="167">
        <v>-5.448717948717956</v>
      </c>
      <c r="Q22" s="167">
        <v>-0.32679738562092098</v>
      </c>
      <c r="R22" s="167">
        <v>2.6936026936026991</v>
      </c>
      <c r="S22" s="168">
        <v>-2.1986970684039164</v>
      </c>
      <c r="T22" s="169"/>
      <c r="U22" s="167">
        <v>0</v>
      </c>
      <c r="V22" s="167">
        <v>-0.21459227467811104</v>
      </c>
      <c r="W22" s="167">
        <v>1.539119281744334</v>
      </c>
      <c r="X22" s="167">
        <v>1.7424564385890307</v>
      </c>
      <c r="Y22" s="170">
        <v>0.77228359969967642</v>
      </c>
    </row>
    <row r="23" spans="1:25" x14ac:dyDescent="0.3">
      <c r="A23" s="90"/>
      <c r="B23" s="133">
        <v>2010</v>
      </c>
      <c r="C23" s="135">
        <v>294</v>
      </c>
      <c r="D23" s="135">
        <v>314</v>
      </c>
      <c r="E23" s="135">
        <v>319</v>
      </c>
      <c r="F23" s="135">
        <v>340</v>
      </c>
      <c r="G23" s="144">
        <v>1267</v>
      </c>
      <c r="H23" s="143"/>
      <c r="I23" s="135">
        <v>2484</v>
      </c>
      <c r="J23" s="135">
        <v>2475</v>
      </c>
      <c r="K23" s="135">
        <v>2435</v>
      </c>
      <c r="L23" s="135">
        <v>2428</v>
      </c>
      <c r="M23" s="144">
        <v>9822</v>
      </c>
      <c r="N23" s="143"/>
      <c r="O23" s="167">
        <v>-0.67567567567567721</v>
      </c>
      <c r="P23" s="167">
        <v>6.4406779661017026</v>
      </c>
      <c r="Q23" s="167">
        <v>4.5901639344262435</v>
      </c>
      <c r="R23" s="167">
        <v>11.475409836065566</v>
      </c>
      <c r="S23" s="168">
        <v>5.4954204829308964</v>
      </c>
      <c r="T23" s="169"/>
      <c r="U23" s="167">
        <v>7.9530638852672695</v>
      </c>
      <c r="V23" s="167">
        <v>6.4516129032257936</v>
      </c>
      <c r="W23" s="167">
        <v>2.526315789473685</v>
      </c>
      <c r="X23" s="167">
        <v>1.4202172096909038</v>
      </c>
      <c r="Y23" s="170">
        <v>4.5449707291112134</v>
      </c>
    </row>
    <row r="24" spans="1:25" x14ac:dyDescent="0.3">
      <c r="A24" s="90"/>
      <c r="B24" s="133">
        <v>2011</v>
      </c>
      <c r="C24" s="135">
        <v>335</v>
      </c>
      <c r="D24" s="135">
        <v>334</v>
      </c>
      <c r="E24" s="135">
        <v>319</v>
      </c>
      <c r="F24" s="135">
        <v>317</v>
      </c>
      <c r="G24" s="144">
        <v>1305</v>
      </c>
      <c r="H24" s="143"/>
      <c r="I24" s="135">
        <v>2528</v>
      </c>
      <c r="J24" s="135">
        <v>2491</v>
      </c>
      <c r="K24" s="135">
        <v>2506</v>
      </c>
      <c r="L24" s="135">
        <v>2561</v>
      </c>
      <c r="M24" s="144">
        <v>10086</v>
      </c>
      <c r="N24" s="143"/>
      <c r="O24" s="167">
        <v>13.945578231292515</v>
      </c>
      <c r="P24" s="167">
        <v>6.369426751592357</v>
      </c>
      <c r="Q24" s="167">
        <v>0</v>
      </c>
      <c r="R24" s="167">
        <v>-6.764705882352942</v>
      </c>
      <c r="S24" s="168">
        <v>2.9992107340173675</v>
      </c>
      <c r="T24" s="169"/>
      <c r="U24" s="167">
        <v>1.771336553945261</v>
      </c>
      <c r="V24" s="167">
        <v>0.64646464646465063</v>
      </c>
      <c r="W24" s="167">
        <v>2.9158110882956834</v>
      </c>
      <c r="X24" s="167">
        <v>5.4777594728171266</v>
      </c>
      <c r="Y24" s="170">
        <v>2.6878436163714241</v>
      </c>
    </row>
    <row r="25" spans="1:25" x14ac:dyDescent="0.3">
      <c r="A25" s="90"/>
      <c r="B25" s="133">
        <v>2012</v>
      </c>
      <c r="C25" s="135">
        <v>327</v>
      </c>
      <c r="D25" s="135">
        <v>328</v>
      </c>
      <c r="E25" s="135">
        <v>331</v>
      </c>
      <c r="F25" s="135">
        <v>329</v>
      </c>
      <c r="G25" s="144">
        <v>1315</v>
      </c>
      <c r="H25" s="143"/>
      <c r="I25" s="135">
        <v>2537</v>
      </c>
      <c r="J25" s="135">
        <v>2552</v>
      </c>
      <c r="K25" s="135">
        <v>2600</v>
      </c>
      <c r="L25" s="135">
        <v>2595</v>
      </c>
      <c r="M25" s="144">
        <v>10284</v>
      </c>
      <c r="N25" s="143"/>
      <c r="O25" s="167">
        <v>-2.3880597014925371</v>
      </c>
      <c r="P25" s="167">
        <v>-1.7964071856287518</v>
      </c>
      <c r="Q25" s="167">
        <v>3.761755485893417</v>
      </c>
      <c r="R25" s="167">
        <v>3.7854889589905412</v>
      </c>
      <c r="S25" s="168">
        <v>0.76628352490422458</v>
      </c>
      <c r="T25" s="169"/>
      <c r="U25" s="167">
        <v>0.35601265822784001</v>
      </c>
      <c r="V25" s="167">
        <v>2.4488157366519374</v>
      </c>
      <c r="W25" s="167">
        <v>3.7509976057461927</v>
      </c>
      <c r="X25" s="167">
        <v>1.3276064037485327</v>
      </c>
      <c r="Y25" s="170">
        <v>1.9631171921475215</v>
      </c>
    </row>
    <row r="26" spans="1:25" x14ac:dyDescent="0.3">
      <c r="A26" s="90"/>
      <c r="B26" s="133" t="s">
        <v>183</v>
      </c>
      <c r="C26" s="135">
        <v>335</v>
      </c>
      <c r="D26" s="135">
        <v>325</v>
      </c>
      <c r="E26" s="135">
        <v>330</v>
      </c>
      <c r="F26" s="135">
        <v>331</v>
      </c>
      <c r="G26" s="144">
        <v>1321</v>
      </c>
      <c r="H26" s="143"/>
      <c r="I26" s="135">
        <v>2582</v>
      </c>
      <c r="J26" s="135">
        <v>2665</v>
      </c>
      <c r="K26" s="135">
        <v>2644</v>
      </c>
      <c r="L26" s="135">
        <v>2664</v>
      </c>
      <c r="M26" s="144">
        <v>10555</v>
      </c>
      <c r="N26" s="143"/>
      <c r="O26" s="167">
        <v>2.4464831804281317</v>
      </c>
      <c r="P26" s="167">
        <v>-0.91463414634147</v>
      </c>
      <c r="Q26" s="167">
        <v>-0.30211480362537202</v>
      </c>
      <c r="R26" s="167">
        <v>0.60790273556230545</v>
      </c>
      <c r="S26" s="168">
        <v>0.4562737642585688</v>
      </c>
      <c r="T26" s="169"/>
      <c r="U26" s="167">
        <v>1.773748521876243</v>
      </c>
      <c r="V26" s="167">
        <v>4.4278996865203766</v>
      </c>
      <c r="W26" s="167">
        <v>1.6923076923076792</v>
      </c>
      <c r="X26" s="167">
        <v>2.6589595375722439</v>
      </c>
      <c r="Y26" s="170">
        <v>2.6351614157915151</v>
      </c>
    </row>
    <row r="27" spans="1:25" x14ac:dyDescent="0.3">
      <c r="A27" s="90"/>
      <c r="B27" s="133" t="s">
        <v>58</v>
      </c>
      <c r="C27" s="135">
        <v>334</v>
      </c>
      <c r="D27" s="135">
        <v>336</v>
      </c>
      <c r="E27" s="135">
        <v>341</v>
      </c>
      <c r="F27" s="135">
        <v>336</v>
      </c>
      <c r="G27" s="144">
        <v>1347</v>
      </c>
      <c r="H27" s="143"/>
      <c r="I27" s="135">
        <v>2704</v>
      </c>
      <c r="J27" s="135">
        <v>2744</v>
      </c>
      <c r="K27" s="135">
        <v>2767</v>
      </c>
      <c r="L27" s="135">
        <v>2769</v>
      </c>
      <c r="M27" s="144">
        <v>10984</v>
      </c>
      <c r="N27" s="143"/>
      <c r="O27" s="167">
        <v>-0.29850746268657247</v>
      </c>
      <c r="P27" s="167">
        <v>3.3846153846153868</v>
      </c>
      <c r="Q27" s="167">
        <v>3.3333333333333428</v>
      </c>
      <c r="R27" s="167">
        <v>1.5105740181268885</v>
      </c>
      <c r="S27" s="168">
        <v>1.9682059046177045</v>
      </c>
      <c r="T27" s="169"/>
      <c r="U27" s="167">
        <v>4.7250193648334715</v>
      </c>
      <c r="V27" s="167">
        <v>2.9643527204502789</v>
      </c>
      <c r="W27" s="167">
        <v>4.6520423600605199</v>
      </c>
      <c r="X27" s="167">
        <v>3.9414414414414409</v>
      </c>
      <c r="Y27" s="170">
        <v>4.064424443391772</v>
      </c>
    </row>
    <row r="28" spans="1:25" x14ac:dyDescent="0.3">
      <c r="A28" s="90"/>
      <c r="B28" s="192" t="s">
        <v>196</v>
      </c>
      <c r="C28" s="135">
        <v>337</v>
      </c>
      <c r="D28" s="135"/>
      <c r="E28" s="135"/>
      <c r="F28" s="135"/>
      <c r="G28" s="144"/>
      <c r="H28" s="143"/>
      <c r="I28" s="135">
        <v>2792</v>
      </c>
      <c r="J28" s="135"/>
      <c r="K28" s="135"/>
      <c r="L28" s="135"/>
      <c r="M28" s="144"/>
      <c r="N28" s="143"/>
      <c r="O28" s="167">
        <v>0.89820359281435458</v>
      </c>
      <c r="P28" s="167"/>
      <c r="Q28" s="167"/>
      <c r="R28" s="167"/>
      <c r="S28" s="168"/>
      <c r="T28" s="169"/>
      <c r="U28" s="167">
        <v>3.2544378698224961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210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+'GR2 Electricidad, gas y agua'!F31:U31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2.2421524663677133</v>
      </c>
      <c r="F52" s="101">
        <v>2.2459292532285247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1.7857142857142776</v>
      </c>
      <c r="F53" s="101">
        <v>3.1337437045327476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1.3157894736842053</v>
      </c>
      <c r="F54" s="101">
        <v>3.1737193763919862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0.87719298245613686</v>
      </c>
      <c r="F55" s="101">
        <v>2.5852585258525806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-0.43859649122806843</v>
      </c>
      <c r="F56" s="101">
        <v>-5.4914881933001425E-2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0.87719298245613686</v>
      </c>
      <c r="F57" s="101">
        <v>0.81389039609331348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2.1645021645021671</v>
      </c>
      <c r="F58" s="101">
        <v>0.43173232595789557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4.7826086956521721</v>
      </c>
      <c r="F59" s="101">
        <v>1.2332439678284288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9.6916299559471497</v>
      </c>
      <c r="F60" s="101">
        <v>5.5494505494505546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7.3913043478260931</v>
      </c>
      <c r="F61" s="101">
        <v>3.767491926803018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2.5423728813559308</v>
      </c>
      <c r="F62" s="101">
        <v>5.4271896829661443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1.2448132780082943</v>
      </c>
      <c r="F63" s="101">
        <v>4.8728813559322077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0.40160642570282334</v>
      </c>
      <c r="F64" s="101">
        <v>4.8412285268089477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3.2388663967611393</v>
      </c>
      <c r="F65" s="101">
        <v>4.4087136929460655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7.0247933884297566</v>
      </c>
      <c r="F66" s="101">
        <v>3.3129459734964257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7.7868852459016296</v>
      </c>
      <c r="F67" s="101">
        <v>3.6363636363636402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</v>
      </c>
      <c r="F68" s="101">
        <v>2.7308838133068605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7.8431372549019613</v>
      </c>
      <c r="F69" s="101">
        <v>6.259314456035753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4.6332046332046275</v>
      </c>
      <c r="F70" s="101">
        <v>5.3280710409472078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6.0836501901140707</v>
      </c>
      <c r="F71" s="101">
        <v>4.5321637426900594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8.4615384615384528</v>
      </c>
      <c r="F72" s="101">
        <v>4.9299178347027635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5.454545454545439</v>
      </c>
      <c r="F73" s="101">
        <v>2.8985507246376727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7.7490774907749085</v>
      </c>
      <c r="F74" s="101">
        <v>4.5433255269320796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7.1684587813620055</v>
      </c>
      <c r="F75" s="101">
        <v>4.8018648018647951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7.8014184397163149</v>
      </c>
      <c r="F76" s="101">
        <v>5.2510363887609373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5.5172413793103487</v>
      </c>
      <c r="F77" s="101">
        <v>3.9073148568832323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7.1917808219178028</v>
      </c>
      <c r="F78" s="101">
        <v>2.7777777777777715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3.0100334448160453</v>
      </c>
      <c r="F79" s="101">
        <v>3.1583629893238339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2.9605263157894655</v>
      </c>
      <c r="F80" s="101">
        <v>0.65645514223193402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1.9607843137254832</v>
      </c>
      <c r="F81" s="101">
        <v>1.8364669873196249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-2.2364217252396088</v>
      </c>
      <c r="F82" s="101">
        <v>1.9616390584132404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-3.5714285714285694</v>
      </c>
      <c r="F83" s="101">
        <v>1.5523932729624761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-5.4313099041533519</v>
      </c>
      <c r="F84" s="101">
        <v>4.3478260869562746E-2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-5.448717948717956</v>
      </c>
      <c r="F85" s="101">
        <v>-0.21468441391154158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-0.32679738562092098</v>
      </c>
      <c r="F86" s="101">
        <v>1.539119281744334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2.6936026936026991</v>
      </c>
      <c r="F87" s="101">
        <v>1.698513800424621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-0.67567567567567721</v>
      </c>
      <c r="F88" s="101">
        <v>7.9530638852672695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6.4406779661017026</v>
      </c>
      <c r="F89" s="101">
        <v>6.4543889845094782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4.5901639344262435</v>
      </c>
      <c r="F90" s="101">
        <v>2.526315789473685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11.475409836065566</v>
      </c>
      <c r="F91" s="101">
        <v>1.4196242171190079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13.945578231292515</v>
      </c>
      <c r="F92" s="101">
        <v>1.771336553945261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6.369426751592357</v>
      </c>
      <c r="F93" s="101">
        <v>0.64672594987872856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0</v>
      </c>
      <c r="F94" s="101">
        <v>2.9158110882956834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-6.764705882352942</v>
      </c>
      <c r="F95" s="101">
        <v>5.4755043227665823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-2.3880597014925371</v>
      </c>
      <c r="F96" s="101">
        <v>0.35601265822784001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-1.7964071856287518</v>
      </c>
      <c r="F97" s="101">
        <v>2.44979919678714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3.448275862068968</v>
      </c>
      <c r="F98" s="101">
        <v>3.7909018355945676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4.100946372239747</v>
      </c>
      <c r="F99" s="101">
        <v>1.2880562060889815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2.4464831804281317</v>
      </c>
      <c r="F100" s="101">
        <v>1.734331888056758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/>
      <c r="D101" s="79" t="s">
        <v>12</v>
      </c>
      <c r="E101" s="101">
        <v>-0.91463414634147</v>
      </c>
      <c r="F101" s="101">
        <v>4.3904351234809837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6"/>
      <c r="D102" s="79" t="s">
        <v>13</v>
      </c>
      <c r="E102" s="101">
        <v>0</v>
      </c>
      <c r="F102" s="101">
        <v>1.6532103037293382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6"/>
      <c r="D103" s="79" t="s">
        <v>14</v>
      </c>
      <c r="E103" s="101">
        <v>0.30303030303029743</v>
      </c>
      <c r="F103" s="101">
        <v>2.7745664739884432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-0.29850746268657247</v>
      </c>
      <c r="F104" s="101">
        <v>4.7250193648334715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3.3846153846153868</v>
      </c>
      <c r="F105" s="101">
        <v>2.9643527204502789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3.3333333333333428</v>
      </c>
      <c r="F106" s="101">
        <v>4.6520423600605199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1.5105740181268885</v>
      </c>
      <c r="F107" s="101">
        <v>3.9414414414414409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0.89820359281435458</v>
      </c>
      <c r="F108" s="101">
        <v>3.2544378698224961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D7:W7"/>
    <mergeCell ref="F30:T30"/>
    <mergeCell ref="F31:T31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6" width="5.6640625" style="38" customWidth="1"/>
    <col min="17" max="17" width="6.5546875" style="38" customWidth="1"/>
    <col min="18" max="19" width="5.6640625" style="38" customWidth="1"/>
    <col min="20" max="20" width="0.88671875" style="44" customWidth="1"/>
    <col min="21" max="21" width="6.5546875" style="38" customWidth="1"/>
    <col min="22" max="24" width="5.6640625" style="38" customWidth="1"/>
    <col min="25" max="25" width="6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159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+electricidad!C8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95</v>
      </c>
      <c r="D13" s="135">
        <v>88</v>
      </c>
      <c r="E13" s="135">
        <v>87</v>
      </c>
      <c r="F13" s="135">
        <v>92</v>
      </c>
      <c r="G13" s="144">
        <v>362</v>
      </c>
      <c r="H13" s="143"/>
      <c r="I13" s="135">
        <v>279</v>
      </c>
      <c r="J13" s="135">
        <v>268</v>
      </c>
      <c r="K13" s="135">
        <v>269</v>
      </c>
      <c r="L13" s="135">
        <v>277</v>
      </c>
      <c r="M13" s="144">
        <v>1093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97</v>
      </c>
      <c r="D14" s="135">
        <v>97</v>
      </c>
      <c r="E14" s="135">
        <v>90</v>
      </c>
      <c r="F14" s="135">
        <v>90</v>
      </c>
      <c r="G14" s="144">
        <v>374</v>
      </c>
      <c r="H14" s="143"/>
      <c r="I14" s="135">
        <v>281</v>
      </c>
      <c r="J14" s="135">
        <v>295</v>
      </c>
      <c r="K14" s="135">
        <v>273</v>
      </c>
      <c r="L14" s="135">
        <v>268</v>
      </c>
      <c r="M14" s="144">
        <v>1117</v>
      </c>
      <c r="N14" s="143"/>
      <c r="O14" s="167">
        <v>2.1052631578947398</v>
      </c>
      <c r="P14" s="167">
        <v>10.227272727272734</v>
      </c>
      <c r="Q14" s="167">
        <v>3.448275862068968</v>
      </c>
      <c r="R14" s="167">
        <v>-2.1739130434782652</v>
      </c>
      <c r="S14" s="168">
        <v>3.3149171270718085</v>
      </c>
      <c r="T14" s="169"/>
      <c r="U14" s="167">
        <v>0.71684587813621192</v>
      </c>
      <c r="V14" s="167">
        <v>10.074626865671647</v>
      </c>
      <c r="W14" s="167">
        <v>1.4869888475836461</v>
      </c>
      <c r="X14" s="167">
        <v>-3.2490974729241913</v>
      </c>
      <c r="Y14" s="170">
        <v>2.1957913998170255</v>
      </c>
    </row>
    <row r="15" spans="1:26" x14ac:dyDescent="0.3">
      <c r="A15" s="90"/>
      <c r="B15" s="133">
        <v>2002</v>
      </c>
      <c r="C15" s="135">
        <v>97</v>
      </c>
      <c r="D15" s="135">
        <v>94</v>
      </c>
      <c r="E15" s="135">
        <v>93</v>
      </c>
      <c r="F15" s="135">
        <v>94</v>
      </c>
      <c r="G15" s="144">
        <v>378</v>
      </c>
      <c r="H15" s="143"/>
      <c r="I15" s="135">
        <v>283</v>
      </c>
      <c r="J15" s="135">
        <v>285</v>
      </c>
      <c r="K15" s="135">
        <v>281</v>
      </c>
      <c r="L15" s="135">
        <v>283</v>
      </c>
      <c r="M15" s="144">
        <v>1132</v>
      </c>
      <c r="N15" s="143"/>
      <c r="O15" s="167">
        <v>0</v>
      </c>
      <c r="P15" s="167">
        <v>-3.0927835051546424</v>
      </c>
      <c r="Q15" s="167">
        <v>3.3333333333333428</v>
      </c>
      <c r="R15" s="167">
        <v>4.4444444444444571</v>
      </c>
      <c r="S15" s="168">
        <v>1.0695187165775479</v>
      </c>
      <c r="T15" s="169"/>
      <c r="U15" s="167">
        <v>0.71174377224198793</v>
      </c>
      <c r="V15" s="167">
        <v>-3.3898305084745743</v>
      </c>
      <c r="W15" s="167">
        <v>2.93040293040292</v>
      </c>
      <c r="X15" s="167">
        <v>5.5970149253731449</v>
      </c>
      <c r="Y15" s="170">
        <v>1.3428827215756485</v>
      </c>
    </row>
    <row r="16" spans="1:26" x14ac:dyDescent="0.3">
      <c r="A16" s="90"/>
      <c r="B16" s="133">
        <v>2003</v>
      </c>
      <c r="C16" s="135">
        <v>94</v>
      </c>
      <c r="D16" s="135">
        <v>92</v>
      </c>
      <c r="E16" s="135">
        <v>92</v>
      </c>
      <c r="F16" s="135">
        <v>100</v>
      </c>
      <c r="G16" s="144">
        <v>378</v>
      </c>
      <c r="H16" s="143"/>
      <c r="I16" s="135">
        <v>279</v>
      </c>
      <c r="J16" s="135">
        <v>276</v>
      </c>
      <c r="K16" s="135">
        <v>283</v>
      </c>
      <c r="L16" s="135">
        <v>294</v>
      </c>
      <c r="M16" s="144">
        <v>1132</v>
      </c>
      <c r="N16" s="143"/>
      <c r="O16" s="167">
        <v>-3.0927835051546424</v>
      </c>
      <c r="P16" s="167">
        <v>-2.1276595744680833</v>
      </c>
      <c r="Q16" s="167">
        <v>-1.0752688172043037</v>
      </c>
      <c r="R16" s="167">
        <v>6.3829787234042499</v>
      </c>
      <c r="S16" s="168">
        <v>0</v>
      </c>
      <c r="T16" s="169"/>
      <c r="U16" s="167">
        <v>-1.4134275618374517</v>
      </c>
      <c r="V16" s="167">
        <v>-3.1578947368421098</v>
      </c>
      <c r="W16" s="167">
        <v>0.71174377224198793</v>
      </c>
      <c r="X16" s="167">
        <v>3.8869257950530027</v>
      </c>
      <c r="Y16" s="170">
        <v>0</v>
      </c>
    </row>
    <row r="17" spans="1:25" x14ac:dyDescent="0.3">
      <c r="A17" s="90"/>
      <c r="B17" s="133">
        <v>2004</v>
      </c>
      <c r="C17" s="135">
        <v>97</v>
      </c>
      <c r="D17" s="135">
        <v>95</v>
      </c>
      <c r="E17" s="135">
        <v>100</v>
      </c>
      <c r="F17" s="135">
        <v>105</v>
      </c>
      <c r="G17" s="144">
        <v>397</v>
      </c>
      <c r="H17" s="143"/>
      <c r="I17" s="135">
        <v>286</v>
      </c>
      <c r="J17" s="135">
        <v>291</v>
      </c>
      <c r="K17" s="135">
        <v>308</v>
      </c>
      <c r="L17" s="135">
        <v>294</v>
      </c>
      <c r="M17" s="144">
        <v>1179</v>
      </c>
      <c r="N17" s="143"/>
      <c r="O17" s="167">
        <v>3.1914893617021249</v>
      </c>
      <c r="P17" s="167">
        <v>3.2608695652173765</v>
      </c>
      <c r="Q17" s="167">
        <v>8.6956521739130324</v>
      </c>
      <c r="R17" s="167">
        <v>5</v>
      </c>
      <c r="S17" s="168">
        <v>5.0264550264550252</v>
      </c>
      <c r="T17" s="169"/>
      <c r="U17" s="167">
        <v>2.5089605734766991</v>
      </c>
      <c r="V17" s="167">
        <v>5.4347826086956559</v>
      </c>
      <c r="W17" s="167">
        <v>8.8339222614840907</v>
      </c>
      <c r="X17" s="167">
        <v>0</v>
      </c>
      <c r="Y17" s="170">
        <v>4.1519434628975347</v>
      </c>
    </row>
    <row r="18" spans="1:25" x14ac:dyDescent="0.3">
      <c r="A18" s="90"/>
      <c r="B18" s="133">
        <v>2005</v>
      </c>
      <c r="C18" s="135">
        <v>98</v>
      </c>
      <c r="D18" s="135">
        <v>103</v>
      </c>
      <c r="E18" s="135">
        <v>108</v>
      </c>
      <c r="F18" s="135">
        <v>99</v>
      </c>
      <c r="G18" s="144">
        <v>408</v>
      </c>
      <c r="H18" s="143"/>
      <c r="I18" s="135">
        <v>301</v>
      </c>
      <c r="J18" s="135">
        <v>317</v>
      </c>
      <c r="K18" s="135">
        <v>330</v>
      </c>
      <c r="L18" s="135">
        <v>286</v>
      </c>
      <c r="M18" s="144">
        <v>1234</v>
      </c>
      <c r="N18" s="143"/>
      <c r="O18" s="167">
        <v>1.0309278350515427</v>
      </c>
      <c r="P18" s="167">
        <v>8.4210526315789451</v>
      </c>
      <c r="Q18" s="167">
        <v>8</v>
      </c>
      <c r="R18" s="167">
        <v>-5.7142857142857224</v>
      </c>
      <c r="S18" s="168">
        <v>2.7707808564231726</v>
      </c>
      <c r="T18" s="169"/>
      <c r="U18" s="167">
        <v>5.2447552447552539</v>
      </c>
      <c r="V18" s="167">
        <v>8.9347079037800654</v>
      </c>
      <c r="W18" s="167">
        <v>7.1428571428571388</v>
      </c>
      <c r="X18" s="167">
        <v>-2.7210884353741562</v>
      </c>
      <c r="Y18" s="170">
        <v>4.6649703138252647</v>
      </c>
    </row>
    <row r="19" spans="1:25" x14ac:dyDescent="0.3">
      <c r="A19" s="90"/>
      <c r="B19" s="133">
        <v>2006</v>
      </c>
      <c r="C19" s="135">
        <v>107</v>
      </c>
      <c r="D19" s="135">
        <v>110</v>
      </c>
      <c r="E19" s="135">
        <v>112</v>
      </c>
      <c r="F19" s="135">
        <v>113</v>
      </c>
      <c r="G19" s="144">
        <v>442</v>
      </c>
      <c r="H19" s="143"/>
      <c r="I19" s="135">
        <v>311</v>
      </c>
      <c r="J19" s="135">
        <v>319</v>
      </c>
      <c r="K19" s="135">
        <v>319</v>
      </c>
      <c r="L19" s="135">
        <v>347</v>
      </c>
      <c r="M19" s="144">
        <v>1296</v>
      </c>
      <c r="N19" s="143"/>
      <c r="O19" s="167">
        <v>9.183673469387756</v>
      </c>
      <c r="P19" s="167">
        <v>6.7961165048543677</v>
      </c>
      <c r="Q19" s="167">
        <v>3.7037037037036953</v>
      </c>
      <c r="R19" s="167">
        <v>14.141414141414145</v>
      </c>
      <c r="S19" s="168">
        <v>8.3333333333333286</v>
      </c>
      <c r="T19" s="169"/>
      <c r="U19" s="167">
        <v>3.3222591362126224</v>
      </c>
      <c r="V19" s="167">
        <v>0.63091482649841168</v>
      </c>
      <c r="W19" s="167">
        <v>-3.3333333333333286</v>
      </c>
      <c r="X19" s="167">
        <v>21.328671328671334</v>
      </c>
      <c r="Y19" s="170">
        <v>5.0243111831442349</v>
      </c>
    </row>
    <row r="20" spans="1:25" x14ac:dyDescent="0.3">
      <c r="A20" s="90"/>
      <c r="B20" s="133">
        <v>2007</v>
      </c>
      <c r="C20" s="135">
        <v>117</v>
      </c>
      <c r="D20" s="135">
        <v>112</v>
      </c>
      <c r="E20" s="135">
        <v>119</v>
      </c>
      <c r="F20" s="135">
        <v>113</v>
      </c>
      <c r="G20" s="144">
        <v>461</v>
      </c>
      <c r="H20" s="143"/>
      <c r="I20" s="135">
        <v>365</v>
      </c>
      <c r="J20" s="135">
        <v>346</v>
      </c>
      <c r="K20" s="135">
        <v>360</v>
      </c>
      <c r="L20" s="135">
        <v>354</v>
      </c>
      <c r="M20" s="144">
        <v>1425</v>
      </c>
      <c r="N20" s="143"/>
      <c r="O20" s="167">
        <v>9.3457943925233593</v>
      </c>
      <c r="P20" s="167">
        <v>1.818181818181813</v>
      </c>
      <c r="Q20" s="167">
        <v>6.25</v>
      </c>
      <c r="R20" s="167">
        <v>0</v>
      </c>
      <c r="S20" s="168">
        <v>4.2986425339366576</v>
      </c>
      <c r="T20" s="169"/>
      <c r="U20" s="167">
        <v>17.363344051446944</v>
      </c>
      <c r="V20" s="167">
        <v>8.4639498432601954</v>
      </c>
      <c r="W20" s="167">
        <v>12.852664576802496</v>
      </c>
      <c r="X20" s="167">
        <v>2.0172910662824108</v>
      </c>
      <c r="Y20" s="170">
        <v>9.9537037037036953</v>
      </c>
    </row>
    <row r="21" spans="1:25" x14ac:dyDescent="0.3">
      <c r="A21" s="90"/>
      <c r="B21" s="133">
        <v>2008</v>
      </c>
      <c r="C21" s="135">
        <v>111</v>
      </c>
      <c r="D21" s="135">
        <v>115</v>
      </c>
      <c r="E21" s="135">
        <v>107</v>
      </c>
      <c r="F21" s="135">
        <v>111</v>
      </c>
      <c r="G21" s="144">
        <v>444</v>
      </c>
      <c r="H21" s="143"/>
      <c r="I21" s="135">
        <v>329</v>
      </c>
      <c r="J21" s="135">
        <v>340</v>
      </c>
      <c r="K21" s="135">
        <v>328</v>
      </c>
      <c r="L21" s="135">
        <v>323</v>
      </c>
      <c r="M21" s="144">
        <v>1320</v>
      </c>
      <c r="N21" s="143"/>
      <c r="O21" s="167">
        <v>-5.1282051282051384</v>
      </c>
      <c r="P21" s="167">
        <v>2.6785714285714164</v>
      </c>
      <c r="Q21" s="167">
        <v>-10.084033613445371</v>
      </c>
      <c r="R21" s="167">
        <v>-1.7699115044247833</v>
      </c>
      <c r="S21" s="168">
        <v>-3.6876355748373157</v>
      </c>
      <c r="T21" s="169"/>
      <c r="U21" s="167">
        <v>-9.8630136986301409</v>
      </c>
      <c r="V21" s="167">
        <v>-1.734104046242777</v>
      </c>
      <c r="W21" s="167">
        <v>-8.8888888888888857</v>
      </c>
      <c r="X21" s="167">
        <v>-8.7570621468926646</v>
      </c>
      <c r="Y21" s="170">
        <v>-7.3684210526315752</v>
      </c>
    </row>
    <row r="22" spans="1:25" x14ac:dyDescent="0.3">
      <c r="A22" s="90"/>
      <c r="B22" s="133">
        <v>2009</v>
      </c>
      <c r="C22" s="135">
        <v>115</v>
      </c>
      <c r="D22" s="135">
        <v>123</v>
      </c>
      <c r="E22" s="135">
        <v>129</v>
      </c>
      <c r="F22" s="135">
        <v>140</v>
      </c>
      <c r="G22" s="144">
        <v>507</v>
      </c>
      <c r="H22" s="143"/>
      <c r="I22" s="135">
        <v>327</v>
      </c>
      <c r="J22" s="135">
        <v>352</v>
      </c>
      <c r="K22" s="135">
        <v>373</v>
      </c>
      <c r="L22" s="135">
        <v>414</v>
      </c>
      <c r="M22" s="144">
        <v>1466</v>
      </c>
      <c r="N22" s="143"/>
      <c r="O22" s="167">
        <v>3.6036036036036165</v>
      </c>
      <c r="P22" s="167">
        <v>6.9565217391304373</v>
      </c>
      <c r="Q22" s="167">
        <v>20.56074766355141</v>
      </c>
      <c r="R22" s="167">
        <v>26.126126126126124</v>
      </c>
      <c r="S22" s="168">
        <v>14.189189189189193</v>
      </c>
      <c r="T22" s="169"/>
      <c r="U22" s="167">
        <v>-0.60790273556230545</v>
      </c>
      <c r="V22" s="167">
        <v>3.5294117647058982</v>
      </c>
      <c r="W22" s="167">
        <v>13.719512195121951</v>
      </c>
      <c r="X22" s="167">
        <v>28.173374613003091</v>
      </c>
      <c r="Y22" s="170">
        <v>11.060606060606062</v>
      </c>
    </row>
    <row r="23" spans="1:25" x14ac:dyDescent="0.3">
      <c r="A23" s="90"/>
      <c r="B23" s="133">
        <v>2010</v>
      </c>
      <c r="C23" s="135">
        <v>136</v>
      </c>
      <c r="D23" s="135">
        <v>129</v>
      </c>
      <c r="E23" s="135">
        <v>125</v>
      </c>
      <c r="F23" s="135">
        <v>132</v>
      </c>
      <c r="G23" s="144">
        <v>522</v>
      </c>
      <c r="H23" s="143"/>
      <c r="I23" s="135">
        <v>401</v>
      </c>
      <c r="J23" s="135">
        <v>386</v>
      </c>
      <c r="K23" s="135">
        <v>390</v>
      </c>
      <c r="L23" s="135">
        <v>385</v>
      </c>
      <c r="M23" s="144">
        <v>1562</v>
      </c>
      <c r="N23" s="143"/>
      <c r="O23" s="167">
        <v>18.260869565217391</v>
      </c>
      <c r="P23" s="167">
        <v>4.8780487804878021</v>
      </c>
      <c r="Q23" s="167">
        <v>-3.1007751937984551</v>
      </c>
      <c r="R23" s="167">
        <v>-5.7142857142857224</v>
      </c>
      <c r="S23" s="168">
        <v>2.958579881656803</v>
      </c>
      <c r="T23" s="169"/>
      <c r="U23" s="167">
        <v>22.629969418960243</v>
      </c>
      <c r="V23" s="167">
        <v>9.6590909090909207</v>
      </c>
      <c r="W23" s="167">
        <v>4.5576407506702452</v>
      </c>
      <c r="X23" s="167">
        <v>-7.0048309178744006</v>
      </c>
      <c r="Y23" s="170">
        <v>6.5484311050477402</v>
      </c>
    </row>
    <row r="24" spans="1:25" x14ac:dyDescent="0.3">
      <c r="A24" s="90"/>
      <c r="B24" s="133">
        <v>2011</v>
      </c>
      <c r="C24" s="135">
        <v>140</v>
      </c>
      <c r="D24" s="135">
        <v>140</v>
      </c>
      <c r="E24" s="135">
        <v>137</v>
      </c>
      <c r="F24" s="135">
        <v>140</v>
      </c>
      <c r="G24" s="144">
        <v>557</v>
      </c>
      <c r="H24" s="143"/>
      <c r="I24" s="135">
        <v>402</v>
      </c>
      <c r="J24" s="135">
        <v>421</v>
      </c>
      <c r="K24" s="135">
        <v>427</v>
      </c>
      <c r="L24" s="135">
        <v>431</v>
      </c>
      <c r="M24" s="144">
        <v>1681</v>
      </c>
      <c r="N24" s="143"/>
      <c r="O24" s="167">
        <v>2.941176470588232</v>
      </c>
      <c r="P24" s="167">
        <v>8.5271317829457303</v>
      </c>
      <c r="Q24" s="167">
        <v>9.6000000000000085</v>
      </c>
      <c r="R24" s="167">
        <v>6.0606060606060623</v>
      </c>
      <c r="S24" s="168">
        <v>6.7049808429118656</v>
      </c>
      <c r="T24" s="169"/>
      <c r="U24" s="167">
        <v>0.24937655860348684</v>
      </c>
      <c r="V24" s="167">
        <v>9.0673575129533788</v>
      </c>
      <c r="W24" s="167">
        <v>9.4871794871795032</v>
      </c>
      <c r="X24" s="167">
        <v>11.948051948051955</v>
      </c>
      <c r="Y24" s="170">
        <v>7.6184379001280433</v>
      </c>
    </row>
    <row r="25" spans="1:25" x14ac:dyDescent="0.3">
      <c r="A25" s="90"/>
      <c r="B25" s="133">
        <v>2012</v>
      </c>
      <c r="C25" s="135">
        <v>146</v>
      </c>
      <c r="D25" s="135">
        <v>148</v>
      </c>
      <c r="E25" s="135">
        <v>146</v>
      </c>
      <c r="F25" s="135">
        <v>147</v>
      </c>
      <c r="G25" s="144">
        <v>587</v>
      </c>
      <c r="H25" s="143"/>
      <c r="I25" s="135">
        <v>438</v>
      </c>
      <c r="J25" s="135">
        <v>441</v>
      </c>
      <c r="K25" s="135">
        <v>444</v>
      </c>
      <c r="L25" s="135">
        <v>440</v>
      </c>
      <c r="M25" s="144">
        <v>1763</v>
      </c>
      <c r="N25" s="143"/>
      <c r="O25" s="167">
        <v>4.2857142857142918</v>
      </c>
      <c r="P25" s="167">
        <v>5.7142857142857224</v>
      </c>
      <c r="Q25" s="167">
        <v>6.5693430656934311</v>
      </c>
      <c r="R25" s="167">
        <v>5</v>
      </c>
      <c r="S25" s="168">
        <v>5.3859964093357178</v>
      </c>
      <c r="T25" s="169"/>
      <c r="U25" s="167">
        <v>8.9552238805970177</v>
      </c>
      <c r="V25" s="167">
        <v>4.7505938242280195</v>
      </c>
      <c r="W25" s="167">
        <v>3.9812646370023401</v>
      </c>
      <c r="X25" s="167">
        <v>2.0881670533642733</v>
      </c>
      <c r="Y25" s="170">
        <v>4.8780487804878021</v>
      </c>
    </row>
    <row r="26" spans="1:25" x14ac:dyDescent="0.3">
      <c r="A26" s="90"/>
      <c r="B26" s="133" t="s">
        <v>183</v>
      </c>
      <c r="C26" s="135">
        <v>152</v>
      </c>
      <c r="D26" s="135">
        <v>152</v>
      </c>
      <c r="E26" s="135">
        <v>151</v>
      </c>
      <c r="F26" s="135">
        <v>152</v>
      </c>
      <c r="G26" s="144">
        <v>607</v>
      </c>
      <c r="H26" s="143"/>
      <c r="I26" s="135">
        <v>461</v>
      </c>
      <c r="J26" s="135">
        <v>466</v>
      </c>
      <c r="K26" s="135">
        <v>472</v>
      </c>
      <c r="L26" s="135">
        <v>484</v>
      </c>
      <c r="M26" s="144">
        <v>1883</v>
      </c>
      <c r="N26" s="143"/>
      <c r="O26" s="167">
        <v>4.1095890410958873</v>
      </c>
      <c r="P26" s="167">
        <v>2.7027027027026946</v>
      </c>
      <c r="Q26" s="167">
        <v>3.4246575342465633</v>
      </c>
      <c r="R26" s="167">
        <v>3.4013605442176953</v>
      </c>
      <c r="S26" s="168">
        <v>3.4071550255536636</v>
      </c>
      <c r="T26" s="169"/>
      <c r="U26" s="167">
        <v>5.2511415525114131</v>
      </c>
      <c r="V26" s="167">
        <v>5.668934240362816</v>
      </c>
      <c r="W26" s="167">
        <v>6.3063063063063112</v>
      </c>
      <c r="X26" s="167">
        <v>10.000000000000014</v>
      </c>
      <c r="Y26" s="170">
        <v>6.8065796937039096</v>
      </c>
    </row>
    <row r="27" spans="1:25" x14ac:dyDescent="0.3">
      <c r="A27" s="90"/>
      <c r="B27" s="133" t="s">
        <v>58</v>
      </c>
      <c r="C27" s="135">
        <v>159</v>
      </c>
      <c r="D27" s="135">
        <v>158</v>
      </c>
      <c r="E27" s="135">
        <v>157</v>
      </c>
      <c r="F27" s="135">
        <v>160</v>
      </c>
      <c r="G27" s="144">
        <v>634</v>
      </c>
      <c r="H27" s="143"/>
      <c r="I27" s="135">
        <v>503</v>
      </c>
      <c r="J27" s="135">
        <v>514</v>
      </c>
      <c r="K27" s="135">
        <v>504</v>
      </c>
      <c r="L27" s="135">
        <v>525</v>
      </c>
      <c r="M27" s="144">
        <v>2046</v>
      </c>
      <c r="N27" s="143"/>
      <c r="O27" s="167">
        <v>4.6052631578947398</v>
      </c>
      <c r="P27" s="167">
        <v>3.9473684210526301</v>
      </c>
      <c r="Q27" s="167">
        <v>3.9735099337748352</v>
      </c>
      <c r="R27" s="167">
        <v>5.2631578947368354</v>
      </c>
      <c r="S27" s="168">
        <v>4.4481054365733002</v>
      </c>
      <c r="T27" s="169"/>
      <c r="U27" s="167">
        <v>9.1106290672451138</v>
      </c>
      <c r="V27" s="167">
        <v>10.300429184549358</v>
      </c>
      <c r="W27" s="167">
        <v>6.7796610169491629</v>
      </c>
      <c r="X27" s="167">
        <v>8.4710743801653052</v>
      </c>
      <c r="Y27" s="170">
        <v>8.6563993627190712</v>
      </c>
    </row>
    <row r="28" spans="1:25" x14ac:dyDescent="0.3">
      <c r="A28" s="90"/>
      <c r="B28" s="192" t="s">
        <v>196</v>
      </c>
      <c r="C28" s="135">
        <v>162</v>
      </c>
      <c r="D28" s="135"/>
      <c r="E28" s="135"/>
      <c r="F28" s="135"/>
      <c r="G28" s="144"/>
      <c r="H28" s="143"/>
      <c r="I28" s="135">
        <v>485</v>
      </c>
      <c r="J28" s="135"/>
      <c r="K28" s="135"/>
      <c r="L28" s="135"/>
      <c r="M28" s="144"/>
      <c r="N28" s="143"/>
      <c r="O28" s="167">
        <v>1.8867924528301927</v>
      </c>
      <c r="P28" s="167"/>
      <c r="Q28" s="167"/>
      <c r="R28" s="167"/>
      <c r="S28" s="168"/>
      <c r="T28" s="169"/>
      <c r="U28" s="167">
        <v>-3.578528827037772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211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+electricidad!F31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2.1052631578947398</v>
      </c>
      <c r="F52" s="101">
        <v>0.71684587813621192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10.227272727272734</v>
      </c>
      <c r="F53" s="101">
        <v>10.074626865671647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3.448275862068968</v>
      </c>
      <c r="F54" s="101">
        <v>1.4869888475836461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-2.1739130434782652</v>
      </c>
      <c r="F55" s="101">
        <v>-3.2490974729241913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</v>
      </c>
      <c r="F56" s="101">
        <v>0.71174377224198793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-3.0927835051546424</v>
      </c>
      <c r="F57" s="101">
        <v>-3.3898305084745743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3.3333333333333428</v>
      </c>
      <c r="F58" s="101">
        <v>2.93040293040292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4.4444444444444571</v>
      </c>
      <c r="F59" s="101">
        <v>5.5970149253731449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-3.0927835051546424</v>
      </c>
      <c r="F60" s="101">
        <v>-1.4134275618374517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-2.1276595744680833</v>
      </c>
      <c r="F61" s="101">
        <v>-3.1578947368421098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-1.0752688172043037</v>
      </c>
      <c r="F62" s="101">
        <v>0.71174377224198793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6.3829787234042499</v>
      </c>
      <c r="F63" s="101">
        <v>3.8869257950530027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3.1914893617021249</v>
      </c>
      <c r="F64" s="101">
        <v>2.5089605734766991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3.2608695652173765</v>
      </c>
      <c r="F65" s="101">
        <v>5.4347826086956559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8.6956521739130324</v>
      </c>
      <c r="F66" s="101">
        <v>8.8339222614840907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5</v>
      </c>
      <c r="F67" s="101">
        <v>0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1.0309278350515427</v>
      </c>
      <c r="F68" s="101">
        <v>5.2447552447552539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8.4210526315789451</v>
      </c>
      <c r="F69" s="101">
        <v>8.9347079037800654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8</v>
      </c>
      <c r="F70" s="101">
        <v>7.1428571428571388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-5.7142857142857224</v>
      </c>
      <c r="F71" s="101">
        <v>-2.7210884353741562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9.183673469387756</v>
      </c>
      <c r="F72" s="101">
        <v>3.3222591362126224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6.7961165048543677</v>
      </c>
      <c r="F73" s="101">
        <v>0.63091482649841168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3.7037037037036953</v>
      </c>
      <c r="F74" s="101">
        <v>-3.3333333333333286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14.141414141414145</v>
      </c>
      <c r="F75" s="101">
        <v>21.328671328671334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9.3457943925233593</v>
      </c>
      <c r="F76" s="101">
        <v>17.363344051446944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1.818181818181813</v>
      </c>
      <c r="F77" s="101">
        <v>8.4639498432601954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6.25</v>
      </c>
      <c r="F78" s="101">
        <v>12.852664576802496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0</v>
      </c>
      <c r="F79" s="101">
        <v>2.0172910662824108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-5.1282051282051384</v>
      </c>
      <c r="F80" s="101">
        <v>-9.8630136986301409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2.6785714285714164</v>
      </c>
      <c r="F81" s="101">
        <v>-1.734104046242777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-10.084033613445371</v>
      </c>
      <c r="F82" s="101">
        <v>-8.8888888888888857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-1.7699115044247833</v>
      </c>
      <c r="F83" s="101">
        <v>-8.7570621468926646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3.6036036036036165</v>
      </c>
      <c r="F84" s="101">
        <v>-0.60790273556230545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6.9565217391304373</v>
      </c>
      <c r="F85" s="101">
        <v>3.5294117647058982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20.56074766355141</v>
      </c>
      <c r="F86" s="101">
        <v>13.719512195121951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26.126126126126124</v>
      </c>
      <c r="F87" s="101">
        <v>28.173374613003091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18.260869565217391</v>
      </c>
      <c r="F88" s="101">
        <v>22.935779816513758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4.8780487804878021</v>
      </c>
      <c r="F89" s="101">
        <v>9.6590909090909207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-3.1007751937984551</v>
      </c>
      <c r="F90" s="101">
        <v>4.5576407506702452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-5.7142857142857224</v>
      </c>
      <c r="F91" s="101">
        <v>-7.2463768115942031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2.941176470588232</v>
      </c>
      <c r="F92" s="101">
        <v>0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8.5271317829457303</v>
      </c>
      <c r="F93" s="101">
        <v>9.0673575129533788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9.6000000000000085</v>
      </c>
      <c r="F94" s="101">
        <v>9.4871794871795032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6.0606060606060623</v>
      </c>
      <c r="F95" s="101">
        <v>12.239583333333329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4.2857142857142918</v>
      </c>
      <c r="F96" s="101">
        <v>9.2039800995025018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5.7142857142857224</v>
      </c>
      <c r="F97" s="101">
        <v>4.513064133016627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13</v>
      </c>
      <c r="E98" s="101">
        <v>6.5693430656934311</v>
      </c>
      <c r="F98" s="101">
        <v>4.2154566744730744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5</v>
      </c>
      <c r="F99" s="101">
        <v>1.8561484918793667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6">
        <v>2013</v>
      </c>
      <c r="D100" s="79" t="s">
        <v>11</v>
      </c>
      <c r="E100" s="101">
        <v>4.1095890410958873</v>
      </c>
      <c r="F100" s="101">
        <v>5.0113895216400834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86"/>
      <c r="D101" s="79" t="s">
        <v>12</v>
      </c>
      <c r="E101" s="101">
        <v>2.7027027027026946</v>
      </c>
      <c r="F101" s="101">
        <v>5.9090909090909065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5"/>
      <c r="C102" s="186"/>
      <c r="D102" s="79" t="s">
        <v>13</v>
      </c>
      <c r="E102" s="101">
        <v>3.4246575342465633</v>
      </c>
      <c r="F102" s="101">
        <v>6.067415730337089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6"/>
      <c r="D103" s="79" t="s">
        <v>14</v>
      </c>
      <c r="E103" s="101">
        <v>3.4013605442176953</v>
      </c>
      <c r="F103" s="101">
        <v>10.250569476082006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6">
        <v>2014</v>
      </c>
      <c r="D104" s="79" t="s">
        <v>11</v>
      </c>
      <c r="E104" s="101">
        <v>4.6052631578947398</v>
      </c>
      <c r="F104" s="101">
        <v>9.1106290672451138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3.9473684210526301</v>
      </c>
      <c r="F105" s="101">
        <v>10.300429184549358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3.9735099337748352</v>
      </c>
      <c r="F106" s="101">
        <v>6.7796610169491629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5.2631578947368354</v>
      </c>
      <c r="F107" s="101">
        <v>8.4710743801653052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1.8867924528301927</v>
      </c>
      <c r="F108" s="101">
        <v>-3.578528827037772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F30:S30"/>
    <mergeCell ref="F31:S31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4"/>
  <sheetViews>
    <sheetView showGridLines="0" topLeftCell="A4" zoomScaleNormal="100" workbookViewId="0">
      <selection activeCell="B9" sqref="B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160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D8" s="212" t="str">
        <f>+gas!C8</f>
        <v>Miles de millones de pesos, valores constantes de 2005, serie trimestral I-2000/I-2015*</v>
      </c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263</v>
      </c>
      <c r="D13" s="135">
        <v>296</v>
      </c>
      <c r="E13" s="135">
        <v>265</v>
      </c>
      <c r="F13" s="135">
        <v>278</v>
      </c>
      <c r="G13" s="144">
        <v>1102</v>
      </c>
      <c r="H13" s="143"/>
      <c r="I13" s="135">
        <v>838</v>
      </c>
      <c r="J13" s="135">
        <v>848</v>
      </c>
      <c r="K13" s="135">
        <v>850</v>
      </c>
      <c r="L13" s="135">
        <v>895</v>
      </c>
      <c r="M13" s="144">
        <v>3431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292</v>
      </c>
      <c r="D14" s="135">
        <v>316</v>
      </c>
      <c r="E14" s="135">
        <v>308</v>
      </c>
      <c r="F14" s="135">
        <v>308</v>
      </c>
      <c r="G14" s="144">
        <v>1224</v>
      </c>
      <c r="H14" s="143"/>
      <c r="I14" s="135">
        <v>903</v>
      </c>
      <c r="J14" s="135">
        <v>895</v>
      </c>
      <c r="K14" s="135">
        <v>895</v>
      </c>
      <c r="L14" s="135">
        <v>889</v>
      </c>
      <c r="M14" s="144">
        <v>3582</v>
      </c>
      <c r="N14" s="143"/>
      <c r="O14" s="167">
        <v>11.026615969581741</v>
      </c>
      <c r="P14" s="167">
        <v>6.7567567567567579</v>
      </c>
      <c r="Q14" s="167">
        <v>16.226415094339615</v>
      </c>
      <c r="R14" s="167">
        <v>10.791366906474821</v>
      </c>
      <c r="S14" s="168">
        <v>11.070780399274042</v>
      </c>
      <c r="T14" s="169"/>
      <c r="U14" s="167">
        <v>7.7565632458233864</v>
      </c>
      <c r="V14" s="167">
        <v>5.5424528301886795</v>
      </c>
      <c r="W14" s="167">
        <v>5.294117647058826</v>
      </c>
      <c r="X14" s="167">
        <v>-0.67039106145251992</v>
      </c>
      <c r="Y14" s="170">
        <v>4.4010492567764459</v>
      </c>
    </row>
    <row r="15" spans="1:26" x14ac:dyDescent="0.3">
      <c r="A15" s="90"/>
      <c r="B15" s="133">
        <v>2002</v>
      </c>
      <c r="C15" s="135">
        <v>328</v>
      </c>
      <c r="D15" s="135">
        <v>316</v>
      </c>
      <c r="E15" s="135">
        <v>359</v>
      </c>
      <c r="F15" s="135">
        <v>291</v>
      </c>
      <c r="G15" s="144">
        <v>1294</v>
      </c>
      <c r="H15" s="143"/>
      <c r="I15" s="135">
        <v>903</v>
      </c>
      <c r="J15" s="135">
        <v>909</v>
      </c>
      <c r="K15" s="135">
        <v>907</v>
      </c>
      <c r="L15" s="135">
        <v>903</v>
      </c>
      <c r="M15" s="144">
        <v>3622</v>
      </c>
      <c r="N15" s="143"/>
      <c r="O15" s="167">
        <v>12.328767123287676</v>
      </c>
      <c r="P15" s="167">
        <v>0</v>
      </c>
      <c r="Q15" s="167">
        <v>16.558441558441544</v>
      </c>
      <c r="R15" s="167">
        <v>-5.5194805194805241</v>
      </c>
      <c r="S15" s="168">
        <v>5.7189542483660176</v>
      </c>
      <c r="T15" s="169"/>
      <c r="U15" s="167">
        <v>0</v>
      </c>
      <c r="V15" s="167">
        <v>1.5642458100558798</v>
      </c>
      <c r="W15" s="167">
        <v>1.3407821229050256</v>
      </c>
      <c r="X15" s="167">
        <v>1.5748031496062964</v>
      </c>
      <c r="Y15" s="170">
        <v>1.1166945840312792</v>
      </c>
    </row>
    <row r="16" spans="1:26" x14ac:dyDescent="0.3">
      <c r="A16" s="90"/>
      <c r="B16" s="133">
        <v>2003</v>
      </c>
      <c r="C16" s="135">
        <v>354</v>
      </c>
      <c r="D16" s="135">
        <v>339</v>
      </c>
      <c r="E16" s="135">
        <v>336</v>
      </c>
      <c r="F16" s="135">
        <v>347</v>
      </c>
      <c r="G16" s="144">
        <v>1376</v>
      </c>
      <c r="H16" s="143"/>
      <c r="I16" s="135">
        <v>939</v>
      </c>
      <c r="J16" s="135">
        <v>949</v>
      </c>
      <c r="K16" s="135">
        <v>955</v>
      </c>
      <c r="L16" s="135">
        <v>957</v>
      </c>
      <c r="M16" s="144">
        <v>3800</v>
      </c>
      <c r="N16" s="143"/>
      <c r="O16" s="167">
        <v>7.9268292682926926</v>
      </c>
      <c r="P16" s="167">
        <v>7.2784810126582187</v>
      </c>
      <c r="Q16" s="167">
        <v>-6.4066852367688085</v>
      </c>
      <c r="R16" s="167">
        <v>19.243986254295535</v>
      </c>
      <c r="S16" s="168">
        <v>6.336939721792902</v>
      </c>
      <c r="T16" s="169"/>
      <c r="U16" s="167">
        <v>3.9867109634551525</v>
      </c>
      <c r="V16" s="167">
        <v>4.400440044004398</v>
      </c>
      <c r="W16" s="167">
        <v>5.2921719955898681</v>
      </c>
      <c r="X16" s="167">
        <v>5.9800664451827146</v>
      </c>
      <c r="Y16" s="170">
        <v>4.9144119271120843</v>
      </c>
    </row>
    <row r="17" spans="1:25" x14ac:dyDescent="0.3">
      <c r="A17" s="90"/>
      <c r="B17" s="133">
        <v>2004</v>
      </c>
      <c r="C17" s="135">
        <v>331</v>
      </c>
      <c r="D17" s="135">
        <v>352</v>
      </c>
      <c r="E17" s="135">
        <v>346</v>
      </c>
      <c r="F17" s="135">
        <v>345</v>
      </c>
      <c r="G17" s="144">
        <v>1374</v>
      </c>
      <c r="H17" s="143"/>
      <c r="I17" s="135">
        <v>957</v>
      </c>
      <c r="J17" s="135">
        <v>965</v>
      </c>
      <c r="K17" s="135">
        <v>976</v>
      </c>
      <c r="L17" s="135">
        <v>979</v>
      </c>
      <c r="M17" s="144">
        <v>3877</v>
      </c>
      <c r="N17" s="143"/>
      <c r="O17" s="167">
        <v>-6.4971751412429342</v>
      </c>
      <c r="P17" s="167">
        <v>3.834808259587021</v>
      </c>
      <c r="Q17" s="167">
        <v>2.9761904761904674</v>
      </c>
      <c r="R17" s="167">
        <v>-0.57636887608069287</v>
      </c>
      <c r="S17" s="168">
        <v>-0.1453488372092977</v>
      </c>
      <c r="T17" s="169"/>
      <c r="U17" s="167">
        <v>1.9169329073482402</v>
      </c>
      <c r="V17" s="167">
        <v>1.6859852476290911</v>
      </c>
      <c r="W17" s="167">
        <v>2.1989528795811566</v>
      </c>
      <c r="X17" s="167">
        <v>2.2988505747126453</v>
      </c>
      <c r="Y17" s="170">
        <v>2.0263157894736707</v>
      </c>
    </row>
    <row r="18" spans="1:25" x14ac:dyDescent="0.3">
      <c r="A18" s="90"/>
      <c r="B18" s="133">
        <v>2005</v>
      </c>
      <c r="C18" s="135">
        <v>355</v>
      </c>
      <c r="D18" s="135">
        <v>346</v>
      </c>
      <c r="E18" s="135">
        <v>364</v>
      </c>
      <c r="F18" s="135">
        <v>341</v>
      </c>
      <c r="G18" s="144">
        <v>1406</v>
      </c>
      <c r="H18" s="143"/>
      <c r="I18" s="135">
        <v>976</v>
      </c>
      <c r="J18" s="135">
        <v>985</v>
      </c>
      <c r="K18" s="135">
        <v>1004</v>
      </c>
      <c r="L18" s="135">
        <v>1021</v>
      </c>
      <c r="M18" s="144">
        <v>3986</v>
      </c>
      <c r="N18" s="143"/>
      <c r="O18" s="167">
        <v>7.2507552870090706</v>
      </c>
      <c r="P18" s="167">
        <v>-1.7045454545454533</v>
      </c>
      <c r="Q18" s="167">
        <v>5.2023121387283311</v>
      </c>
      <c r="R18" s="167">
        <v>-1.1594202898550776</v>
      </c>
      <c r="S18" s="168">
        <v>2.3289665211062527</v>
      </c>
      <c r="T18" s="169"/>
      <c r="U18" s="167">
        <v>1.9853709508881963</v>
      </c>
      <c r="V18" s="167">
        <v>2.0725388601036343</v>
      </c>
      <c r="W18" s="167">
        <v>2.8688524590164093</v>
      </c>
      <c r="X18" s="167">
        <v>4.2900919305413794</v>
      </c>
      <c r="Y18" s="170">
        <v>2.8114521537271173</v>
      </c>
    </row>
    <row r="19" spans="1:25" x14ac:dyDescent="0.3">
      <c r="A19" s="90"/>
      <c r="B19" s="133">
        <v>2006</v>
      </c>
      <c r="C19" s="135">
        <v>345</v>
      </c>
      <c r="D19" s="135">
        <v>382</v>
      </c>
      <c r="E19" s="135">
        <v>368</v>
      </c>
      <c r="F19" s="135">
        <v>371</v>
      </c>
      <c r="G19" s="144">
        <v>1466</v>
      </c>
      <c r="H19" s="143"/>
      <c r="I19" s="135">
        <v>1038</v>
      </c>
      <c r="J19" s="135">
        <v>1065</v>
      </c>
      <c r="K19" s="135">
        <v>1061</v>
      </c>
      <c r="L19" s="135">
        <v>1048</v>
      </c>
      <c r="M19" s="144">
        <v>4212</v>
      </c>
      <c r="N19" s="143"/>
      <c r="O19" s="167">
        <v>-2.816901408450704</v>
      </c>
      <c r="P19" s="167">
        <v>10.404624277456648</v>
      </c>
      <c r="Q19" s="167">
        <v>1.098901098901095</v>
      </c>
      <c r="R19" s="167">
        <v>8.7976539589442666</v>
      </c>
      <c r="S19" s="168">
        <v>4.2674253200569012</v>
      </c>
      <c r="T19" s="169"/>
      <c r="U19" s="167">
        <v>6.3524590163934533</v>
      </c>
      <c r="V19" s="167">
        <v>8.1218274111675157</v>
      </c>
      <c r="W19" s="167">
        <v>5.6772908366533841</v>
      </c>
      <c r="X19" s="167">
        <v>2.6444662095984341</v>
      </c>
      <c r="Y19" s="170">
        <v>5.6698444555945713</v>
      </c>
    </row>
    <row r="20" spans="1:25" x14ac:dyDescent="0.3">
      <c r="A20" s="90"/>
      <c r="B20" s="133">
        <v>2007</v>
      </c>
      <c r="C20" s="135">
        <v>402</v>
      </c>
      <c r="D20" s="135">
        <v>378</v>
      </c>
      <c r="E20" s="135">
        <v>375</v>
      </c>
      <c r="F20" s="135">
        <v>388</v>
      </c>
      <c r="G20" s="144">
        <v>1543</v>
      </c>
      <c r="H20" s="143"/>
      <c r="I20" s="135">
        <v>1087</v>
      </c>
      <c r="J20" s="135">
        <v>1080</v>
      </c>
      <c r="K20" s="135">
        <v>1071</v>
      </c>
      <c r="L20" s="135">
        <v>1086</v>
      </c>
      <c r="M20" s="144">
        <v>4324</v>
      </c>
      <c r="N20" s="143"/>
      <c r="O20" s="167">
        <v>16.521739130434781</v>
      </c>
      <c r="P20" s="167">
        <v>-1.0471204188481664</v>
      </c>
      <c r="Q20" s="167">
        <v>1.9021739130434838</v>
      </c>
      <c r="R20" s="167">
        <v>4.5822102425876068</v>
      </c>
      <c r="S20" s="168">
        <v>5.2523874488403806</v>
      </c>
      <c r="T20" s="169"/>
      <c r="U20" s="167">
        <v>4.7206165703275644</v>
      </c>
      <c r="V20" s="167">
        <v>1.4084507042253449</v>
      </c>
      <c r="W20" s="167">
        <v>0.94250706880301038</v>
      </c>
      <c r="X20" s="167">
        <v>3.6259541984732948</v>
      </c>
      <c r="Y20" s="170">
        <v>2.6590693257359845</v>
      </c>
    </row>
    <row r="21" spans="1:25" x14ac:dyDescent="0.3">
      <c r="A21" s="90"/>
      <c r="B21" s="133">
        <v>2008</v>
      </c>
      <c r="C21" s="135">
        <v>383</v>
      </c>
      <c r="D21" s="135">
        <v>379</v>
      </c>
      <c r="E21" s="135">
        <v>395</v>
      </c>
      <c r="F21" s="135">
        <v>389</v>
      </c>
      <c r="G21" s="144">
        <v>1546</v>
      </c>
      <c r="H21" s="143"/>
      <c r="I21" s="135">
        <v>1066</v>
      </c>
      <c r="J21" s="135">
        <v>1095</v>
      </c>
      <c r="K21" s="135">
        <v>1112</v>
      </c>
      <c r="L21" s="135">
        <v>1112</v>
      </c>
      <c r="M21" s="144">
        <v>4385</v>
      </c>
      <c r="N21" s="143"/>
      <c r="O21" s="167">
        <v>-4.7263681592039717</v>
      </c>
      <c r="P21" s="167">
        <v>0.26455026455025177</v>
      </c>
      <c r="Q21" s="167">
        <v>5.3333333333333286</v>
      </c>
      <c r="R21" s="167">
        <v>0.25773195876288924</v>
      </c>
      <c r="S21" s="168">
        <v>0.19442644199611436</v>
      </c>
      <c r="T21" s="169"/>
      <c r="U21" s="167">
        <v>-1.9319227230910769</v>
      </c>
      <c r="V21" s="167">
        <v>1.3888888888888857</v>
      </c>
      <c r="W21" s="167">
        <v>3.8281979458450195</v>
      </c>
      <c r="X21" s="167">
        <v>2.3941068139963164</v>
      </c>
      <c r="Y21" s="170">
        <v>1.4107308048103562</v>
      </c>
    </row>
    <row r="22" spans="1:25" x14ac:dyDescent="0.3">
      <c r="A22" s="90"/>
      <c r="B22" s="133">
        <v>2009</v>
      </c>
      <c r="C22" s="135">
        <v>380</v>
      </c>
      <c r="D22" s="135">
        <v>395</v>
      </c>
      <c r="E22" s="135">
        <v>379</v>
      </c>
      <c r="F22" s="135">
        <v>379</v>
      </c>
      <c r="G22" s="144">
        <v>1533</v>
      </c>
      <c r="H22" s="143"/>
      <c r="I22" s="135">
        <v>1083</v>
      </c>
      <c r="J22" s="135">
        <v>1088</v>
      </c>
      <c r="K22" s="135">
        <v>1107</v>
      </c>
      <c r="L22" s="135">
        <v>1122</v>
      </c>
      <c r="M22" s="144">
        <v>4400</v>
      </c>
      <c r="N22" s="143"/>
      <c r="O22" s="167">
        <v>-0.78328981723238655</v>
      </c>
      <c r="P22" s="167">
        <v>4.2216358839050088</v>
      </c>
      <c r="Q22" s="167">
        <v>-4.0506329113923982</v>
      </c>
      <c r="R22" s="167">
        <v>-2.5706940874036093</v>
      </c>
      <c r="S22" s="168">
        <v>-0.84087968952134418</v>
      </c>
      <c r="T22" s="169"/>
      <c r="U22" s="167">
        <v>1.5947467166979266</v>
      </c>
      <c r="V22" s="167">
        <v>-0.63926940639269958</v>
      </c>
      <c r="W22" s="167">
        <v>-0.44964028776978182</v>
      </c>
      <c r="X22" s="167">
        <v>0.89928057553956364</v>
      </c>
      <c r="Y22" s="170">
        <v>0.34207525655645554</v>
      </c>
    </row>
    <row r="23" spans="1:25" x14ac:dyDescent="0.3">
      <c r="A23" s="90"/>
      <c r="B23" s="133">
        <v>2010</v>
      </c>
      <c r="C23" s="135">
        <v>386</v>
      </c>
      <c r="D23" s="135">
        <v>390</v>
      </c>
      <c r="E23" s="135">
        <v>388</v>
      </c>
      <c r="F23" s="135">
        <v>395</v>
      </c>
      <c r="G23" s="144">
        <v>1559</v>
      </c>
      <c r="H23" s="143"/>
      <c r="I23" s="135">
        <v>1117</v>
      </c>
      <c r="J23" s="135">
        <v>1104</v>
      </c>
      <c r="K23" s="135">
        <v>1119</v>
      </c>
      <c r="L23" s="135">
        <v>1128</v>
      </c>
      <c r="M23" s="144">
        <v>4468</v>
      </c>
      <c r="N23" s="143"/>
      <c r="O23" s="167">
        <v>1.5789473684210549</v>
      </c>
      <c r="P23" s="167">
        <v>-1.2658227848101262</v>
      </c>
      <c r="Q23" s="167">
        <v>2.3746701846965692</v>
      </c>
      <c r="R23" s="167">
        <v>4.2216358839050088</v>
      </c>
      <c r="S23" s="168">
        <v>1.696020874103084</v>
      </c>
      <c r="T23" s="169"/>
      <c r="U23" s="167">
        <v>3.1394275161588041</v>
      </c>
      <c r="V23" s="167">
        <v>1.470588235294116</v>
      </c>
      <c r="W23" s="167">
        <v>1.0840108401084052</v>
      </c>
      <c r="X23" s="167">
        <v>0.53475935828876686</v>
      </c>
      <c r="Y23" s="170">
        <v>1.5454545454545325</v>
      </c>
    </row>
    <row r="24" spans="1:25" x14ac:dyDescent="0.3">
      <c r="A24" s="90"/>
      <c r="B24" s="133">
        <v>2011</v>
      </c>
      <c r="C24" s="135">
        <v>393</v>
      </c>
      <c r="D24" s="135">
        <v>392</v>
      </c>
      <c r="E24" s="135">
        <v>397</v>
      </c>
      <c r="F24" s="135">
        <v>395</v>
      </c>
      <c r="G24" s="144">
        <v>1577</v>
      </c>
      <c r="H24" s="143"/>
      <c r="I24" s="135">
        <v>1144</v>
      </c>
      <c r="J24" s="135">
        <v>1152</v>
      </c>
      <c r="K24" s="135">
        <v>1142</v>
      </c>
      <c r="L24" s="135">
        <v>1144</v>
      </c>
      <c r="M24" s="144">
        <v>4582</v>
      </c>
      <c r="N24" s="143"/>
      <c r="O24" s="167">
        <v>1.8134715025906871</v>
      </c>
      <c r="P24" s="167">
        <v>0.512820512820511</v>
      </c>
      <c r="Q24" s="167">
        <v>2.3195876288659747</v>
      </c>
      <c r="R24" s="167">
        <v>0</v>
      </c>
      <c r="S24" s="168">
        <v>1.1545862732520931</v>
      </c>
      <c r="T24" s="169"/>
      <c r="U24" s="167">
        <v>2.4171888988361729</v>
      </c>
      <c r="V24" s="167">
        <v>4.3478260869565162</v>
      </c>
      <c r="W24" s="167">
        <v>2.0554066130473672</v>
      </c>
      <c r="X24" s="167">
        <v>1.418439716312065</v>
      </c>
      <c r="Y24" s="170">
        <v>2.5514771709937349</v>
      </c>
    </row>
    <row r="25" spans="1:25" x14ac:dyDescent="0.3">
      <c r="A25" s="90"/>
      <c r="B25" s="133">
        <v>2012</v>
      </c>
      <c r="C25" s="135">
        <v>398</v>
      </c>
      <c r="D25" s="135">
        <v>398</v>
      </c>
      <c r="E25" s="135">
        <v>404</v>
      </c>
      <c r="F25" s="135">
        <v>401</v>
      </c>
      <c r="G25" s="144">
        <v>1601</v>
      </c>
      <c r="H25" s="143"/>
      <c r="I25" s="135">
        <v>1184</v>
      </c>
      <c r="J25" s="135">
        <v>1173</v>
      </c>
      <c r="K25" s="135">
        <v>1168</v>
      </c>
      <c r="L25" s="135">
        <v>1169</v>
      </c>
      <c r="M25" s="144">
        <v>4694</v>
      </c>
      <c r="N25" s="143"/>
      <c r="O25" s="167">
        <v>1.2722646310432566</v>
      </c>
      <c r="P25" s="167">
        <v>1.5306122448979664</v>
      </c>
      <c r="Q25" s="167">
        <v>1.763224181360215</v>
      </c>
      <c r="R25" s="167">
        <v>1.51898734177216</v>
      </c>
      <c r="S25" s="168">
        <v>1.5218769816106601</v>
      </c>
      <c r="T25" s="169"/>
      <c r="U25" s="167">
        <v>3.4965034965034931</v>
      </c>
      <c r="V25" s="167">
        <v>1.8229166666666714</v>
      </c>
      <c r="W25" s="167">
        <v>2.2767075306479967</v>
      </c>
      <c r="X25" s="167">
        <v>2.1853146853146939</v>
      </c>
      <c r="Y25" s="170">
        <v>2.4443474465299033</v>
      </c>
    </row>
    <row r="26" spans="1:25" x14ac:dyDescent="0.3">
      <c r="A26" s="90"/>
      <c r="B26" s="133" t="s">
        <v>183</v>
      </c>
      <c r="C26" s="135">
        <v>406</v>
      </c>
      <c r="D26" s="135">
        <v>405</v>
      </c>
      <c r="E26" s="135">
        <v>415</v>
      </c>
      <c r="F26" s="135">
        <v>420</v>
      </c>
      <c r="G26" s="144">
        <v>1646</v>
      </c>
      <c r="H26" s="143"/>
      <c r="I26" s="135">
        <v>1195</v>
      </c>
      <c r="J26" s="135">
        <v>1198</v>
      </c>
      <c r="K26" s="135">
        <v>1221</v>
      </c>
      <c r="L26" s="135">
        <v>1239</v>
      </c>
      <c r="M26" s="144">
        <v>4853</v>
      </c>
      <c r="N26" s="143"/>
      <c r="O26" s="167">
        <v>2.0100502512562883</v>
      </c>
      <c r="P26" s="167">
        <v>1.7587939698492363</v>
      </c>
      <c r="Q26" s="167">
        <v>2.722772277227719</v>
      </c>
      <c r="R26" s="167">
        <v>4.7381546134663353</v>
      </c>
      <c r="S26" s="168">
        <v>2.8107432854465912</v>
      </c>
      <c r="T26" s="169"/>
      <c r="U26" s="167">
        <v>0.92905405405406327</v>
      </c>
      <c r="V26" s="167">
        <v>2.1312872975277202</v>
      </c>
      <c r="W26" s="167">
        <v>4.5376712328767184</v>
      </c>
      <c r="X26" s="167">
        <v>5.9880239520958156</v>
      </c>
      <c r="Y26" s="170">
        <v>3.3873029399233019</v>
      </c>
    </row>
    <row r="27" spans="1:25" x14ac:dyDescent="0.3">
      <c r="A27" s="90"/>
      <c r="B27" s="133" t="s">
        <v>58</v>
      </c>
      <c r="C27" s="135">
        <v>418</v>
      </c>
      <c r="D27" s="135">
        <v>423</v>
      </c>
      <c r="E27" s="135">
        <v>419</v>
      </c>
      <c r="F27" s="135">
        <v>410</v>
      </c>
      <c r="G27" s="144">
        <v>1670</v>
      </c>
      <c r="H27" s="143"/>
      <c r="I27" s="135">
        <v>1227</v>
      </c>
      <c r="J27" s="135">
        <v>1243</v>
      </c>
      <c r="K27" s="135">
        <v>1248</v>
      </c>
      <c r="L27" s="135">
        <v>1236</v>
      </c>
      <c r="M27" s="144">
        <v>4954</v>
      </c>
      <c r="N27" s="143"/>
      <c r="O27" s="167">
        <v>2.9556650246305338</v>
      </c>
      <c r="P27" s="167">
        <v>4.4444444444444571</v>
      </c>
      <c r="Q27" s="167">
        <v>0.96385542168675897</v>
      </c>
      <c r="R27" s="167">
        <v>-2.3809523809523796</v>
      </c>
      <c r="S27" s="168">
        <v>1.458080194410698</v>
      </c>
      <c r="T27" s="169"/>
      <c r="U27" s="167">
        <v>2.6778242677824267</v>
      </c>
      <c r="V27" s="167">
        <v>3.7562604340567702</v>
      </c>
      <c r="W27" s="167">
        <v>2.2113022113022112</v>
      </c>
      <c r="X27" s="167">
        <v>-0.24213075060532674</v>
      </c>
      <c r="Y27" s="170">
        <v>2.0811868947043166</v>
      </c>
    </row>
    <row r="28" spans="1:25" x14ac:dyDescent="0.3">
      <c r="A28" s="90"/>
      <c r="B28" s="192" t="s">
        <v>196</v>
      </c>
      <c r="C28" s="135">
        <v>414</v>
      </c>
      <c r="D28" s="135"/>
      <c r="E28" s="135"/>
      <c r="F28" s="135"/>
      <c r="G28" s="144"/>
      <c r="H28" s="143"/>
      <c r="I28" s="135">
        <v>1241</v>
      </c>
      <c r="J28" s="135"/>
      <c r="K28" s="135"/>
      <c r="L28" s="135"/>
      <c r="M28" s="144"/>
      <c r="N28" s="143"/>
      <c r="O28" s="167">
        <v>-0.95693779904306098</v>
      </c>
      <c r="P28" s="167"/>
      <c r="Q28" s="167"/>
      <c r="R28" s="167"/>
      <c r="S28" s="168"/>
      <c r="T28" s="169"/>
      <c r="U28" s="167">
        <v>1.1409942950285199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E30" s="211" t="s">
        <v>212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+gas!F31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7"/>
      <c r="C46" s="44"/>
      <c r="D46" s="44"/>
      <c r="E46" s="44"/>
      <c r="F46" s="44"/>
      <c r="G46" s="117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7"/>
      <c r="C47" s="44"/>
      <c r="D47" s="44"/>
      <c r="E47" s="44"/>
      <c r="F47" s="44"/>
      <c r="G47" s="117" t="s">
        <v>133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106"/>
      <c r="B48" s="120"/>
      <c r="C48" s="49"/>
      <c r="D48" s="49"/>
      <c r="E48" s="49"/>
      <c r="F48" s="49"/>
      <c r="G48" s="120" t="s">
        <v>149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>
        <v>2001</v>
      </c>
      <c r="C49" s="79" t="s">
        <v>11</v>
      </c>
      <c r="D49" s="79">
        <v>18565</v>
      </c>
      <c r="E49" s="101">
        <v>3.6571747627023967</v>
      </c>
      <c r="F49" s="101">
        <v>1.2128297953261722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190</v>
      </c>
      <c r="D50" s="79" t="s">
        <v>191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11.026615969581741</v>
      </c>
      <c r="F51" s="101">
        <v>7.7565632458233864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6.7567567567567579</v>
      </c>
      <c r="F52" s="101">
        <v>5.5424528301886795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>
        <v>2002</v>
      </c>
      <c r="C53" s="79"/>
      <c r="D53" s="79" t="s">
        <v>13</v>
      </c>
      <c r="E53" s="101">
        <v>16.226415094339615</v>
      </c>
      <c r="F53" s="101">
        <v>5.4181389870435765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10.791366906474821</v>
      </c>
      <c r="F54" s="101">
        <v>-0.78125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12.328767123287676</v>
      </c>
      <c r="F55" s="101">
        <v>0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</v>
      </c>
      <c r="F56" s="101">
        <v>1.5642458100558798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>
        <v>2003</v>
      </c>
      <c r="C57" s="79"/>
      <c r="D57" s="79" t="s">
        <v>13</v>
      </c>
      <c r="E57" s="101">
        <v>16.558441558441544</v>
      </c>
      <c r="F57" s="101">
        <v>1.3407821229050256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-5.5194805194805241</v>
      </c>
      <c r="F58" s="101">
        <v>1.5748031496062964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7.9268292682926926</v>
      </c>
      <c r="F59" s="101">
        <v>4.0974529346622433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7.2784810126582187</v>
      </c>
      <c r="F60" s="101">
        <v>4.400440044004398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>
        <v>2004</v>
      </c>
      <c r="C61" s="79"/>
      <c r="D61" s="79" t="s">
        <v>13</v>
      </c>
      <c r="E61" s="101">
        <v>-6.4066852367688085</v>
      </c>
      <c r="F61" s="101">
        <v>5.1819184123484092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19.243986254295535</v>
      </c>
      <c r="F62" s="101">
        <v>5.9800664451827146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-6.4971751412429342</v>
      </c>
      <c r="F63" s="101">
        <v>1.8085106382978751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3.834808259587021</v>
      </c>
      <c r="F64" s="101">
        <v>1.580611169652272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>
        <v>2005</v>
      </c>
      <c r="C65" s="79"/>
      <c r="D65" s="79" t="s">
        <v>13</v>
      </c>
      <c r="E65" s="101">
        <v>2.9761904761904674</v>
      </c>
      <c r="F65" s="101">
        <v>2.3060796645702339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-0.57636887608069287</v>
      </c>
      <c r="F66" s="101">
        <v>2.4033437826541189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7.2507552870090706</v>
      </c>
      <c r="F67" s="101">
        <v>1.9853709508881963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-1.7045454545454533</v>
      </c>
      <c r="F68" s="101">
        <v>2.1784232365145186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>
        <v>2006</v>
      </c>
      <c r="C69" s="79"/>
      <c r="D69" s="79" t="s">
        <v>13</v>
      </c>
      <c r="E69" s="101">
        <v>5.2023121387283311</v>
      </c>
      <c r="F69" s="101">
        <v>2.8688524590164093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-1.1594202898550776</v>
      </c>
      <c r="F70" s="101">
        <v>4.183673469387756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-2.816901408450704</v>
      </c>
      <c r="F71" s="101">
        <v>6.3524590163934533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10.404624277456648</v>
      </c>
      <c r="F72" s="101">
        <v>8.1218274111675157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>
        <v>2007</v>
      </c>
      <c r="C73" s="79"/>
      <c r="D73" s="79" t="s">
        <v>13</v>
      </c>
      <c r="E73" s="101">
        <v>1.098901098901095</v>
      </c>
      <c r="F73" s="101">
        <v>5.6772908366533841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8.7976539589442666</v>
      </c>
      <c r="F74" s="101">
        <v>2.6444662095984341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16.521739130434781</v>
      </c>
      <c r="F75" s="101">
        <v>4.7206165703275644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-1.0471204188481664</v>
      </c>
      <c r="F76" s="101">
        <v>1.4084507042253449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>
        <v>2008</v>
      </c>
      <c r="C77" s="79"/>
      <c r="D77" s="79" t="s">
        <v>13</v>
      </c>
      <c r="E77" s="101">
        <v>1.9021739130434838</v>
      </c>
      <c r="F77" s="101">
        <v>0.94250706880301038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4.5822102425876068</v>
      </c>
      <c r="F78" s="101">
        <v>3.6259541984732948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-4.9751243781094558</v>
      </c>
      <c r="F79" s="101">
        <v>-1.9319227230910769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0.26455026455025177</v>
      </c>
      <c r="F80" s="101">
        <v>1.3888888888888857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>
        <v>2009</v>
      </c>
      <c r="C81" s="79"/>
      <c r="D81" s="79" t="s">
        <v>13</v>
      </c>
      <c r="E81" s="101">
        <v>5.6000000000000085</v>
      </c>
      <c r="F81" s="101">
        <v>3.8281979458450195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0.25773195876288924</v>
      </c>
      <c r="F82" s="101">
        <v>2.3941068139963164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-0.52356020942407611</v>
      </c>
      <c r="F83" s="101">
        <v>1.5947467166979266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4.2216358839050088</v>
      </c>
      <c r="F84" s="101">
        <v>-0.63926940639269958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>
        <v>2010</v>
      </c>
      <c r="C85" s="79"/>
      <c r="D85" s="79" t="s">
        <v>13</v>
      </c>
      <c r="E85" s="101">
        <v>-4.292929292929287</v>
      </c>
      <c r="F85" s="101">
        <v>-0.44964028776978182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-2.5706940874036093</v>
      </c>
      <c r="F86" s="101">
        <v>0.89928057553956364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6">
        <v>2010</v>
      </c>
      <c r="D87" s="79" t="s">
        <v>11</v>
      </c>
      <c r="E87" s="101">
        <v>1.5789473684210549</v>
      </c>
      <c r="F87" s="101">
        <v>3.0470914127423754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12</v>
      </c>
      <c r="E88" s="101">
        <v>-1.2658227848101262</v>
      </c>
      <c r="F88" s="101">
        <v>1.470588235294116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13</v>
      </c>
      <c r="E89" s="101">
        <v>2.3746701846965692</v>
      </c>
      <c r="F89" s="101">
        <v>1.0840108401084052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14</v>
      </c>
      <c r="E90" s="101">
        <v>4.2216358839050088</v>
      </c>
      <c r="F90" s="101">
        <v>0.62388591800358029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79">
        <v>2011</v>
      </c>
      <c r="D91" s="79" t="s">
        <v>11</v>
      </c>
      <c r="E91" s="101">
        <v>1.8134715025906871</v>
      </c>
      <c r="F91" s="101">
        <v>2.4193548387096797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/>
      <c r="D92" s="79" t="s">
        <v>12</v>
      </c>
      <c r="E92" s="101">
        <v>0.512820512820511</v>
      </c>
      <c r="F92" s="101">
        <v>4.3478260869565162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13</v>
      </c>
      <c r="E93" s="101">
        <v>2.3195876288659747</v>
      </c>
      <c r="F93" s="101">
        <v>2.144772117962475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14</v>
      </c>
      <c r="E94" s="101">
        <v>0</v>
      </c>
      <c r="F94" s="101">
        <v>1.3286093888396806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2012</v>
      </c>
      <c r="D95" s="79" t="s">
        <v>11</v>
      </c>
      <c r="E95" s="101">
        <v>1.2722646310432566</v>
      </c>
      <c r="F95" s="101">
        <v>3.4120734908136541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12</v>
      </c>
      <c r="E96" s="101">
        <v>1.5306122448979664</v>
      </c>
      <c r="F96" s="101">
        <v>1.8229166666666714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13</v>
      </c>
      <c r="E97" s="101">
        <v>1.763224181360215</v>
      </c>
      <c r="F97" s="101">
        <v>2.2747156605424266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14</v>
      </c>
      <c r="E98" s="101">
        <v>1.51898734177216</v>
      </c>
      <c r="F98" s="101">
        <v>2.2727272727272663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186">
        <v>2013</v>
      </c>
      <c r="D99" s="79" t="s">
        <v>11</v>
      </c>
      <c r="E99" s="101">
        <v>2.2613065326633262</v>
      </c>
      <c r="F99" s="101">
        <v>0.76142131979695193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6"/>
      <c r="D100" s="79" t="s">
        <v>12</v>
      </c>
      <c r="E100" s="101">
        <v>1.7587939698492363</v>
      </c>
      <c r="F100" s="101">
        <v>2.2165387894288244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105"/>
      <c r="C101" s="186"/>
      <c r="D101" s="79" t="s">
        <v>13</v>
      </c>
      <c r="E101" s="101">
        <v>2.722772277227719</v>
      </c>
      <c r="F101" s="101">
        <v>4.5337895637296697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3" customFormat="1" x14ac:dyDescent="0.3">
      <c r="A102" s="79"/>
      <c r="B102" s="79"/>
      <c r="C102" s="186"/>
      <c r="D102" s="79" t="s">
        <v>14</v>
      </c>
      <c r="E102" s="101">
        <v>4.4887780548628484</v>
      </c>
      <c r="F102" s="101">
        <v>6.0683760683760681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  <c r="AG102" s="80"/>
    </row>
    <row r="103" spans="1:33" s="83" customFormat="1" x14ac:dyDescent="0.3">
      <c r="A103" s="79"/>
      <c r="B103" s="79"/>
      <c r="C103" s="186">
        <v>2014</v>
      </c>
      <c r="D103" s="79" t="s">
        <v>11</v>
      </c>
      <c r="E103" s="101">
        <v>2.9556650246305338</v>
      </c>
      <c r="F103" s="101">
        <v>2.6778242677824267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79"/>
      <c r="D104" s="79" t="s">
        <v>12</v>
      </c>
      <c r="E104" s="101">
        <v>4.4444444444444571</v>
      </c>
      <c r="F104" s="101">
        <v>3.7562604340567702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13</v>
      </c>
      <c r="E105" s="101">
        <v>0.96385542168675897</v>
      </c>
      <c r="F105" s="101">
        <v>2.2113022113022112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14</v>
      </c>
      <c r="E106" s="101">
        <v>-2.3809523809523796</v>
      </c>
      <c r="F106" s="101">
        <v>-0.24213075060532674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>
        <v>2015</v>
      </c>
      <c r="D107" s="79" t="s">
        <v>11</v>
      </c>
      <c r="E107" s="101">
        <v>-0.95693779904306098</v>
      </c>
      <c r="F107" s="101">
        <v>1.1409942950285199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  <c r="AG143" s="4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</sheetData>
  <mergeCells count="8">
    <mergeCell ref="F31:U31"/>
    <mergeCell ref="E30:W30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161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+agua!D8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993</v>
      </c>
      <c r="D13" s="135">
        <v>813</v>
      </c>
      <c r="E13" s="135">
        <v>934</v>
      </c>
      <c r="F13" s="135">
        <v>812</v>
      </c>
      <c r="G13" s="144">
        <v>3552</v>
      </c>
      <c r="H13" s="143"/>
      <c r="I13" s="135">
        <v>3213</v>
      </c>
      <c r="J13" s="135">
        <v>3145</v>
      </c>
      <c r="K13" s="135">
        <v>3166</v>
      </c>
      <c r="L13" s="135">
        <v>2927</v>
      </c>
      <c r="M13" s="144">
        <v>12451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934</v>
      </c>
      <c r="D14" s="135">
        <v>1005</v>
      </c>
      <c r="E14" s="135">
        <v>886</v>
      </c>
      <c r="F14" s="135">
        <v>841</v>
      </c>
      <c r="G14" s="144">
        <v>3666</v>
      </c>
      <c r="H14" s="143"/>
      <c r="I14" s="135">
        <v>3029</v>
      </c>
      <c r="J14" s="135">
        <v>3229</v>
      </c>
      <c r="K14" s="135">
        <v>3471</v>
      </c>
      <c r="L14" s="135">
        <v>3407</v>
      </c>
      <c r="M14" s="144">
        <v>13136</v>
      </c>
      <c r="N14" s="143"/>
      <c r="O14" s="167">
        <v>-5.9415911379657587</v>
      </c>
      <c r="P14" s="167">
        <v>23.616236162361616</v>
      </c>
      <c r="Q14" s="167">
        <v>-5.1391862955032224</v>
      </c>
      <c r="R14" s="167">
        <v>3.5714285714285836</v>
      </c>
      <c r="S14" s="168">
        <v>3.2094594594594525</v>
      </c>
      <c r="T14" s="169"/>
      <c r="U14" s="167">
        <v>-5.7267351384998335</v>
      </c>
      <c r="V14" s="167">
        <v>2.6709062003179582</v>
      </c>
      <c r="W14" s="167">
        <v>9.633607075173714</v>
      </c>
      <c r="X14" s="167">
        <v>16.399043389135628</v>
      </c>
      <c r="Y14" s="170">
        <v>5.5015661392659183</v>
      </c>
    </row>
    <row r="15" spans="1:26" x14ac:dyDescent="0.3">
      <c r="A15" s="90"/>
      <c r="B15" s="133">
        <v>2002</v>
      </c>
      <c r="C15" s="135">
        <v>869</v>
      </c>
      <c r="D15" s="135">
        <v>991</v>
      </c>
      <c r="E15" s="135">
        <v>965</v>
      </c>
      <c r="F15" s="135">
        <v>1133</v>
      </c>
      <c r="G15" s="144">
        <v>3958</v>
      </c>
      <c r="H15" s="143"/>
      <c r="I15" s="135">
        <v>3318</v>
      </c>
      <c r="J15" s="135">
        <v>4013</v>
      </c>
      <c r="K15" s="135">
        <v>3705</v>
      </c>
      <c r="L15" s="135">
        <v>3720</v>
      </c>
      <c r="M15" s="144">
        <v>14756</v>
      </c>
      <c r="N15" s="143"/>
      <c r="O15" s="167">
        <v>-6.9593147751605926</v>
      </c>
      <c r="P15" s="167">
        <v>-1.3930348258706431</v>
      </c>
      <c r="Q15" s="167">
        <v>8.9164785553047352</v>
      </c>
      <c r="R15" s="167">
        <v>34.720570749108219</v>
      </c>
      <c r="S15" s="168">
        <v>7.9650845608292542</v>
      </c>
      <c r="T15" s="169"/>
      <c r="U15" s="167">
        <v>9.5411026741498972</v>
      </c>
      <c r="V15" s="167">
        <v>24.279962836791569</v>
      </c>
      <c r="W15" s="167">
        <v>6.7415730337078656</v>
      </c>
      <c r="X15" s="167">
        <v>9.186968007044328</v>
      </c>
      <c r="Y15" s="170">
        <v>12.332521315468938</v>
      </c>
    </row>
    <row r="16" spans="1:26" x14ac:dyDescent="0.3">
      <c r="A16" s="90"/>
      <c r="B16" s="133">
        <v>2003</v>
      </c>
      <c r="C16" s="135">
        <v>935</v>
      </c>
      <c r="D16" s="135">
        <v>1031</v>
      </c>
      <c r="E16" s="135">
        <v>1218</v>
      </c>
      <c r="F16" s="135">
        <v>1369</v>
      </c>
      <c r="G16" s="144">
        <v>4553</v>
      </c>
      <c r="H16" s="143"/>
      <c r="I16" s="135">
        <v>3815</v>
      </c>
      <c r="J16" s="135">
        <v>4017</v>
      </c>
      <c r="K16" s="135">
        <v>3867</v>
      </c>
      <c r="L16" s="135">
        <v>4282</v>
      </c>
      <c r="M16" s="144">
        <v>15981</v>
      </c>
      <c r="N16" s="143"/>
      <c r="O16" s="167">
        <v>7.5949367088607573</v>
      </c>
      <c r="P16" s="167">
        <v>4.0363269424823471</v>
      </c>
      <c r="Q16" s="167">
        <v>26.217616580310874</v>
      </c>
      <c r="R16" s="167">
        <v>20.829655781112095</v>
      </c>
      <c r="S16" s="168">
        <v>15.032844871147049</v>
      </c>
      <c r="T16" s="169"/>
      <c r="U16" s="167">
        <v>14.978902953586498</v>
      </c>
      <c r="V16" s="167">
        <v>9.9676052828300499E-2</v>
      </c>
      <c r="W16" s="167">
        <v>4.3724696356275388</v>
      </c>
      <c r="X16" s="167">
        <v>15.107526881720432</v>
      </c>
      <c r="Y16" s="170">
        <v>8.3017077798861436</v>
      </c>
    </row>
    <row r="17" spans="1:25" x14ac:dyDescent="0.3">
      <c r="A17" s="90"/>
      <c r="B17" s="133">
        <v>2004</v>
      </c>
      <c r="C17" s="135">
        <v>1400</v>
      </c>
      <c r="D17" s="135">
        <v>1241</v>
      </c>
      <c r="E17" s="135">
        <v>1266</v>
      </c>
      <c r="F17" s="135">
        <v>1537</v>
      </c>
      <c r="G17" s="144">
        <v>5444</v>
      </c>
      <c r="H17" s="143"/>
      <c r="I17" s="135">
        <v>4440</v>
      </c>
      <c r="J17" s="135">
        <v>4173</v>
      </c>
      <c r="K17" s="135">
        <v>4437</v>
      </c>
      <c r="L17" s="135">
        <v>4648</v>
      </c>
      <c r="M17" s="144">
        <v>17698</v>
      </c>
      <c r="N17" s="143"/>
      <c r="O17" s="167">
        <v>49.732620320855602</v>
      </c>
      <c r="P17" s="167">
        <v>20.368574199806019</v>
      </c>
      <c r="Q17" s="167">
        <v>3.9408866995073879</v>
      </c>
      <c r="R17" s="167">
        <v>12.271731190650101</v>
      </c>
      <c r="S17" s="168">
        <v>19.569514605754449</v>
      </c>
      <c r="T17" s="169"/>
      <c r="U17" s="167">
        <v>16.382699868938417</v>
      </c>
      <c r="V17" s="167">
        <v>3.8834951456310591</v>
      </c>
      <c r="W17" s="167">
        <v>14.740108611326619</v>
      </c>
      <c r="X17" s="167">
        <v>8.5474077533862669</v>
      </c>
      <c r="Y17" s="170">
        <v>10.744008510105758</v>
      </c>
    </row>
    <row r="18" spans="1:25" x14ac:dyDescent="0.3">
      <c r="A18" s="90"/>
      <c r="B18" s="133">
        <v>2005</v>
      </c>
      <c r="C18" s="135">
        <v>1583</v>
      </c>
      <c r="D18" s="135">
        <v>1391</v>
      </c>
      <c r="E18" s="135">
        <v>1693</v>
      </c>
      <c r="F18" s="135">
        <v>1551</v>
      </c>
      <c r="G18" s="144">
        <v>6218</v>
      </c>
      <c r="H18" s="143"/>
      <c r="I18" s="135">
        <v>4757</v>
      </c>
      <c r="J18" s="135">
        <v>4330</v>
      </c>
      <c r="K18" s="135">
        <v>4771</v>
      </c>
      <c r="L18" s="135">
        <v>5057</v>
      </c>
      <c r="M18" s="144">
        <v>18915</v>
      </c>
      <c r="N18" s="143"/>
      <c r="O18" s="167">
        <v>13.071428571428584</v>
      </c>
      <c r="P18" s="167">
        <v>12.08702659145851</v>
      </c>
      <c r="Q18" s="167">
        <v>33.728278041074248</v>
      </c>
      <c r="R18" s="167">
        <v>0.91086532205595461</v>
      </c>
      <c r="S18" s="168">
        <v>14.21748714180751</v>
      </c>
      <c r="T18" s="169"/>
      <c r="U18" s="167">
        <v>7.1396396396396398</v>
      </c>
      <c r="V18" s="167">
        <v>3.7622813323747977</v>
      </c>
      <c r="W18" s="167">
        <v>7.5276087446472815</v>
      </c>
      <c r="X18" s="167">
        <v>8.7994836488812354</v>
      </c>
      <c r="Y18" s="170">
        <v>6.8764832184427576</v>
      </c>
    </row>
    <row r="19" spans="1:25" x14ac:dyDescent="0.3">
      <c r="A19" s="90"/>
      <c r="B19" s="133">
        <v>2006</v>
      </c>
      <c r="C19" s="135">
        <v>1459</v>
      </c>
      <c r="D19" s="135">
        <v>2052</v>
      </c>
      <c r="E19" s="135">
        <v>1463</v>
      </c>
      <c r="F19" s="135">
        <v>1152</v>
      </c>
      <c r="G19" s="144">
        <v>6126</v>
      </c>
      <c r="H19" s="143"/>
      <c r="I19" s="135">
        <v>4743</v>
      </c>
      <c r="J19" s="135">
        <v>5390</v>
      </c>
      <c r="K19" s="135">
        <v>5501</v>
      </c>
      <c r="L19" s="135">
        <v>5579</v>
      </c>
      <c r="M19" s="144">
        <v>21213</v>
      </c>
      <c r="N19" s="143"/>
      <c r="O19" s="167">
        <v>-7.8332280480101133</v>
      </c>
      <c r="P19" s="167">
        <v>47.519769949676487</v>
      </c>
      <c r="Q19" s="167">
        <v>-13.585351447135267</v>
      </c>
      <c r="R19" s="167">
        <v>-25.725338491295929</v>
      </c>
      <c r="S19" s="168">
        <v>-1.479575426182052</v>
      </c>
      <c r="T19" s="169"/>
      <c r="U19" s="167">
        <v>-0.2943031322261902</v>
      </c>
      <c r="V19" s="167">
        <v>24.48036951501156</v>
      </c>
      <c r="W19" s="167">
        <v>15.300775518759167</v>
      </c>
      <c r="X19" s="167">
        <v>10.322325489420606</v>
      </c>
      <c r="Y19" s="170">
        <v>12.149088025376685</v>
      </c>
    </row>
    <row r="20" spans="1:25" x14ac:dyDescent="0.3">
      <c r="A20" s="90"/>
      <c r="B20" s="133">
        <v>2007</v>
      </c>
      <c r="C20" s="135">
        <v>1673</v>
      </c>
      <c r="D20" s="135">
        <v>1188</v>
      </c>
      <c r="E20" s="135">
        <v>1447</v>
      </c>
      <c r="F20" s="135">
        <v>1620</v>
      </c>
      <c r="G20" s="144">
        <v>5928</v>
      </c>
      <c r="H20" s="143"/>
      <c r="I20" s="135">
        <v>5688</v>
      </c>
      <c r="J20" s="135">
        <v>5488</v>
      </c>
      <c r="K20" s="135">
        <v>5774</v>
      </c>
      <c r="L20" s="135">
        <v>6032</v>
      </c>
      <c r="M20" s="144">
        <v>22982</v>
      </c>
      <c r="N20" s="143"/>
      <c r="O20" s="167">
        <v>14.667580534612739</v>
      </c>
      <c r="P20" s="167">
        <v>-42.105263157894733</v>
      </c>
      <c r="Q20" s="167">
        <v>-1.0936431989063635</v>
      </c>
      <c r="R20" s="167">
        <v>40.625</v>
      </c>
      <c r="S20" s="168">
        <v>-3.2321253672869688</v>
      </c>
      <c r="T20" s="169"/>
      <c r="U20" s="167">
        <v>19.924098671726753</v>
      </c>
      <c r="V20" s="167">
        <v>1.818181818181813</v>
      </c>
      <c r="W20" s="167">
        <v>4.9627340483548608</v>
      </c>
      <c r="X20" s="167">
        <v>8.1197347194837732</v>
      </c>
      <c r="Y20" s="170">
        <v>8.3392259463536504</v>
      </c>
    </row>
    <row r="21" spans="1:25" x14ac:dyDescent="0.3">
      <c r="A21" s="90"/>
      <c r="B21" s="133">
        <v>2008</v>
      </c>
      <c r="C21" s="135">
        <v>1864</v>
      </c>
      <c r="D21" s="135">
        <v>1742</v>
      </c>
      <c r="E21" s="135">
        <v>1670</v>
      </c>
      <c r="F21" s="135">
        <v>1570</v>
      </c>
      <c r="G21" s="144">
        <v>6846</v>
      </c>
      <c r="H21" s="143"/>
      <c r="I21" s="135">
        <v>6172</v>
      </c>
      <c r="J21" s="135">
        <v>6360</v>
      </c>
      <c r="K21" s="135">
        <v>6662</v>
      </c>
      <c r="L21" s="135">
        <v>5815</v>
      </c>
      <c r="M21" s="144">
        <v>25009</v>
      </c>
      <c r="N21" s="143"/>
      <c r="O21" s="167">
        <v>11.416616855947396</v>
      </c>
      <c r="P21" s="167">
        <v>46.632996632996623</v>
      </c>
      <c r="Q21" s="167">
        <v>15.411195577055963</v>
      </c>
      <c r="R21" s="167">
        <v>-3.0864197530864175</v>
      </c>
      <c r="S21" s="168">
        <v>15.485829959514177</v>
      </c>
      <c r="T21" s="169"/>
      <c r="U21" s="167">
        <v>8.5091420534458564</v>
      </c>
      <c r="V21" s="167">
        <v>15.889212827988345</v>
      </c>
      <c r="W21" s="167">
        <v>15.379286456529258</v>
      </c>
      <c r="X21" s="167">
        <v>-3.5974801061007895</v>
      </c>
      <c r="Y21" s="170">
        <v>8.8199460447306706</v>
      </c>
    </row>
    <row r="22" spans="1:25" x14ac:dyDescent="0.3">
      <c r="A22" s="90"/>
      <c r="B22" s="133">
        <v>2009</v>
      </c>
      <c r="C22" s="135">
        <v>1683</v>
      </c>
      <c r="D22" s="135">
        <v>1920</v>
      </c>
      <c r="E22" s="135">
        <v>1483</v>
      </c>
      <c r="F22" s="135">
        <v>1841</v>
      </c>
      <c r="G22" s="144">
        <v>6927</v>
      </c>
      <c r="H22" s="143"/>
      <c r="I22" s="135">
        <v>6273</v>
      </c>
      <c r="J22" s="135">
        <v>6890</v>
      </c>
      <c r="K22" s="135">
        <v>6688</v>
      </c>
      <c r="L22" s="135">
        <v>6478</v>
      </c>
      <c r="M22" s="144">
        <v>26329</v>
      </c>
      <c r="N22" s="143"/>
      <c r="O22" s="167">
        <v>-9.7103004291845423</v>
      </c>
      <c r="P22" s="167">
        <v>10.218140068886328</v>
      </c>
      <c r="Q22" s="167">
        <v>-11.197604790419163</v>
      </c>
      <c r="R22" s="167">
        <v>17.2611464968153</v>
      </c>
      <c r="S22" s="168">
        <v>1.1831726555652864</v>
      </c>
      <c r="T22" s="169"/>
      <c r="U22" s="167">
        <v>1.6364225534672698</v>
      </c>
      <c r="V22" s="167">
        <v>8.3333333333333286</v>
      </c>
      <c r="W22" s="167">
        <v>0.39027319123385951</v>
      </c>
      <c r="X22" s="167">
        <v>11.401547721410154</v>
      </c>
      <c r="Y22" s="170">
        <v>5.278099884041751</v>
      </c>
    </row>
    <row r="23" spans="1:25" x14ac:dyDescent="0.3">
      <c r="A23" s="90"/>
      <c r="B23" s="133">
        <v>2010</v>
      </c>
      <c r="C23" s="135">
        <v>1599</v>
      </c>
      <c r="D23" s="135">
        <v>1592</v>
      </c>
      <c r="E23" s="135">
        <v>1650</v>
      </c>
      <c r="F23" s="135">
        <v>1745</v>
      </c>
      <c r="G23" s="144">
        <v>6586</v>
      </c>
      <c r="H23" s="143"/>
      <c r="I23" s="135">
        <v>6558</v>
      </c>
      <c r="J23" s="135">
        <v>6302</v>
      </c>
      <c r="K23" s="135">
        <v>6397</v>
      </c>
      <c r="L23" s="135">
        <v>7045</v>
      </c>
      <c r="M23" s="144">
        <v>26302</v>
      </c>
      <c r="N23" s="143"/>
      <c r="O23" s="167">
        <v>-4.9910873440285286</v>
      </c>
      <c r="P23" s="167">
        <v>-17.083333333333329</v>
      </c>
      <c r="Q23" s="167">
        <v>11.260957518543506</v>
      </c>
      <c r="R23" s="167">
        <v>-5.2145573058120647</v>
      </c>
      <c r="S23" s="168">
        <v>-4.9227659881622543</v>
      </c>
      <c r="T23" s="169"/>
      <c r="U23" s="167">
        <v>4.5432807269249196</v>
      </c>
      <c r="V23" s="167">
        <v>-8.5341074020319354</v>
      </c>
      <c r="W23" s="167">
        <v>-4.3510765550239228</v>
      </c>
      <c r="X23" s="167">
        <v>8.7527014510651497</v>
      </c>
      <c r="Y23" s="170">
        <v>-0.10254852064264242</v>
      </c>
    </row>
    <row r="24" spans="1:25" x14ac:dyDescent="0.3">
      <c r="A24" s="90"/>
      <c r="B24" s="133">
        <v>2011</v>
      </c>
      <c r="C24" s="135">
        <v>1754</v>
      </c>
      <c r="D24" s="135">
        <v>1685</v>
      </c>
      <c r="E24" s="135">
        <v>1686</v>
      </c>
      <c r="F24" s="135">
        <v>1544</v>
      </c>
      <c r="G24" s="144">
        <v>6669</v>
      </c>
      <c r="H24" s="143"/>
      <c r="I24" s="135">
        <v>6620</v>
      </c>
      <c r="J24" s="135">
        <v>6969</v>
      </c>
      <c r="K24" s="135">
        <v>7301</v>
      </c>
      <c r="L24" s="135">
        <v>7579</v>
      </c>
      <c r="M24" s="144">
        <v>28469</v>
      </c>
      <c r="N24" s="143"/>
      <c r="O24" s="167">
        <v>9.6935584740462701</v>
      </c>
      <c r="P24" s="167">
        <v>5.841708542713576</v>
      </c>
      <c r="Q24" s="167">
        <v>2.1818181818181728</v>
      </c>
      <c r="R24" s="167">
        <v>-11.51862464183381</v>
      </c>
      <c r="S24" s="168">
        <v>1.2602490130580151</v>
      </c>
      <c r="T24" s="169"/>
      <c r="U24" s="167">
        <v>0.9454101860323334</v>
      </c>
      <c r="V24" s="167">
        <v>10.583941605839414</v>
      </c>
      <c r="W24" s="167">
        <v>14.131624198843213</v>
      </c>
      <c r="X24" s="167">
        <v>7.5798438608942575</v>
      </c>
      <c r="Y24" s="170">
        <v>8.2389171926089233</v>
      </c>
    </row>
    <row r="25" spans="1:25" x14ac:dyDescent="0.3">
      <c r="A25" s="90"/>
      <c r="B25" s="133">
        <v>2012</v>
      </c>
      <c r="C25" s="135">
        <v>1455</v>
      </c>
      <c r="D25" s="135">
        <v>1747</v>
      </c>
      <c r="E25" s="135">
        <v>1438</v>
      </c>
      <c r="F25" s="135">
        <v>1456</v>
      </c>
      <c r="G25" s="144">
        <v>6096</v>
      </c>
      <c r="H25" s="143"/>
      <c r="I25" s="135">
        <v>7567</v>
      </c>
      <c r="J25" s="135">
        <v>8110</v>
      </c>
      <c r="K25" s="135">
        <v>6980</v>
      </c>
      <c r="L25" s="135">
        <v>7502</v>
      </c>
      <c r="M25" s="144">
        <v>30159</v>
      </c>
      <c r="N25" s="143"/>
      <c r="O25" s="167">
        <v>-17.046750285062714</v>
      </c>
      <c r="P25" s="167">
        <v>3.6795252225519306</v>
      </c>
      <c r="Q25" s="167">
        <v>-14.709371293001183</v>
      </c>
      <c r="R25" s="167">
        <v>-5.6994818652849659</v>
      </c>
      <c r="S25" s="168">
        <v>-8.5919928025191155</v>
      </c>
      <c r="T25" s="169"/>
      <c r="U25" s="167">
        <v>14.305135951661626</v>
      </c>
      <c r="V25" s="167">
        <v>16.372506815898987</v>
      </c>
      <c r="W25" s="167">
        <v>-4.3966579920558786</v>
      </c>
      <c r="X25" s="167">
        <v>-1.0159651669085576</v>
      </c>
      <c r="Y25" s="170">
        <v>5.9362815694263844</v>
      </c>
    </row>
    <row r="26" spans="1:25" x14ac:dyDescent="0.3">
      <c r="A26" s="90"/>
      <c r="B26" s="133" t="s">
        <v>183</v>
      </c>
      <c r="C26" s="135">
        <v>1402</v>
      </c>
      <c r="D26" s="135">
        <v>1460</v>
      </c>
      <c r="E26" s="135">
        <v>1529</v>
      </c>
      <c r="F26" s="135">
        <v>1487</v>
      </c>
      <c r="G26" s="144">
        <v>5878</v>
      </c>
      <c r="H26" s="143"/>
      <c r="I26" s="135">
        <v>8035</v>
      </c>
      <c r="J26" s="135">
        <v>8373</v>
      </c>
      <c r="K26" s="135">
        <v>8574</v>
      </c>
      <c r="L26" s="135">
        <v>8669</v>
      </c>
      <c r="M26" s="144">
        <v>33651</v>
      </c>
      <c r="N26" s="143"/>
      <c r="O26" s="167">
        <v>-3.6426116838487985</v>
      </c>
      <c r="P26" s="167">
        <v>-16.428162564396104</v>
      </c>
      <c r="Q26" s="167">
        <v>6.3282336578581351</v>
      </c>
      <c r="R26" s="167">
        <v>2.129120879120876</v>
      </c>
      <c r="S26" s="168">
        <v>-3.5761154855643014</v>
      </c>
      <c r="T26" s="169"/>
      <c r="U26" s="167">
        <v>6.1847495705034987</v>
      </c>
      <c r="V26" s="167">
        <v>3.2429099876695346</v>
      </c>
      <c r="W26" s="167">
        <v>22.836676217765046</v>
      </c>
      <c r="X26" s="167">
        <v>15.555851772860564</v>
      </c>
      <c r="Y26" s="170">
        <v>11.578633243807815</v>
      </c>
    </row>
    <row r="27" spans="1:25" x14ac:dyDescent="0.3">
      <c r="A27" s="90"/>
      <c r="B27" s="133" t="s">
        <v>58</v>
      </c>
      <c r="C27" s="135">
        <v>1503</v>
      </c>
      <c r="D27" s="135">
        <v>1319</v>
      </c>
      <c r="E27" s="135">
        <v>1677</v>
      </c>
      <c r="F27" s="135">
        <v>1502</v>
      </c>
      <c r="G27" s="144">
        <v>6001</v>
      </c>
      <c r="H27" s="143"/>
      <c r="I27" s="135">
        <v>9161</v>
      </c>
      <c r="J27" s="135">
        <v>9103</v>
      </c>
      <c r="K27" s="135">
        <v>9507</v>
      </c>
      <c r="L27" s="135">
        <v>9197</v>
      </c>
      <c r="M27" s="144">
        <v>36968</v>
      </c>
      <c r="N27" s="143"/>
      <c r="O27" s="167">
        <v>7.2039942938659181</v>
      </c>
      <c r="P27" s="167">
        <v>-9.657534246575338</v>
      </c>
      <c r="Q27" s="167">
        <v>9.6795291039895233</v>
      </c>
      <c r="R27" s="167">
        <v>1.0087424344317384</v>
      </c>
      <c r="S27" s="168">
        <v>2.0925484858795471</v>
      </c>
      <c r="T27" s="169"/>
      <c r="U27" s="167">
        <v>14.013690105787191</v>
      </c>
      <c r="V27" s="167">
        <v>8.7184999402842465</v>
      </c>
      <c r="W27" s="167">
        <v>10.881735479356209</v>
      </c>
      <c r="X27" s="167">
        <v>6.0906678971046233</v>
      </c>
      <c r="Y27" s="170">
        <v>9.857062197260106</v>
      </c>
    </row>
    <row r="28" spans="1:25" x14ac:dyDescent="0.3">
      <c r="A28" s="90"/>
      <c r="B28" s="192" t="s">
        <v>196</v>
      </c>
      <c r="C28" s="135">
        <v>1598</v>
      </c>
      <c r="D28" s="135"/>
      <c r="E28" s="135"/>
      <c r="F28" s="135"/>
      <c r="G28" s="144"/>
      <c r="H28" s="143"/>
      <c r="I28" s="135">
        <v>9609</v>
      </c>
      <c r="J28" s="135"/>
      <c r="K28" s="135"/>
      <c r="L28" s="135"/>
      <c r="M28" s="144"/>
      <c r="N28" s="143"/>
      <c r="O28" s="167">
        <v>6.3206919494344476</v>
      </c>
      <c r="P28" s="167"/>
      <c r="Q28" s="167"/>
      <c r="R28" s="167"/>
      <c r="S28" s="168"/>
      <c r="T28" s="169"/>
      <c r="U28" s="167">
        <v>4.8902958192336996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213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100"/>
      <c r="G31" s="211" t="str">
        <f>+agua!F31</f>
        <v>Porcentaje, I-2011/I-2015</v>
      </c>
      <c r="H31" s="211"/>
      <c r="I31" s="211"/>
      <c r="J31" s="211"/>
      <c r="K31" s="211"/>
      <c r="L31" s="211"/>
      <c r="M31" s="211"/>
      <c r="N31" s="211"/>
      <c r="O31" s="211"/>
      <c r="P31" s="211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-5.9415911379657587</v>
      </c>
      <c r="F53" s="101">
        <v>-5.7267351384998335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23.616236162361616</v>
      </c>
      <c r="F54" s="101">
        <v>2.6709062003179582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-5.1391862955032224</v>
      </c>
      <c r="F55" s="101">
        <v>9.633607075173714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3.5714285714285836</v>
      </c>
      <c r="F56" s="101">
        <v>16.399043389135628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-6.9593147751605926</v>
      </c>
      <c r="F57" s="101">
        <v>9.5411026741498972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-1.3930348258706431</v>
      </c>
      <c r="F58" s="101">
        <v>24.279962836791569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8.9164785553047352</v>
      </c>
      <c r="F59" s="101">
        <v>6.7415730337078656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34.720570749108219</v>
      </c>
      <c r="F60" s="101">
        <v>9.186968007044328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7.5949367088607573</v>
      </c>
      <c r="F61" s="101">
        <v>14.978902953586498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4.0363269424823471</v>
      </c>
      <c r="F62" s="101">
        <v>9.9676052828300499E-2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26.217616580310874</v>
      </c>
      <c r="F63" s="101">
        <v>4.3724696356275388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20.829655781112095</v>
      </c>
      <c r="F64" s="101">
        <v>15.107526881720432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49.732620320855602</v>
      </c>
      <c r="F65" s="101">
        <v>16.382699868938417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20.368574199806019</v>
      </c>
      <c r="F66" s="101">
        <v>3.8834951456310591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3.9408866995073879</v>
      </c>
      <c r="F67" s="101">
        <v>14.740108611326619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12.271731190650101</v>
      </c>
      <c r="F68" s="101">
        <v>8.5474077533862669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13.071428571428584</v>
      </c>
      <c r="F69" s="101">
        <v>7.1396396396396398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12.08702659145851</v>
      </c>
      <c r="F70" s="101">
        <v>3.7622813323747977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33.728278041074248</v>
      </c>
      <c r="F71" s="101">
        <v>7.5276087446472815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0.91086532205595461</v>
      </c>
      <c r="F72" s="101">
        <v>8.7994836488812354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-7.8332280480101133</v>
      </c>
      <c r="F73" s="101">
        <v>-0.2943031322261902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47.447879223580145</v>
      </c>
      <c r="F74" s="101">
        <v>24.503464203233264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-13.585351447135267</v>
      </c>
      <c r="F75" s="101">
        <v>15.300775518759167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-25.6608639587363</v>
      </c>
      <c r="F76" s="101">
        <v>10.3025509195175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14.599040438656601</v>
      </c>
      <c r="F77" s="101">
        <v>19.924098671726753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-42.077035592393955</v>
      </c>
      <c r="F78" s="101">
        <v>1.7992951214987869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-1.0936431989063635</v>
      </c>
      <c r="F79" s="101">
        <v>4.9627340483548608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40.589765828274068</v>
      </c>
      <c r="F80" s="101">
        <v>8.1391179634277506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11.543062200956939</v>
      </c>
      <c r="F81" s="101">
        <v>8.5091420534458564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46.464646464646478</v>
      </c>
      <c r="F82" s="101">
        <v>15.889212827988345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15.342087076710428</v>
      </c>
      <c r="F83" s="101">
        <v>15.361967440249401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-3.0228254164096313</v>
      </c>
      <c r="F84" s="101">
        <v>-3.5809018567639299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-9.651474530831095</v>
      </c>
      <c r="F85" s="101">
        <v>1.6526247569669437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10.114942528735639</v>
      </c>
      <c r="F86" s="101">
        <v>8.3490566037735903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-11.144397843019775</v>
      </c>
      <c r="F87" s="101">
        <v>0.37531902116798221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17.239185750636125</v>
      </c>
      <c r="F88" s="101">
        <v>11.382393397524069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-4.9258160237388751</v>
      </c>
      <c r="F89" s="101">
        <v>4.5744341727765487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-17.275574112734859</v>
      </c>
      <c r="F90" s="101">
        <v>-8.5473806414163391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11.328388401888063</v>
      </c>
      <c r="F91" s="101">
        <v>-4.3822913550702935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-5.1546391752577421</v>
      </c>
      <c r="F92" s="101">
        <v>8.7681383142945322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9.9875156054931296</v>
      </c>
      <c r="F93" s="101">
        <v>0.9907026367931735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5.741324921135643</v>
      </c>
      <c r="F94" s="101">
        <v>10.631545541098063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2.1199273167777051</v>
      </c>
      <c r="F95" s="101">
        <v>14.124824026278745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-11.613272311212825</v>
      </c>
      <c r="F96" s="101">
        <v>7.5078058472892479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-16.855845629965955</v>
      </c>
      <c r="F97" s="101">
        <v>14.518563235737986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3.6396181384248223</v>
      </c>
      <c r="F98" s="101">
        <v>16.293746414228337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-14.768683274021356</v>
      </c>
      <c r="F99" s="101">
        <v>-4.4407894736842195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-5.6957928802588924</v>
      </c>
      <c r="F100" s="101">
        <v>-1.1089108910891099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-3.344709897610926</v>
      </c>
      <c r="F101" s="101">
        <v>6.470743278861363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6"/>
      <c r="D102" s="79" t="s">
        <v>12</v>
      </c>
      <c r="E102" s="101">
        <v>-16.522740356937248</v>
      </c>
      <c r="F102" s="101">
        <v>3.2190429205722637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6"/>
      <c r="D103" s="79" t="s">
        <v>13</v>
      </c>
      <c r="E103" s="101">
        <v>6.1934585942936735</v>
      </c>
      <c r="F103" s="101">
        <v>22.791164658634528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6"/>
      <c r="D104" s="79" t="s">
        <v>14</v>
      </c>
      <c r="E104" s="101">
        <v>1.9903912148249816</v>
      </c>
      <c r="F104" s="101">
        <v>15.365104792417569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7.2039942938659181</v>
      </c>
      <c r="F105" s="101">
        <v>14.013690105787191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-9.657534246575338</v>
      </c>
      <c r="F106" s="101">
        <v>8.7184999402842465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9.6795291039895233</v>
      </c>
      <c r="F107" s="101">
        <v>10.881735479356209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1.0087424344317384</v>
      </c>
      <c r="F108" s="101">
        <v>6.0906678971046233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6.3206919494344476</v>
      </c>
      <c r="F109" s="101">
        <v>4.8902958192336996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G30:P30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5.6640625" style="38" customWidth="1"/>
    <col min="22" max="22" width="6.88671875" style="38" customWidth="1"/>
    <col min="23" max="23" width="6.441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162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+GR3Construcción!C8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649</v>
      </c>
      <c r="D13" s="135">
        <v>437</v>
      </c>
      <c r="E13" s="135">
        <v>449</v>
      </c>
      <c r="F13" s="135">
        <v>434</v>
      </c>
      <c r="G13" s="144">
        <v>1969</v>
      </c>
      <c r="H13" s="143"/>
      <c r="I13" s="135">
        <v>1448</v>
      </c>
      <c r="J13" s="135">
        <v>1325</v>
      </c>
      <c r="K13" s="135">
        <v>1435</v>
      </c>
      <c r="L13" s="135">
        <v>1372</v>
      </c>
      <c r="M13" s="144">
        <v>5580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573</v>
      </c>
      <c r="D14" s="135">
        <v>684</v>
      </c>
      <c r="E14" s="135">
        <v>421</v>
      </c>
      <c r="F14" s="135">
        <v>435</v>
      </c>
      <c r="G14" s="144">
        <v>2113</v>
      </c>
      <c r="H14" s="143"/>
      <c r="I14" s="135">
        <v>1460</v>
      </c>
      <c r="J14" s="135">
        <v>1462</v>
      </c>
      <c r="K14" s="135">
        <v>1509</v>
      </c>
      <c r="L14" s="135">
        <v>1496</v>
      </c>
      <c r="M14" s="144">
        <v>5927</v>
      </c>
      <c r="N14" s="143"/>
      <c r="O14" s="167">
        <v>-11.710323574730353</v>
      </c>
      <c r="P14" s="167">
        <v>56.521739130434781</v>
      </c>
      <c r="Q14" s="167">
        <v>-6.2360801781737223</v>
      </c>
      <c r="R14" s="167">
        <v>0.23041474654377225</v>
      </c>
      <c r="S14" s="168">
        <v>7.313357034027419</v>
      </c>
      <c r="T14" s="169"/>
      <c r="U14" s="167">
        <v>0.82872928176796279</v>
      </c>
      <c r="V14" s="167">
        <v>10.339622641509422</v>
      </c>
      <c r="W14" s="167">
        <v>5.1567944250871136</v>
      </c>
      <c r="X14" s="167">
        <v>9.037900874635568</v>
      </c>
      <c r="Y14" s="170">
        <v>6.2186379928315318</v>
      </c>
    </row>
    <row r="15" spans="1:26" x14ac:dyDescent="0.3">
      <c r="A15" s="90"/>
      <c r="B15" s="133">
        <v>2002</v>
      </c>
      <c r="C15" s="135">
        <v>499</v>
      </c>
      <c r="D15" s="135">
        <v>589</v>
      </c>
      <c r="E15" s="135">
        <v>648</v>
      </c>
      <c r="F15" s="135">
        <v>713</v>
      </c>
      <c r="G15" s="144">
        <v>2449</v>
      </c>
      <c r="H15" s="143"/>
      <c r="I15" s="135">
        <v>1626</v>
      </c>
      <c r="J15" s="135">
        <v>1827</v>
      </c>
      <c r="K15" s="135">
        <v>1766</v>
      </c>
      <c r="L15" s="135">
        <v>1879</v>
      </c>
      <c r="M15" s="144">
        <v>7098</v>
      </c>
      <c r="N15" s="143"/>
      <c r="O15" s="167">
        <v>-12.914485165794062</v>
      </c>
      <c r="P15" s="167">
        <v>-13.888888888888886</v>
      </c>
      <c r="Q15" s="167">
        <v>53.919239904988132</v>
      </c>
      <c r="R15" s="167">
        <v>63.908045977011483</v>
      </c>
      <c r="S15" s="168">
        <v>15.901561760530058</v>
      </c>
      <c r="T15" s="169"/>
      <c r="U15" s="167">
        <v>11.36986301369862</v>
      </c>
      <c r="V15" s="167">
        <v>24.965800273597807</v>
      </c>
      <c r="W15" s="167">
        <v>17.031146454605704</v>
      </c>
      <c r="X15" s="167">
        <v>25.601604278074873</v>
      </c>
      <c r="Y15" s="170">
        <v>19.75704403576853</v>
      </c>
    </row>
    <row r="16" spans="1:26" x14ac:dyDescent="0.3">
      <c r="A16" s="90"/>
      <c r="B16" s="133">
        <v>2003</v>
      </c>
      <c r="C16" s="135">
        <v>554</v>
      </c>
      <c r="D16" s="135">
        <v>521</v>
      </c>
      <c r="E16" s="135">
        <v>634</v>
      </c>
      <c r="F16" s="135">
        <v>782</v>
      </c>
      <c r="G16" s="144">
        <v>2491</v>
      </c>
      <c r="H16" s="143"/>
      <c r="I16" s="135">
        <v>1771</v>
      </c>
      <c r="J16" s="135">
        <v>1864</v>
      </c>
      <c r="K16" s="135">
        <v>1973</v>
      </c>
      <c r="L16" s="135">
        <v>2274</v>
      </c>
      <c r="M16" s="144">
        <v>7882</v>
      </c>
      <c r="N16" s="143"/>
      <c r="O16" s="167">
        <v>11.022044088176358</v>
      </c>
      <c r="P16" s="167">
        <v>-11.544991511035647</v>
      </c>
      <c r="Q16" s="167">
        <v>-2.1604938271604937</v>
      </c>
      <c r="R16" s="167">
        <v>9.6774193548387046</v>
      </c>
      <c r="S16" s="168">
        <v>1.7149857084524314</v>
      </c>
      <c r="T16" s="169"/>
      <c r="U16" s="167">
        <v>8.9175891758917629</v>
      </c>
      <c r="V16" s="167">
        <v>2.0251778872468549</v>
      </c>
      <c r="W16" s="167">
        <v>11.721404303510766</v>
      </c>
      <c r="X16" s="167">
        <v>21.02182011708355</v>
      </c>
      <c r="Y16" s="170">
        <v>11.04536489151873</v>
      </c>
    </row>
    <row r="17" spans="1:25" x14ac:dyDescent="0.3">
      <c r="A17" s="90"/>
      <c r="B17" s="133">
        <v>2004</v>
      </c>
      <c r="C17" s="135">
        <v>1065</v>
      </c>
      <c r="D17" s="135">
        <v>695</v>
      </c>
      <c r="E17" s="135">
        <v>840</v>
      </c>
      <c r="F17" s="135">
        <v>950</v>
      </c>
      <c r="G17" s="144">
        <v>3550</v>
      </c>
      <c r="H17" s="143"/>
      <c r="I17" s="135">
        <v>2536</v>
      </c>
      <c r="J17" s="135">
        <v>2174</v>
      </c>
      <c r="K17" s="135">
        <v>2430</v>
      </c>
      <c r="L17" s="135">
        <v>2560</v>
      </c>
      <c r="M17" s="144">
        <v>9700</v>
      </c>
      <c r="N17" s="143"/>
      <c r="O17" s="167">
        <v>92.238267148014444</v>
      </c>
      <c r="P17" s="167">
        <v>33.397312859884835</v>
      </c>
      <c r="Q17" s="167">
        <v>32.492113564668756</v>
      </c>
      <c r="R17" s="167">
        <v>21.483375959079282</v>
      </c>
      <c r="S17" s="168">
        <v>42.51304696908872</v>
      </c>
      <c r="T17" s="169"/>
      <c r="U17" s="167">
        <v>43.195934500282306</v>
      </c>
      <c r="V17" s="167">
        <v>16.630901287553641</v>
      </c>
      <c r="W17" s="167">
        <v>23.162696401419169</v>
      </c>
      <c r="X17" s="167">
        <v>12.576956904133695</v>
      </c>
      <c r="Y17" s="170">
        <v>23.065211875158596</v>
      </c>
    </row>
    <row r="18" spans="1:25" x14ac:dyDescent="0.3">
      <c r="A18" s="90"/>
      <c r="B18" s="133">
        <v>2005</v>
      </c>
      <c r="C18" s="135">
        <v>842</v>
      </c>
      <c r="D18" s="135">
        <v>868</v>
      </c>
      <c r="E18" s="135">
        <v>1001</v>
      </c>
      <c r="F18" s="135">
        <v>951</v>
      </c>
      <c r="G18" s="144">
        <v>3662</v>
      </c>
      <c r="H18" s="143"/>
      <c r="I18" s="135">
        <v>2416</v>
      </c>
      <c r="J18" s="135">
        <v>2421</v>
      </c>
      <c r="K18" s="135">
        <v>2548</v>
      </c>
      <c r="L18" s="135">
        <v>2560</v>
      </c>
      <c r="M18" s="144">
        <v>9945</v>
      </c>
      <c r="N18" s="143"/>
      <c r="O18" s="167">
        <v>-20.938967136150239</v>
      </c>
      <c r="P18" s="167">
        <v>24.892086330935243</v>
      </c>
      <c r="Q18" s="167">
        <v>19.166666666666671</v>
      </c>
      <c r="R18" s="167">
        <v>0.10526315789473983</v>
      </c>
      <c r="S18" s="168">
        <v>3.1549295774647987</v>
      </c>
      <c r="T18" s="169"/>
      <c r="U18" s="167">
        <v>-4.7318611987381729</v>
      </c>
      <c r="V18" s="167">
        <v>11.361545538178476</v>
      </c>
      <c r="W18" s="167">
        <v>4.8559670781892947</v>
      </c>
      <c r="X18" s="167">
        <v>0</v>
      </c>
      <c r="Y18" s="170">
        <v>2.5257731958762832</v>
      </c>
    </row>
    <row r="19" spans="1:25" x14ac:dyDescent="0.3">
      <c r="A19" s="90"/>
      <c r="B19" s="133">
        <v>2006</v>
      </c>
      <c r="C19" s="135">
        <v>865</v>
      </c>
      <c r="D19" s="135">
        <v>1084</v>
      </c>
      <c r="E19" s="135">
        <v>966</v>
      </c>
      <c r="F19" s="135">
        <v>813</v>
      </c>
      <c r="G19" s="144">
        <v>3728</v>
      </c>
      <c r="H19" s="143"/>
      <c r="I19" s="135">
        <v>2431</v>
      </c>
      <c r="J19" s="135">
        <v>2953</v>
      </c>
      <c r="K19" s="135">
        <v>2979</v>
      </c>
      <c r="L19" s="135">
        <v>2787</v>
      </c>
      <c r="M19" s="144">
        <v>11150</v>
      </c>
      <c r="N19" s="143"/>
      <c r="O19" s="167">
        <v>2.7315914489311126</v>
      </c>
      <c r="P19" s="167">
        <v>24.884792626728114</v>
      </c>
      <c r="Q19" s="167">
        <v>-3.4965034965034931</v>
      </c>
      <c r="R19" s="167">
        <v>-14.511041009463725</v>
      </c>
      <c r="S19" s="168">
        <v>1.8022938285090078</v>
      </c>
      <c r="T19" s="169"/>
      <c r="U19" s="167">
        <v>0.62086092715232155</v>
      </c>
      <c r="V19" s="167">
        <v>21.974390747624952</v>
      </c>
      <c r="W19" s="167">
        <v>16.915227629513339</v>
      </c>
      <c r="X19" s="167">
        <v>8.8671875</v>
      </c>
      <c r="Y19" s="170">
        <v>12.116641528406234</v>
      </c>
    </row>
    <row r="20" spans="1:25" x14ac:dyDescent="0.3">
      <c r="A20" s="90"/>
      <c r="B20" s="133">
        <v>2007</v>
      </c>
      <c r="C20" s="135">
        <v>1027</v>
      </c>
      <c r="D20" s="135">
        <v>705</v>
      </c>
      <c r="E20" s="135">
        <v>868</v>
      </c>
      <c r="F20" s="135">
        <v>910</v>
      </c>
      <c r="G20" s="144">
        <v>3510</v>
      </c>
      <c r="H20" s="143"/>
      <c r="I20" s="135">
        <v>2818</v>
      </c>
      <c r="J20" s="135">
        <v>2733</v>
      </c>
      <c r="K20" s="135">
        <v>2747</v>
      </c>
      <c r="L20" s="135">
        <v>3029</v>
      </c>
      <c r="M20" s="144">
        <v>11327</v>
      </c>
      <c r="N20" s="143"/>
      <c r="O20" s="167">
        <v>18.728323699421964</v>
      </c>
      <c r="P20" s="167">
        <v>-34.963099630996311</v>
      </c>
      <c r="Q20" s="167">
        <v>-10.14492753623189</v>
      </c>
      <c r="R20" s="167">
        <v>11.9311193111931</v>
      </c>
      <c r="S20" s="168">
        <v>-5.8476394849785436</v>
      </c>
      <c r="T20" s="169"/>
      <c r="U20" s="167">
        <v>15.919374742904154</v>
      </c>
      <c r="V20" s="167">
        <v>-7.4500507958008768</v>
      </c>
      <c r="W20" s="167">
        <v>-7.787848271231951</v>
      </c>
      <c r="X20" s="167">
        <v>8.683171869393604</v>
      </c>
      <c r="Y20" s="170">
        <v>1.5874439461883441</v>
      </c>
    </row>
    <row r="21" spans="1:25" x14ac:dyDescent="0.3">
      <c r="A21" s="90"/>
      <c r="B21" s="133">
        <v>2008</v>
      </c>
      <c r="C21" s="135">
        <v>1088</v>
      </c>
      <c r="D21" s="135">
        <v>1145</v>
      </c>
      <c r="E21" s="135">
        <v>1130</v>
      </c>
      <c r="F21" s="135">
        <v>935</v>
      </c>
      <c r="G21" s="144">
        <v>4298</v>
      </c>
      <c r="H21" s="143"/>
      <c r="I21" s="135">
        <v>3198</v>
      </c>
      <c r="J21" s="135">
        <v>3236</v>
      </c>
      <c r="K21" s="135">
        <v>3344</v>
      </c>
      <c r="L21" s="135">
        <v>3060</v>
      </c>
      <c r="M21" s="144">
        <v>12838</v>
      </c>
      <c r="N21" s="143"/>
      <c r="O21" s="167">
        <v>5.9396299902629011</v>
      </c>
      <c r="P21" s="167">
        <v>62.411347517730491</v>
      </c>
      <c r="Q21" s="167">
        <v>30.184331797235018</v>
      </c>
      <c r="R21" s="167">
        <v>2.7472527472527304</v>
      </c>
      <c r="S21" s="168">
        <v>22.450142450142451</v>
      </c>
      <c r="T21" s="169"/>
      <c r="U21" s="167">
        <v>13.484740951029096</v>
      </c>
      <c r="V21" s="167">
        <v>18.404683497987563</v>
      </c>
      <c r="W21" s="167">
        <v>21.732799417546417</v>
      </c>
      <c r="X21" s="167">
        <v>1.0234400792340779</v>
      </c>
      <c r="Y21" s="170">
        <v>13.339807539507362</v>
      </c>
    </row>
    <row r="22" spans="1:25" x14ac:dyDescent="0.3">
      <c r="A22" s="90"/>
      <c r="B22" s="133">
        <v>2009</v>
      </c>
      <c r="C22" s="135">
        <v>1045</v>
      </c>
      <c r="D22" s="135">
        <v>1091</v>
      </c>
      <c r="E22" s="135">
        <v>899</v>
      </c>
      <c r="F22" s="135">
        <v>1089</v>
      </c>
      <c r="G22" s="144">
        <v>4124</v>
      </c>
      <c r="H22" s="143"/>
      <c r="I22" s="135">
        <v>3093</v>
      </c>
      <c r="J22" s="135">
        <v>3375</v>
      </c>
      <c r="K22" s="135">
        <v>3154</v>
      </c>
      <c r="L22" s="135">
        <v>3007</v>
      </c>
      <c r="M22" s="144">
        <v>12629</v>
      </c>
      <c r="N22" s="143"/>
      <c r="O22" s="167">
        <v>-3.952205882352942</v>
      </c>
      <c r="P22" s="167">
        <v>-4.7161572052401795</v>
      </c>
      <c r="Q22" s="167">
        <v>-20.442477876106196</v>
      </c>
      <c r="R22" s="167">
        <v>16.47058823529413</v>
      </c>
      <c r="S22" s="168">
        <v>-4.0483946021405188</v>
      </c>
      <c r="T22" s="169"/>
      <c r="U22" s="167">
        <v>-3.2833020637898755</v>
      </c>
      <c r="V22" s="167">
        <v>4.2954264524103962</v>
      </c>
      <c r="W22" s="167">
        <v>-5.6818181818181728</v>
      </c>
      <c r="X22" s="167">
        <v>-1.7320261437908613</v>
      </c>
      <c r="Y22" s="170">
        <v>-1.6279794360492303</v>
      </c>
    </row>
    <row r="23" spans="1:25" x14ac:dyDescent="0.3">
      <c r="A23" s="90"/>
      <c r="B23" s="133">
        <v>2010</v>
      </c>
      <c r="C23" s="135">
        <v>1078</v>
      </c>
      <c r="D23" s="135">
        <v>933</v>
      </c>
      <c r="E23" s="135">
        <v>939</v>
      </c>
      <c r="F23" s="135">
        <v>1074</v>
      </c>
      <c r="G23" s="144">
        <v>4024</v>
      </c>
      <c r="H23" s="143"/>
      <c r="I23" s="135">
        <v>3174</v>
      </c>
      <c r="J23" s="135">
        <v>2971</v>
      </c>
      <c r="K23" s="135">
        <v>3052</v>
      </c>
      <c r="L23" s="135">
        <v>3395</v>
      </c>
      <c r="M23" s="144">
        <v>12592</v>
      </c>
      <c r="N23" s="143"/>
      <c r="O23" s="167">
        <v>3.1578947368421098</v>
      </c>
      <c r="P23" s="167">
        <v>-14.482126489459219</v>
      </c>
      <c r="Q23" s="167">
        <v>4.4493882091212384</v>
      </c>
      <c r="R23" s="167">
        <v>-1.3774104683195674</v>
      </c>
      <c r="S23" s="168">
        <v>-2.4248302618816666</v>
      </c>
      <c r="T23" s="169"/>
      <c r="U23" s="167">
        <v>2.6188166828321897</v>
      </c>
      <c r="V23" s="167">
        <v>-11.970370370370375</v>
      </c>
      <c r="W23" s="167">
        <v>-3.2339885859226456</v>
      </c>
      <c r="X23" s="167">
        <v>12.90322580645163</v>
      </c>
      <c r="Y23" s="170">
        <v>-0.29297648269854903</v>
      </c>
    </row>
    <row r="24" spans="1:25" x14ac:dyDescent="0.3">
      <c r="A24" s="90"/>
      <c r="B24" s="133">
        <v>2011</v>
      </c>
      <c r="C24" s="135">
        <v>926</v>
      </c>
      <c r="D24" s="135">
        <v>934</v>
      </c>
      <c r="E24" s="135">
        <v>1046</v>
      </c>
      <c r="F24" s="135">
        <v>869</v>
      </c>
      <c r="G24" s="144">
        <v>3775</v>
      </c>
      <c r="H24" s="143"/>
      <c r="I24" s="135">
        <v>3177</v>
      </c>
      <c r="J24" s="135">
        <v>3115</v>
      </c>
      <c r="K24" s="135">
        <v>3384</v>
      </c>
      <c r="L24" s="135">
        <v>3428</v>
      </c>
      <c r="M24" s="144">
        <v>13104</v>
      </c>
      <c r="N24" s="143"/>
      <c r="O24" s="167">
        <v>-14.100185528756953</v>
      </c>
      <c r="P24" s="167">
        <v>0.10718113612004743</v>
      </c>
      <c r="Q24" s="167">
        <v>11.395101171459004</v>
      </c>
      <c r="R24" s="167">
        <v>-19.087523277467412</v>
      </c>
      <c r="S24" s="168">
        <v>-6.1878727634194917</v>
      </c>
      <c r="T24" s="169"/>
      <c r="U24" s="167">
        <v>9.4517958412083658E-2</v>
      </c>
      <c r="V24" s="167">
        <v>4.8468529114776118</v>
      </c>
      <c r="W24" s="167">
        <v>10.878112712975096</v>
      </c>
      <c r="X24" s="167">
        <v>0.97201767304859743</v>
      </c>
      <c r="Y24" s="170">
        <v>4.0660736975857645</v>
      </c>
    </row>
    <row r="25" spans="1:25" x14ac:dyDescent="0.3">
      <c r="A25" s="90"/>
      <c r="B25" s="133">
        <v>2012</v>
      </c>
      <c r="C25" s="135">
        <v>846</v>
      </c>
      <c r="D25" s="135">
        <v>915</v>
      </c>
      <c r="E25" s="135">
        <v>822</v>
      </c>
      <c r="F25" s="135">
        <v>959</v>
      </c>
      <c r="G25" s="144">
        <v>3542</v>
      </c>
      <c r="H25" s="143"/>
      <c r="I25" s="135">
        <v>3452</v>
      </c>
      <c r="J25" s="135">
        <v>3574</v>
      </c>
      <c r="K25" s="135">
        <v>2978</v>
      </c>
      <c r="L25" s="135">
        <v>3871</v>
      </c>
      <c r="M25" s="144">
        <v>13875</v>
      </c>
      <c r="N25" s="143"/>
      <c r="O25" s="167">
        <v>-8.6393088552915742</v>
      </c>
      <c r="P25" s="167">
        <v>-2.0342612419700288</v>
      </c>
      <c r="Q25" s="167">
        <v>-21.414913957934985</v>
      </c>
      <c r="R25" s="167">
        <v>10.35673187571922</v>
      </c>
      <c r="S25" s="168">
        <v>-6.1721854304635713</v>
      </c>
      <c r="T25" s="169"/>
      <c r="U25" s="167">
        <v>8.6559647466162914</v>
      </c>
      <c r="V25" s="167">
        <v>14.735152487961471</v>
      </c>
      <c r="W25" s="167">
        <v>-11.997635933806151</v>
      </c>
      <c r="X25" s="167">
        <v>12.922987164527427</v>
      </c>
      <c r="Y25" s="170">
        <v>5.883699633699635</v>
      </c>
    </row>
    <row r="26" spans="1:25" x14ac:dyDescent="0.3">
      <c r="A26" s="90"/>
      <c r="B26" s="133" t="s">
        <v>183</v>
      </c>
      <c r="C26" s="135">
        <v>985</v>
      </c>
      <c r="D26" s="135">
        <v>927</v>
      </c>
      <c r="E26" s="135">
        <v>913</v>
      </c>
      <c r="F26" s="135">
        <v>881</v>
      </c>
      <c r="G26" s="144">
        <v>3706</v>
      </c>
      <c r="H26" s="143"/>
      <c r="I26" s="135">
        <v>3804</v>
      </c>
      <c r="J26" s="135">
        <v>3911</v>
      </c>
      <c r="K26" s="135">
        <v>3851</v>
      </c>
      <c r="L26" s="135">
        <v>3858</v>
      </c>
      <c r="M26" s="144">
        <v>15424</v>
      </c>
      <c r="N26" s="143"/>
      <c r="O26" s="167">
        <v>16.430260047281322</v>
      </c>
      <c r="P26" s="167">
        <v>1.3114754098360777</v>
      </c>
      <c r="Q26" s="167">
        <v>11.070559610705601</v>
      </c>
      <c r="R26" s="167">
        <v>-8.1334723670490092</v>
      </c>
      <c r="S26" s="168">
        <v>4.630152456239415</v>
      </c>
      <c r="T26" s="169"/>
      <c r="U26" s="167">
        <v>10.19698725376594</v>
      </c>
      <c r="V26" s="167">
        <v>9.4292109681029643</v>
      </c>
      <c r="W26" s="167">
        <v>29.314976494291471</v>
      </c>
      <c r="X26" s="167">
        <v>-0.33583053474553992</v>
      </c>
      <c r="Y26" s="170">
        <v>11.16396396396398</v>
      </c>
    </row>
    <row r="27" spans="1:25" x14ac:dyDescent="0.3">
      <c r="A27" s="90"/>
      <c r="B27" s="133" t="s">
        <v>58</v>
      </c>
      <c r="C27" s="135">
        <v>924</v>
      </c>
      <c r="D27" s="135">
        <v>864</v>
      </c>
      <c r="E27" s="135">
        <v>1193</v>
      </c>
      <c r="F27" s="135">
        <v>979</v>
      </c>
      <c r="G27" s="144">
        <v>3960</v>
      </c>
      <c r="H27" s="143"/>
      <c r="I27" s="135">
        <v>4071</v>
      </c>
      <c r="J27" s="135">
        <v>3950</v>
      </c>
      <c r="K27" s="135">
        <v>4396</v>
      </c>
      <c r="L27" s="135">
        <v>4141</v>
      </c>
      <c r="M27" s="144">
        <v>16558</v>
      </c>
      <c r="N27" s="143"/>
      <c r="O27" s="167">
        <v>-6.1928934010152261</v>
      </c>
      <c r="P27" s="167">
        <v>-6.7961165048543677</v>
      </c>
      <c r="Q27" s="167">
        <v>30.668127053669224</v>
      </c>
      <c r="R27" s="167">
        <v>11.123723041997735</v>
      </c>
      <c r="S27" s="168">
        <v>6.8537506745817609</v>
      </c>
      <c r="T27" s="169"/>
      <c r="U27" s="167">
        <v>7.0189274447949543</v>
      </c>
      <c r="V27" s="167">
        <v>0.99718742009716266</v>
      </c>
      <c r="W27" s="167">
        <v>14.152168267982333</v>
      </c>
      <c r="X27" s="167">
        <v>7.3354069466044649</v>
      </c>
      <c r="Y27" s="170">
        <v>7.3521784232365235</v>
      </c>
    </row>
    <row r="28" spans="1:25" x14ac:dyDescent="0.3">
      <c r="A28" s="90"/>
      <c r="B28" s="192" t="s">
        <v>196</v>
      </c>
      <c r="C28" s="135">
        <v>982</v>
      </c>
      <c r="D28" s="135"/>
      <c r="E28" s="135"/>
      <c r="F28" s="135"/>
      <c r="G28" s="144"/>
      <c r="H28" s="143"/>
      <c r="I28" s="135">
        <v>4158</v>
      </c>
      <c r="J28" s="135"/>
      <c r="K28" s="135"/>
      <c r="L28" s="135"/>
      <c r="M28" s="144"/>
      <c r="N28" s="143"/>
      <c r="O28" s="167">
        <v>6.2770562770562748</v>
      </c>
      <c r="P28" s="167"/>
      <c r="Q28" s="167"/>
      <c r="R28" s="167"/>
      <c r="S28" s="168"/>
      <c r="T28" s="169"/>
      <c r="U28" s="167">
        <v>2.1370670596904944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214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+GR3Construcción!G31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-11.710323574730353</v>
      </c>
      <c r="F52" s="101">
        <v>0.82872928176796279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56.521739130434781</v>
      </c>
      <c r="F53" s="101">
        <v>10.339622641509422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-6.2360801781737223</v>
      </c>
      <c r="F54" s="101">
        <v>5.1567944250871136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0.23041474654377225</v>
      </c>
      <c r="F55" s="101">
        <v>9.037900874635568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-12.914485165794062</v>
      </c>
      <c r="F56" s="101">
        <v>11.36986301369862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-13.888888888888886</v>
      </c>
      <c r="F57" s="101">
        <v>24.965800273597807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53.919239904988132</v>
      </c>
      <c r="F58" s="101">
        <v>17.031146454605704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63.908045977011483</v>
      </c>
      <c r="F59" s="101">
        <v>25.601604278074873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11.022044088176358</v>
      </c>
      <c r="F60" s="101">
        <v>8.9175891758917629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-11.544991511035647</v>
      </c>
      <c r="F61" s="101">
        <v>2.0251778872468549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-2.1604938271604937</v>
      </c>
      <c r="F62" s="101">
        <v>11.721404303510766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9.6774193548387046</v>
      </c>
      <c r="F63" s="101">
        <v>21.02182011708355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92.238267148014444</v>
      </c>
      <c r="F64" s="101">
        <v>43.195934500282306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33.397312859884835</v>
      </c>
      <c r="F65" s="101">
        <v>16.630901287553641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32.492113564668756</v>
      </c>
      <c r="F66" s="101">
        <v>23.162696401419169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21.483375959079282</v>
      </c>
      <c r="F67" s="101">
        <v>12.576956904133695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-20.938967136150239</v>
      </c>
      <c r="F68" s="101">
        <v>-4.7318611987381729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25.035971223021591</v>
      </c>
      <c r="F69" s="101">
        <v>11.361545538178476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19.047619047619051</v>
      </c>
      <c r="F70" s="101">
        <v>4.8559670781892947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0.10526315789473983</v>
      </c>
      <c r="F71" s="101">
        <v>0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2.850356294536823</v>
      </c>
      <c r="F72" s="101">
        <v>0.62086092715232155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24.856156501726119</v>
      </c>
      <c r="F73" s="101">
        <v>21.974390747624952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-3.5</v>
      </c>
      <c r="F74" s="101">
        <v>16.915227629513339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-14.616193480546798</v>
      </c>
      <c r="F75" s="101">
        <v>8.8671875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18.591224018475742</v>
      </c>
      <c r="F76" s="101">
        <v>15.919374742904154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-35.023041474654377</v>
      </c>
      <c r="F77" s="101">
        <v>-7.4500507958008768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-10.051813471502584</v>
      </c>
      <c r="F78" s="101">
        <v>-7.787848271231951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12.068965517241367</v>
      </c>
      <c r="F79" s="101">
        <v>8.683171869393604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5.9396299902629011</v>
      </c>
      <c r="F80" s="101">
        <v>13.484740951029096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62.411347517730491</v>
      </c>
      <c r="F81" s="101">
        <v>18.404683497987563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30.184331797235018</v>
      </c>
      <c r="F82" s="101">
        <v>21.69639606843829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2.7472527472527304</v>
      </c>
      <c r="F83" s="101">
        <v>1.0564542753384103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-3.952205882352942</v>
      </c>
      <c r="F84" s="101">
        <v>-3.2833020637898755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-4.7161572052401795</v>
      </c>
      <c r="F85" s="101">
        <v>4.2954264524103962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-20.442477876106196</v>
      </c>
      <c r="F86" s="101">
        <v>-5.6835177983846847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16.47058823529413</v>
      </c>
      <c r="F87" s="101">
        <v>-1.7314603070891792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8">
        <v>2010</v>
      </c>
      <c r="D88" s="177" t="s">
        <v>11</v>
      </c>
      <c r="E88" s="179">
        <v>3.1578947368421098</v>
      </c>
      <c r="F88" s="179">
        <v>2.6188166828321897</v>
      </c>
      <c r="G88" s="177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8">
        <v>2010</v>
      </c>
      <c r="D89" s="177" t="s">
        <v>12</v>
      </c>
      <c r="E89" s="179">
        <v>-14.482126489459219</v>
      </c>
      <c r="F89" s="179">
        <v>-12</v>
      </c>
      <c r="G89" s="177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8">
        <v>2010</v>
      </c>
      <c r="D90" s="177" t="s">
        <v>13</v>
      </c>
      <c r="E90" s="179">
        <v>4.4493882091212384</v>
      </c>
      <c r="F90" s="179">
        <v>-3.2350142721217878</v>
      </c>
      <c r="G90" s="177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-1.3774104683195674</v>
      </c>
      <c r="F91" s="101">
        <v>12.932180851063819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-14.192949907235615</v>
      </c>
      <c r="F92" s="101">
        <v>6.301197227473665E-2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0.10718113612004743</v>
      </c>
      <c r="F93" s="101">
        <v>4.8484848484848584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11.395101171459004</v>
      </c>
      <c r="F94" s="101">
        <v>10.816125860373631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-18.994413407821227</v>
      </c>
      <c r="F95" s="101">
        <v>1.059758610538708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-8.7567567567567579</v>
      </c>
      <c r="F96" s="101">
        <v>8.5957178841309769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-2.0342612419700288</v>
      </c>
      <c r="F97" s="101">
        <v>14.707771355170209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-21.510516252390062</v>
      </c>
      <c r="F98" s="101">
        <v>-12.097012718130728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10.574712643678154</v>
      </c>
      <c r="F99" s="101">
        <v>13.078939702883787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16.113744075829402</v>
      </c>
      <c r="F100" s="101">
        <v>10.06088721368512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/>
      <c r="D101" s="79" t="s">
        <v>12</v>
      </c>
      <c r="E101" s="101">
        <v>1.5300546448087573</v>
      </c>
      <c r="F101" s="101">
        <v>9.4904815229563297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6"/>
      <c r="D102" s="79" t="s">
        <v>13</v>
      </c>
      <c r="E102" s="101">
        <v>11.205846528623624</v>
      </c>
      <c r="F102" s="101">
        <v>29.306864064602962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6"/>
      <c r="D103" s="79" t="s">
        <v>14</v>
      </c>
      <c r="E103" s="101">
        <v>-8.1081081081080981</v>
      </c>
      <c r="F103" s="101">
        <v>-0.20607934054611121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-6.1928934010152261</v>
      </c>
      <c r="F104" s="101">
        <v>7.0189274447949543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-6.7961165048543677</v>
      </c>
      <c r="F105" s="101">
        <v>0.99718742009716266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30.668127053669224</v>
      </c>
      <c r="F106" s="101">
        <v>14.152168267982333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11.123723041997735</v>
      </c>
      <c r="F107" s="101">
        <v>7.3354069466044649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6.2770562770562748</v>
      </c>
      <c r="F108" s="101">
        <v>2.1370670596904944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41"/>
      <c r="D109" s="41"/>
      <c r="E109" s="41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G30:P30"/>
    <mergeCell ref="F31:Q31"/>
    <mergeCell ref="D7:Y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5546875" style="38" customWidth="1"/>
    <col min="8" max="8" width="0.88671875" style="44" customWidth="1"/>
    <col min="9" max="13" width="8.886718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7" style="38" customWidth="1"/>
    <col min="22" max="23" width="5.66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163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+edificaciones!C8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334</v>
      </c>
      <c r="D13" s="135">
        <v>382</v>
      </c>
      <c r="E13" s="135">
        <v>463</v>
      </c>
      <c r="F13" s="135">
        <v>387</v>
      </c>
      <c r="G13" s="144">
        <v>1566</v>
      </c>
      <c r="H13" s="143"/>
      <c r="I13" s="135">
        <v>1823</v>
      </c>
      <c r="J13" s="135">
        <v>1754</v>
      </c>
      <c r="K13" s="135">
        <v>1671</v>
      </c>
      <c r="L13" s="135">
        <v>1495</v>
      </c>
      <c r="M13" s="144">
        <v>6743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369</v>
      </c>
      <c r="D14" s="135">
        <v>300</v>
      </c>
      <c r="E14" s="135">
        <v>456</v>
      </c>
      <c r="F14" s="135">
        <v>418</v>
      </c>
      <c r="G14" s="144">
        <v>1543</v>
      </c>
      <c r="H14" s="143"/>
      <c r="I14" s="135">
        <v>1587</v>
      </c>
      <c r="J14" s="135">
        <v>1709</v>
      </c>
      <c r="K14" s="135">
        <v>1950</v>
      </c>
      <c r="L14" s="135">
        <v>1831</v>
      </c>
      <c r="M14" s="144">
        <v>7077</v>
      </c>
      <c r="N14" s="143"/>
      <c r="O14" s="167">
        <v>10.47904191616766</v>
      </c>
      <c r="P14" s="167">
        <v>-21.465968586387433</v>
      </c>
      <c r="Q14" s="167">
        <v>-1.5118790496760255</v>
      </c>
      <c r="R14" s="167">
        <v>8.0103359173126591</v>
      </c>
      <c r="S14" s="168">
        <v>-1.4687100893997496</v>
      </c>
      <c r="T14" s="169"/>
      <c r="U14" s="167">
        <v>-12.945693911135493</v>
      </c>
      <c r="V14" s="167">
        <v>-2.5655644241733171</v>
      </c>
      <c r="W14" s="167">
        <v>16.696588868940765</v>
      </c>
      <c r="X14" s="167">
        <v>22.474916387959865</v>
      </c>
      <c r="Y14" s="170">
        <v>4.9532848880320444</v>
      </c>
    </row>
    <row r="15" spans="1:26" x14ac:dyDescent="0.3">
      <c r="A15" s="90"/>
      <c r="B15" s="133">
        <v>2002</v>
      </c>
      <c r="C15" s="135">
        <v>389</v>
      </c>
      <c r="D15" s="135">
        <v>383</v>
      </c>
      <c r="E15" s="135">
        <v>305</v>
      </c>
      <c r="F15" s="135">
        <v>445</v>
      </c>
      <c r="G15" s="144">
        <v>1522</v>
      </c>
      <c r="H15" s="143"/>
      <c r="I15" s="135">
        <v>1742</v>
      </c>
      <c r="J15" s="135">
        <v>2116</v>
      </c>
      <c r="K15" s="135">
        <v>1919</v>
      </c>
      <c r="L15" s="135">
        <v>1799</v>
      </c>
      <c r="M15" s="144">
        <v>7576</v>
      </c>
      <c r="N15" s="143"/>
      <c r="O15" s="167">
        <v>5.4200542005420118</v>
      </c>
      <c r="P15" s="167">
        <v>27.666666666666657</v>
      </c>
      <c r="Q15" s="167">
        <v>-33.114035087719301</v>
      </c>
      <c r="R15" s="167">
        <v>6.4593301435406829</v>
      </c>
      <c r="S15" s="168">
        <v>-1.3609850939727721</v>
      </c>
      <c r="T15" s="169"/>
      <c r="U15" s="167">
        <v>9.7668557025834843</v>
      </c>
      <c r="V15" s="167">
        <v>23.815096547688697</v>
      </c>
      <c r="W15" s="167">
        <v>-1.5897435897435912</v>
      </c>
      <c r="X15" s="167">
        <v>-1.7476788640087335</v>
      </c>
      <c r="Y15" s="170">
        <v>7.051010315105259</v>
      </c>
    </row>
    <row r="16" spans="1:26" x14ac:dyDescent="0.3">
      <c r="A16" s="90"/>
      <c r="B16" s="133">
        <v>2003</v>
      </c>
      <c r="C16" s="135">
        <v>396</v>
      </c>
      <c r="D16" s="135">
        <v>480</v>
      </c>
      <c r="E16" s="135">
        <v>570</v>
      </c>
      <c r="F16" s="135">
        <v>589</v>
      </c>
      <c r="G16" s="144">
        <v>2035</v>
      </c>
      <c r="H16" s="143"/>
      <c r="I16" s="135">
        <v>2158</v>
      </c>
      <c r="J16" s="135">
        <v>2023</v>
      </c>
      <c r="K16" s="135">
        <v>1843</v>
      </c>
      <c r="L16" s="135">
        <v>2012</v>
      </c>
      <c r="M16" s="144">
        <v>8036</v>
      </c>
      <c r="N16" s="143"/>
      <c r="O16" s="167">
        <v>1.7994858611825322</v>
      </c>
      <c r="P16" s="167">
        <v>25.326370757180158</v>
      </c>
      <c r="Q16" s="167">
        <v>86.885245901639365</v>
      </c>
      <c r="R16" s="167">
        <v>32.359550561797761</v>
      </c>
      <c r="S16" s="168">
        <v>33.705650459921145</v>
      </c>
      <c r="T16" s="169"/>
      <c r="U16" s="167">
        <v>23.880597014925371</v>
      </c>
      <c r="V16" s="167">
        <v>-4.3950850661625793</v>
      </c>
      <c r="W16" s="167">
        <v>-3.9603960396039639</v>
      </c>
      <c r="X16" s="167">
        <v>11.839911061700946</v>
      </c>
      <c r="Y16" s="170">
        <v>6.0718057022175316</v>
      </c>
    </row>
    <row r="17" spans="1:25" x14ac:dyDescent="0.3">
      <c r="A17" s="90"/>
      <c r="B17" s="133">
        <v>2004</v>
      </c>
      <c r="C17" s="135">
        <v>387</v>
      </c>
      <c r="D17" s="135">
        <v>502</v>
      </c>
      <c r="E17" s="135">
        <v>434</v>
      </c>
      <c r="F17" s="135">
        <v>601</v>
      </c>
      <c r="G17" s="144">
        <v>1924</v>
      </c>
      <c r="H17" s="143"/>
      <c r="I17" s="135">
        <v>1844</v>
      </c>
      <c r="J17" s="135">
        <v>1924</v>
      </c>
      <c r="K17" s="135">
        <v>2056</v>
      </c>
      <c r="L17" s="135">
        <v>2208</v>
      </c>
      <c r="M17" s="144">
        <v>8032</v>
      </c>
      <c r="N17" s="143"/>
      <c r="O17" s="167">
        <v>-2.2727272727272663</v>
      </c>
      <c r="P17" s="167">
        <v>4.5833333333333428</v>
      </c>
      <c r="Q17" s="167">
        <v>-23.859649122807014</v>
      </c>
      <c r="R17" s="167">
        <v>2.0373514431239386</v>
      </c>
      <c r="S17" s="168">
        <v>-5.4545454545454533</v>
      </c>
      <c r="T17" s="169"/>
      <c r="U17" s="167">
        <v>-14.550509731232623</v>
      </c>
      <c r="V17" s="167">
        <v>-4.893722194760258</v>
      </c>
      <c r="W17" s="167">
        <v>11.557243624525242</v>
      </c>
      <c r="X17" s="167">
        <v>9.7415506958250546</v>
      </c>
      <c r="Y17" s="170">
        <v>-4.9776007964169366E-2</v>
      </c>
    </row>
    <row r="18" spans="1:25" x14ac:dyDescent="0.3">
      <c r="A18" s="90"/>
      <c r="B18" s="133">
        <v>2005</v>
      </c>
      <c r="C18" s="135">
        <v>827</v>
      </c>
      <c r="D18" s="135">
        <v>440</v>
      </c>
      <c r="E18" s="135">
        <v>707</v>
      </c>
      <c r="F18" s="135">
        <v>582</v>
      </c>
      <c r="G18" s="144">
        <v>2556</v>
      </c>
      <c r="H18" s="143"/>
      <c r="I18" s="135">
        <v>2472</v>
      </c>
      <c r="J18" s="135">
        <v>1770</v>
      </c>
      <c r="K18" s="135">
        <v>2227</v>
      </c>
      <c r="L18" s="135">
        <v>2501</v>
      </c>
      <c r="M18" s="144">
        <v>8970</v>
      </c>
      <c r="N18" s="143"/>
      <c r="O18" s="167">
        <v>113.69509043927647</v>
      </c>
      <c r="P18" s="167">
        <v>-12.35059760956176</v>
      </c>
      <c r="Q18" s="167">
        <v>62.903225806451616</v>
      </c>
      <c r="R18" s="167">
        <v>-3.1613976705490785</v>
      </c>
      <c r="S18" s="168">
        <v>32.84823284823284</v>
      </c>
      <c r="T18" s="169"/>
      <c r="U18" s="167">
        <v>34.056399132321047</v>
      </c>
      <c r="V18" s="167">
        <v>-8.0041580041580005</v>
      </c>
      <c r="W18" s="167">
        <v>8.3171206225680834</v>
      </c>
      <c r="X18" s="167">
        <v>13.26992753623189</v>
      </c>
      <c r="Y18" s="170">
        <v>11.67828685258965</v>
      </c>
    </row>
    <row r="19" spans="1:25" x14ac:dyDescent="0.3">
      <c r="A19" s="90"/>
      <c r="B19" s="133">
        <v>2006</v>
      </c>
      <c r="C19" s="135">
        <v>681</v>
      </c>
      <c r="D19" s="135">
        <v>857</v>
      </c>
      <c r="E19" s="135">
        <v>509</v>
      </c>
      <c r="F19" s="135">
        <v>351</v>
      </c>
      <c r="G19" s="144">
        <v>2398</v>
      </c>
      <c r="H19" s="143"/>
      <c r="I19" s="135">
        <v>2399</v>
      </c>
      <c r="J19" s="135">
        <v>2341</v>
      </c>
      <c r="K19" s="135">
        <v>2524</v>
      </c>
      <c r="L19" s="135">
        <v>2799</v>
      </c>
      <c r="M19" s="144">
        <v>10063</v>
      </c>
      <c r="N19" s="143"/>
      <c r="O19" s="167">
        <v>-17.654171704957676</v>
      </c>
      <c r="P19" s="167">
        <v>94.77272727272728</v>
      </c>
      <c r="Q19" s="167">
        <v>-28.005657708628007</v>
      </c>
      <c r="R19" s="167">
        <v>-39.690721649484537</v>
      </c>
      <c r="S19" s="168">
        <v>-6.1815336463223787</v>
      </c>
      <c r="T19" s="169"/>
      <c r="U19" s="167">
        <v>-2.9530744336569512</v>
      </c>
      <c r="V19" s="167">
        <v>32.259887005649716</v>
      </c>
      <c r="W19" s="167">
        <v>13.336326897171077</v>
      </c>
      <c r="X19" s="167">
        <v>11.915233906437422</v>
      </c>
      <c r="Y19" s="170">
        <v>12.1850613154961</v>
      </c>
    </row>
    <row r="20" spans="1:25" x14ac:dyDescent="0.3">
      <c r="A20" s="90"/>
      <c r="B20" s="133">
        <v>2007</v>
      </c>
      <c r="C20" s="135">
        <v>720</v>
      </c>
      <c r="D20" s="135">
        <v>415</v>
      </c>
      <c r="E20" s="135">
        <v>593</v>
      </c>
      <c r="F20" s="135">
        <v>688</v>
      </c>
      <c r="G20" s="144">
        <v>2416</v>
      </c>
      <c r="H20" s="143"/>
      <c r="I20" s="135">
        <v>2939</v>
      </c>
      <c r="J20" s="135">
        <v>2715</v>
      </c>
      <c r="K20" s="135">
        <v>2996</v>
      </c>
      <c r="L20" s="135">
        <v>3001</v>
      </c>
      <c r="M20" s="144">
        <v>11651</v>
      </c>
      <c r="N20" s="143"/>
      <c r="O20" s="167">
        <v>5.7268722466960327</v>
      </c>
      <c r="P20" s="167">
        <v>-51.575262543757297</v>
      </c>
      <c r="Q20" s="167">
        <v>16.502946954813353</v>
      </c>
      <c r="R20" s="167">
        <v>96.011396011396016</v>
      </c>
      <c r="S20" s="168">
        <v>0.75062552126772175</v>
      </c>
      <c r="T20" s="169"/>
      <c r="U20" s="167">
        <v>22.509378907878272</v>
      </c>
      <c r="V20" s="167">
        <v>15.976078598889359</v>
      </c>
      <c r="W20" s="167">
        <v>18.700475435816173</v>
      </c>
      <c r="X20" s="167">
        <v>7.2168631654162141</v>
      </c>
      <c r="Y20" s="170">
        <v>15.780582331312715</v>
      </c>
    </row>
    <row r="21" spans="1:25" x14ac:dyDescent="0.3">
      <c r="A21" s="90"/>
      <c r="B21" s="133">
        <v>2008</v>
      </c>
      <c r="C21" s="135">
        <v>826</v>
      </c>
      <c r="D21" s="135">
        <v>522</v>
      </c>
      <c r="E21" s="135">
        <v>542</v>
      </c>
      <c r="F21" s="135">
        <v>644</v>
      </c>
      <c r="G21" s="144">
        <v>2534</v>
      </c>
      <c r="H21" s="143"/>
      <c r="I21" s="135">
        <v>2889</v>
      </c>
      <c r="J21" s="135">
        <v>3112</v>
      </c>
      <c r="K21" s="135">
        <v>3280</v>
      </c>
      <c r="L21" s="135">
        <v>2863</v>
      </c>
      <c r="M21" s="144">
        <v>12144</v>
      </c>
      <c r="N21" s="143"/>
      <c r="O21" s="167">
        <v>14.722222222222214</v>
      </c>
      <c r="P21" s="167">
        <v>25.783132530120483</v>
      </c>
      <c r="Q21" s="167">
        <v>-8.6003372681281718</v>
      </c>
      <c r="R21" s="167">
        <v>-6.3953488372092977</v>
      </c>
      <c r="S21" s="168">
        <v>4.8841059602648897</v>
      </c>
      <c r="T21" s="169"/>
      <c r="U21" s="167">
        <v>-1.7012589316094022</v>
      </c>
      <c r="V21" s="167">
        <v>14.622467771639052</v>
      </c>
      <c r="W21" s="167">
        <v>9.4793057409879822</v>
      </c>
      <c r="X21" s="167">
        <v>-4.5984671776074748</v>
      </c>
      <c r="Y21" s="170">
        <v>4.2313964466569303</v>
      </c>
    </row>
    <row r="22" spans="1:25" x14ac:dyDescent="0.3">
      <c r="A22" s="90"/>
      <c r="B22" s="133">
        <v>2009</v>
      </c>
      <c r="C22" s="135">
        <v>642</v>
      </c>
      <c r="D22" s="135">
        <v>800</v>
      </c>
      <c r="E22" s="135">
        <v>599</v>
      </c>
      <c r="F22" s="135">
        <v>769</v>
      </c>
      <c r="G22" s="144">
        <v>2810</v>
      </c>
      <c r="H22" s="143"/>
      <c r="I22" s="135">
        <v>3186</v>
      </c>
      <c r="J22" s="135">
        <v>3551</v>
      </c>
      <c r="K22" s="135">
        <v>3533</v>
      </c>
      <c r="L22" s="135">
        <v>3482</v>
      </c>
      <c r="M22" s="144">
        <v>13752</v>
      </c>
      <c r="N22" s="143"/>
      <c r="O22" s="167">
        <v>-22.276029055690074</v>
      </c>
      <c r="P22" s="167">
        <v>53.256704980842926</v>
      </c>
      <c r="Q22" s="167">
        <v>10.516605166051662</v>
      </c>
      <c r="R22" s="167">
        <v>19.409937888198755</v>
      </c>
      <c r="S22" s="168">
        <v>10.891870560378862</v>
      </c>
      <c r="T22" s="169"/>
      <c r="U22" s="167">
        <v>10.280373831775691</v>
      </c>
      <c r="V22" s="167">
        <v>14.106683804627252</v>
      </c>
      <c r="W22" s="167">
        <v>7.7134146341463463</v>
      </c>
      <c r="X22" s="167">
        <v>21.620677610897658</v>
      </c>
      <c r="Y22" s="170">
        <v>13.241106719367579</v>
      </c>
    </row>
    <row r="23" spans="1:25" x14ac:dyDescent="0.3">
      <c r="A23" s="90"/>
      <c r="B23" s="133">
        <v>2010</v>
      </c>
      <c r="C23" s="135">
        <v>478</v>
      </c>
      <c r="D23" s="135">
        <v>646</v>
      </c>
      <c r="E23" s="135">
        <v>730</v>
      </c>
      <c r="F23" s="135">
        <v>702</v>
      </c>
      <c r="G23" s="144">
        <v>2556</v>
      </c>
      <c r="H23" s="143"/>
      <c r="I23" s="135">
        <v>3363</v>
      </c>
      <c r="J23" s="135">
        <v>3324</v>
      </c>
      <c r="K23" s="135">
        <v>3324</v>
      </c>
      <c r="L23" s="135">
        <v>3754</v>
      </c>
      <c r="M23" s="144">
        <v>13765</v>
      </c>
      <c r="N23" s="143"/>
      <c r="O23" s="167">
        <v>-25.545171339563865</v>
      </c>
      <c r="P23" s="167">
        <v>-19.25</v>
      </c>
      <c r="Q23" s="167">
        <v>21.869782971619372</v>
      </c>
      <c r="R23" s="167">
        <v>-8.7126137841352431</v>
      </c>
      <c r="S23" s="168">
        <v>-9.039145907473312</v>
      </c>
      <c r="T23" s="169"/>
      <c r="U23" s="167">
        <v>5.5555555555555571</v>
      </c>
      <c r="V23" s="167">
        <v>-6.3925654745142282</v>
      </c>
      <c r="W23" s="167">
        <v>-5.9156524200396348</v>
      </c>
      <c r="X23" s="167">
        <v>7.8116025272831706</v>
      </c>
      <c r="Y23" s="170">
        <v>9.453170447935122E-2</v>
      </c>
    </row>
    <row r="24" spans="1:25" x14ac:dyDescent="0.3">
      <c r="A24" s="90"/>
      <c r="B24" s="133">
        <v>2011</v>
      </c>
      <c r="C24" s="135">
        <v>798</v>
      </c>
      <c r="D24" s="135">
        <v>783</v>
      </c>
      <c r="E24" s="135">
        <v>685</v>
      </c>
      <c r="F24" s="135">
        <v>684</v>
      </c>
      <c r="G24" s="144">
        <v>2950</v>
      </c>
      <c r="H24" s="143"/>
      <c r="I24" s="135">
        <v>3443</v>
      </c>
      <c r="J24" s="135">
        <v>3904</v>
      </c>
      <c r="K24" s="135">
        <v>3969</v>
      </c>
      <c r="L24" s="135">
        <v>4218</v>
      </c>
      <c r="M24" s="144">
        <v>15534</v>
      </c>
      <c r="N24" s="143"/>
      <c r="O24" s="167">
        <v>66.945606694560666</v>
      </c>
      <c r="P24" s="167">
        <v>21.207430340557281</v>
      </c>
      <c r="Q24" s="167">
        <v>-6.1643835616438309</v>
      </c>
      <c r="R24" s="167">
        <v>-2.5641025641025692</v>
      </c>
      <c r="S24" s="168">
        <v>15.414710485133014</v>
      </c>
      <c r="T24" s="169"/>
      <c r="U24" s="167">
        <v>2.3788284269997035</v>
      </c>
      <c r="V24" s="167">
        <v>17.448856799037287</v>
      </c>
      <c r="W24" s="167">
        <v>19.404332129963905</v>
      </c>
      <c r="X24" s="167">
        <v>12.360149174214172</v>
      </c>
      <c r="Y24" s="170">
        <v>12.851434798401741</v>
      </c>
    </row>
    <row r="25" spans="1:25" x14ac:dyDescent="0.3">
      <c r="A25" s="90"/>
      <c r="B25" s="133">
        <v>2012</v>
      </c>
      <c r="C25" s="135">
        <v>581</v>
      </c>
      <c r="D25" s="135">
        <v>854</v>
      </c>
      <c r="E25" s="135">
        <v>640</v>
      </c>
      <c r="F25" s="135">
        <v>509</v>
      </c>
      <c r="G25" s="144">
        <v>2584</v>
      </c>
      <c r="H25" s="143"/>
      <c r="I25" s="135">
        <v>4176</v>
      </c>
      <c r="J25" s="135">
        <v>4469</v>
      </c>
      <c r="K25" s="135">
        <v>3989</v>
      </c>
      <c r="L25" s="135">
        <v>3830</v>
      </c>
      <c r="M25" s="144">
        <v>16464</v>
      </c>
      <c r="N25" s="143"/>
      <c r="O25" s="167">
        <v>-27.192982456140342</v>
      </c>
      <c r="P25" s="167">
        <v>9.0676883780331963</v>
      </c>
      <c r="Q25" s="167">
        <v>-6.5693430656934311</v>
      </c>
      <c r="R25" s="167">
        <v>-25.584795321637429</v>
      </c>
      <c r="S25" s="168">
        <v>-12.406779661016955</v>
      </c>
      <c r="T25" s="169"/>
      <c r="U25" s="167">
        <v>21.289573046761532</v>
      </c>
      <c r="V25" s="167">
        <v>14.472336065573771</v>
      </c>
      <c r="W25" s="167">
        <v>0.50390526581003314</v>
      </c>
      <c r="X25" s="167">
        <v>-9.1986723565671014</v>
      </c>
      <c r="Y25" s="170">
        <v>5.9868675164156002</v>
      </c>
    </row>
    <row r="26" spans="1:25" x14ac:dyDescent="0.3">
      <c r="A26" s="90"/>
      <c r="B26" s="133" t="s">
        <v>183</v>
      </c>
      <c r="C26" s="135">
        <v>369</v>
      </c>
      <c r="D26" s="135">
        <v>505</v>
      </c>
      <c r="E26" s="135">
        <v>626</v>
      </c>
      <c r="F26" s="135">
        <v>590</v>
      </c>
      <c r="G26" s="144">
        <v>2090</v>
      </c>
      <c r="H26" s="143"/>
      <c r="I26" s="135">
        <v>4261</v>
      </c>
      <c r="J26" s="135">
        <v>4448</v>
      </c>
      <c r="K26" s="135">
        <v>4818</v>
      </c>
      <c r="L26" s="135">
        <v>4923</v>
      </c>
      <c r="M26" s="144">
        <v>18450</v>
      </c>
      <c r="N26" s="143"/>
      <c r="O26" s="167">
        <v>-36.488812392426851</v>
      </c>
      <c r="P26" s="167">
        <v>-40.866510538641684</v>
      </c>
      <c r="Q26" s="167">
        <v>-2.1875</v>
      </c>
      <c r="R26" s="167">
        <v>15.913555992141454</v>
      </c>
      <c r="S26" s="168">
        <v>-19.117647058823522</v>
      </c>
      <c r="T26" s="169"/>
      <c r="U26" s="167">
        <v>2.0354406130268217</v>
      </c>
      <c r="V26" s="167">
        <v>-0.46990378160663226</v>
      </c>
      <c r="W26" s="167">
        <v>20.782150915016302</v>
      </c>
      <c r="X26" s="167">
        <v>28.537859007832907</v>
      </c>
      <c r="Y26" s="170">
        <v>12.06268221574345</v>
      </c>
    </row>
    <row r="27" spans="1:25" x14ac:dyDescent="0.3">
      <c r="A27" s="90"/>
      <c r="B27" s="133" t="s">
        <v>58</v>
      </c>
      <c r="C27" s="135">
        <v>537</v>
      </c>
      <c r="D27" s="135">
        <v>424</v>
      </c>
      <c r="E27" s="135">
        <v>485</v>
      </c>
      <c r="F27" s="135">
        <v>511</v>
      </c>
      <c r="G27" s="144">
        <v>1957</v>
      </c>
      <c r="H27" s="143"/>
      <c r="I27" s="135">
        <v>5307</v>
      </c>
      <c r="J27" s="135">
        <v>5098</v>
      </c>
      <c r="K27" s="135">
        <v>5139</v>
      </c>
      <c r="L27" s="135">
        <v>5129</v>
      </c>
      <c r="M27" s="144">
        <v>20673</v>
      </c>
      <c r="N27" s="143"/>
      <c r="O27" s="167">
        <v>45.528455284552848</v>
      </c>
      <c r="P27" s="167">
        <v>-16.039603960396036</v>
      </c>
      <c r="Q27" s="167">
        <v>-22.523961661341858</v>
      </c>
      <c r="R27" s="167">
        <v>-13.389830508474574</v>
      </c>
      <c r="S27" s="168">
        <v>-6.3636363636363598</v>
      </c>
      <c r="T27" s="169"/>
      <c r="U27" s="167">
        <v>24.548228115465847</v>
      </c>
      <c r="V27" s="167">
        <v>14.613309352517987</v>
      </c>
      <c r="W27" s="167">
        <v>6.6625155666251601</v>
      </c>
      <c r="X27" s="167">
        <v>4.1844403818809752</v>
      </c>
      <c r="Y27" s="170">
        <v>12.048780487804891</v>
      </c>
    </row>
    <row r="28" spans="1:25" x14ac:dyDescent="0.3">
      <c r="A28" s="90"/>
      <c r="B28" s="192" t="s">
        <v>196</v>
      </c>
      <c r="C28" s="135">
        <v>573</v>
      </c>
      <c r="D28" s="135"/>
      <c r="E28" s="135"/>
      <c r="F28" s="135"/>
      <c r="G28" s="144"/>
      <c r="H28" s="143"/>
      <c r="I28" s="135">
        <v>5678</v>
      </c>
      <c r="J28" s="135"/>
      <c r="K28" s="135"/>
      <c r="L28" s="135"/>
      <c r="M28" s="144"/>
      <c r="N28" s="143"/>
      <c r="O28" s="167">
        <v>6.7039106145251282</v>
      </c>
      <c r="P28" s="167"/>
      <c r="Q28" s="167"/>
      <c r="R28" s="167"/>
      <c r="S28" s="168"/>
      <c r="T28" s="169"/>
      <c r="U28" s="167">
        <v>6.9907669116261388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215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+edificaciones!F31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117" t="s">
        <v>64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117" t="s">
        <v>133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120" t="s">
        <v>149</v>
      </c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10.47904191616766</v>
      </c>
      <c r="F53" s="101">
        <v>-12.945693911135493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-21.465968586387433</v>
      </c>
      <c r="F54" s="101">
        <v>-2.5655644241733171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-1.5118790496760255</v>
      </c>
      <c r="F55" s="101">
        <v>16.696588868940765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8.0103359173126591</v>
      </c>
      <c r="F56" s="101">
        <v>22.474916387959865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5.4200542005420118</v>
      </c>
      <c r="F57" s="101">
        <v>9.7668557025834843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27.666666666666657</v>
      </c>
      <c r="F58" s="101">
        <v>23.815096547688697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-33.114035087719301</v>
      </c>
      <c r="F59" s="101">
        <v>-1.5897435897435912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6.4593301435406829</v>
      </c>
      <c r="F60" s="101">
        <v>-1.7476788640087335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1.7994858611825322</v>
      </c>
      <c r="F61" s="101">
        <v>23.880597014925371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25.326370757180158</v>
      </c>
      <c r="F62" s="101">
        <v>-4.3950850661625793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86.885245901639365</v>
      </c>
      <c r="F63" s="101">
        <v>-3.9603960396039639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32.359550561797761</v>
      </c>
      <c r="F64" s="101">
        <v>11.839911061700946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-2.2727272727272663</v>
      </c>
      <c r="F65" s="101">
        <v>-14.550509731232623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4.5833333333333428</v>
      </c>
      <c r="F66" s="101">
        <v>-4.893722194760258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-23.859649122807014</v>
      </c>
      <c r="F67" s="101">
        <v>11.557243624525242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2.0373514431239386</v>
      </c>
      <c r="F68" s="101">
        <v>9.7415506958250546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113.69509043927647</v>
      </c>
      <c r="F69" s="101">
        <v>34.056399132321047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-12.35059760956176</v>
      </c>
      <c r="F70" s="101">
        <v>-8.0041580041580005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62.903225806451616</v>
      </c>
      <c r="F71" s="101">
        <v>8.3171206225680834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-3.1613976705490785</v>
      </c>
      <c r="F72" s="101">
        <v>13.26992753623189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-17.654171704957676</v>
      </c>
      <c r="F73" s="101">
        <v>-2.9530744336569512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94.77272727272728</v>
      </c>
      <c r="F74" s="101">
        <v>32.203389830508485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-28.005657708628007</v>
      </c>
      <c r="F75" s="101">
        <v>13.336326897171077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-39.690721649484537</v>
      </c>
      <c r="F76" s="101">
        <v>11.955217912834868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5.7268722466960327</v>
      </c>
      <c r="F77" s="101">
        <v>22.509378907878272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-51.575262543757297</v>
      </c>
      <c r="F78" s="101">
        <v>16.025641025641036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16.502946954813353</v>
      </c>
      <c r="F79" s="101">
        <v>18.700475435816173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96.011396011396016</v>
      </c>
      <c r="F80" s="101">
        <v>7.1785714285714306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14.722222222222214</v>
      </c>
      <c r="F81" s="101">
        <v>-1.7012589316094022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25.783132530120483</v>
      </c>
      <c r="F82" s="101">
        <v>14.622467771639052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-8.6003372681281718</v>
      </c>
      <c r="F83" s="101">
        <v>9.4793057409879822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-6.3953488372092977</v>
      </c>
      <c r="F84" s="101">
        <v>-4.5984671776074748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-22.154963680387411</v>
      </c>
      <c r="F85" s="101">
        <v>10.314987885081337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53.06513409961687</v>
      </c>
      <c r="F86" s="101">
        <v>14.07455012853471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10.516605166051662</v>
      </c>
      <c r="F87" s="101">
        <v>7.6829268292682968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19.409937888198755</v>
      </c>
      <c r="F88" s="101">
        <v>21.655606007684256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-25.660964230171075</v>
      </c>
      <c r="F89" s="101">
        <v>5.5851898336994026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-19.274092615769717</v>
      </c>
      <c r="F90" s="101">
        <v>-6.3943661971831034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22.203672787979968</v>
      </c>
      <c r="F91" s="101">
        <v>-5.9173272933182375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-8.8426527958387595</v>
      </c>
      <c r="F92" s="101">
        <v>7.7806488659201847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67.154811715481173</v>
      </c>
      <c r="F93" s="101">
        <v>2.4368499257057863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21.240310077519382</v>
      </c>
      <c r="F94" s="101">
        <v>17.454107733975334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-6.0109289617486326</v>
      </c>
      <c r="F95" s="101">
        <v>19.349984953355403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-2.8530670470756121</v>
      </c>
      <c r="F96" s="101">
        <v>12.360149174214172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-27.033792240300386</v>
      </c>
      <c r="F97" s="101">
        <v>21.380910937046707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9.2071611253197005</v>
      </c>
      <c r="F98" s="101">
        <v>14.450422751729434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-6.5406976744186096</v>
      </c>
      <c r="F99" s="101">
        <v>0.50428643469490453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-25.991189427312776</v>
      </c>
      <c r="F100" s="101">
        <v>-9.2697961119013712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-36.192109777015432</v>
      </c>
      <c r="F101" s="101">
        <v>2.3183556405353727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6"/>
      <c r="D102" s="79" t="s">
        <v>12</v>
      </c>
      <c r="E102" s="101">
        <v>-40.983606557377051</v>
      </c>
      <c r="F102" s="101">
        <v>-0.47011417058428151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6"/>
      <c r="D103" s="79" t="s">
        <v>13</v>
      </c>
      <c r="E103" s="101">
        <v>-1.866251944012447</v>
      </c>
      <c r="F103" s="101">
        <v>20.722528850978421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6"/>
      <c r="D104" s="79" t="s">
        <v>14</v>
      </c>
      <c r="E104" s="101">
        <v>15.674603174603192</v>
      </c>
      <c r="F104" s="101">
        <v>28.32505879278807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45.528455284552848</v>
      </c>
      <c r="F105" s="101">
        <v>24.548228115465847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-16.039603960396036</v>
      </c>
      <c r="F106" s="101">
        <v>14.613309352517987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-22.523961661341858</v>
      </c>
      <c r="F107" s="101">
        <v>6.6625155666251601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-13.389830508474574</v>
      </c>
      <c r="F108" s="101">
        <v>4.1844403818809752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6.7039106145251282</v>
      </c>
      <c r="F109" s="101">
        <v>6.9907669116261388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41"/>
      <c r="D110" s="41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P30"/>
    <mergeCell ref="F31:P31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164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+'obras civiles'!C8:Y8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1966</v>
      </c>
      <c r="D13" s="135">
        <v>2013</v>
      </c>
      <c r="E13" s="135">
        <v>2036</v>
      </c>
      <c r="F13" s="135">
        <v>2042</v>
      </c>
      <c r="G13" s="144">
        <v>8057</v>
      </c>
      <c r="H13" s="143"/>
      <c r="I13" s="135">
        <v>8204</v>
      </c>
      <c r="J13" s="135">
        <v>8291</v>
      </c>
      <c r="K13" s="135">
        <v>8310</v>
      </c>
      <c r="L13" s="135">
        <v>8292</v>
      </c>
      <c r="M13" s="144">
        <v>33097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2073</v>
      </c>
      <c r="D14" s="135">
        <v>2113</v>
      </c>
      <c r="E14" s="135">
        <v>2134</v>
      </c>
      <c r="F14" s="135">
        <v>2177</v>
      </c>
      <c r="G14" s="144">
        <v>8497</v>
      </c>
      <c r="H14" s="143"/>
      <c r="I14" s="135">
        <v>8473</v>
      </c>
      <c r="J14" s="135">
        <v>8527</v>
      </c>
      <c r="K14" s="135">
        <v>8493</v>
      </c>
      <c r="L14" s="135">
        <v>8568</v>
      </c>
      <c r="M14" s="144">
        <v>34061</v>
      </c>
      <c r="N14" s="143"/>
      <c r="O14" s="167">
        <v>5.4425228891149544</v>
      </c>
      <c r="P14" s="167">
        <v>4.9677098857426643</v>
      </c>
      <c r="Q14" s="167">
        <v>4.8133595284872257</v>
      </c>
      <c r="R14" s="167">
        <v>6.6111655239960783</v>
      </c>
      <c r="S14" s="168">
        <v>5.461089735633621</v>
      </c>
      <c r="T14" s="169"/>
      <c r="U14" s="167">
        <v>3.2788883471477277</v>
      </c>
      <c r="V14" s="167">
        <v>2.8464600168857714</v>
      </c>
      <c r="W14" s="167">
        <v>2.2021660649819523</v>
      </c>
      <c r="X14" s="167">
        <v>3.3285094066570053</v>
      </c>
      <c r="Y14" s="170">
        <v>2.9126506934163245</v>
      </c>
    </row>
    <row r="15" spans="1:26" x14ac:dyDescent="0.3">
      <c r="A15" s="90"/>
      <c r="B15" s="133">
        <v>2002</v>
      </c>
      <c r="C15" s="135">
        <v>2261</v>
      </c>
      <c r="D15" s="135">
        <v>2333</v>
      </c>
      <c r="E15" s="135">
        <v>2375</v>
      </c>
      <c r="F15" s="135">
        <v>2365</v>
      </c>
      <c r="G15" s="144">
        <v>9334</v>
      </c>
      <c r="H15" s="143"/>
      <c r="I15" s="135">
        <v>8512</v>
      </c>
      <c r="J15" s="135">
        <v>8620</v>
      </c>
      <c r="K15" s="135">
        <v>8732</v>
      </c>
      <c r="L15" s="135">
        <v>8707</v>
      </c>
      <c r="M15" s="144">
        <v>34571</v>
      </c>
      <c r="N15" s="143"/>
      <c r="O15" s="167">
        <v>9.0689821514712889</v>
      </c>
      <c r="P15" s="167">
        <v>10.41173686701373</v>
      </c>
      <c r="Q15" s="167">
        <v>11.293345829428318</v>
      </c>
      <c r="R15" s="167">
        <v>8.6357372531006007</v>
      </c>
      <c r="S15" s="168">
        <v>9.8505354831116847</v>
      </c>
      <c r="T15" s="169"/>
      <c r="U15" s="167">
        <v>0.46028561312402871</v>
      </c>
      <c r="V15" s="167">
        <v>1.0906532191861089</v>
      </c>
      <c r="W15" s="167">
        <v>2.8140821853290987</v>
      </c>
      <c r="X15" s="167">
        <v>1.6223155929038171</v>
      </c>
      <c r="Y15" s="170">
        <v>1.4973136431696048</v>
      </c>
    </row>
    <row r="16" spans="1:26" x14ac:dyDescent="0.3">
      <c r="A16" s="90"/>
      <c r="B16" s="133">
        <v>2003</v>
      </c>
      <c r="C16" s="135">
        <v>2394</v>
      </c>
      <c r="D16" s="135">
        <v>2412</v>
      </c>
      <c r="E16" s="135">
        <v>2540</v>
      </c>
      <c r="F16" s="135">
        <v>2611</v>
      </c>
      <c r="G16" s="144">
        <v>9957</v>
      </c>
      <c r="H16" s="143"/>
      <c r="I16" s="135">
        <v>8789</v>
      </c>
      <c r="J16" s="135">
        <v>8872</v>
      </c>
      <c r="K16" s="135">
        <v>9010</v>
      </c>
      <c r="L16" s="135">
        <v>9188</v>
      </c>
      <c r="M16" s="144">
        <v>35859</v>
      </c>
      <c r="N16" s="143"/>
      <c r="O16" s="167">
        <v>5.8823529411764781</v>
      </c>
      <c r="P16" s="167">
        <v>3.386198028289769</v>
      </c>
      <c r="Q16" s="167">
        <v>6.9473684210526301</v>
      </c>
      <c r="R16" s="167">
        <v>10.401691331923885</v>
      </c>
      <c r="S16" s="168">
        <v>6.6745232483394119</v>
      </c>
      <c r="T16" s="169"/>
      <c r="U16" s="167">
        <v>3.2542293233082802</v>
      </c>
      <c r="V16" s="167">
        <v>2.9234338747099713</v>
      </c>
      <c r="W16" s="167">
        <v>3.1836921667430147</v>
      </c>
      <c r="X16" s="167">
        <v>5.5242908005053408</v>
      </c>
      <c r="Y16" s="170">
        <v>3.7256660206531365</v>
      </c>
    </row>
    <row r="17" spans="1:25" x14ac:dyDescent="0.3">
      <c r="A17" s="90"/>
      <c r="B17" s="133">
        <v>2004</v>
      </c>
      <c r="C17" s="135">
        <v>2691</v>
      </c>
      <c r="D17" s="135">
        <v>2745</v>
      </c>
      <c r="E17" s="135">
        <v>2819</v>
      </c>
      <c r="F17" s="135">
        <v>2924</v>
      </c>
      <c r="G17" s="144">
        <v>11179</v>
      </c>
      <c r="H17" s="143"/>
      <c r="I17" s="135">
        <v>9507</v>
      </c>
      <c r="J17" s="135">
        <v>9455</v>
      </c>
      <c r="K17" s="135">
        <v>9589</v>
      </c>
      <c r="L17" s="135">
        <v>9851</v>
      </c>
      <c r="M17" s="144">
        <v>38402</v>
      </c>
      <c r="N17" s="143"/>
      <c r="O17" s="167">
        <v>12.406015037593974</v>
      </c>
      <c r="P17" s="167">
        <v>13.805970149253739</v>
      </c>
      <c r="Q17" s="167">
        <v>10.984251968503941</v>
      </c>
      <c r="R17" s="167">
        <v>11.987744159325928</v>
      </c>
      <c r="S17" s="168">
        <v>12.272772923571367</v>
      </c>
      <c r="T17" s="169"/>
      <c r="U17" s="167">
        <v>8.1693025372624959</v>
      </c>
      <c r="V17" s="167">
        <v>6.5712353471596003</v>
      </c>
      <c r="W17" s="167">
        <v>6.4261931187569417</v>
      </c>
      <c r="X17" s="167">
        <v>7.2159338267305202</v>
      </c>
      <c r="Y17" s="170">
        <v>7.0916645751415217</v>
      </c>
    </row>
    <row r="18" spans="1:25" x14ac:dyDescent="0.3">
      <c r="A18" s="90"/>
      <c r="B18" s="133">
        <v>2005</v>
      </c>
      <c r="C18" s="135">
        <v>2959</v>
      </c>
      <c r="D18" s="135">
        <v>3033</v>
      </c>
      <c r="E18" s="135">
        <v>3041</v>
      </c>
      <c r="F18" s="135">
        <v>3127</v>
      </c>
      <c r="G18" s="144">
        <v>12160</v>
      </c>
      <c r="H18" s="143"/>
      <c r="I18" s="135">
        <v>9881</v>
      </c>
      <c r="J18" s="135">
        <v>10077</v>
      </c>
      <c r="K18" s="135">
        <v>10113</v>
      </c>
      <c r="L18" s="135">
        <v>10264</v>
      </c>
      <c r="M18" s="144">
        <v>40335</v>
      </c>
      <c r="N18" s="143"/>
      <c r="O18" s="167">
        <v>9.9591230026012738</v>
      </c>
      <c r="P18" s="167">
        <v>10.491803278688522</v>
      </c>
      <c r="Q18" s="167">
        <v>7.8751330258957069</v>
      </c>
      <c r="R18" s="167">
        <v>6.9425444596443242</v>
      </c>
      <c r="S18" s="168">
        <v>8.7753824134537979</v>
      </c>
      <c r="T18" s="169"/>
      <c r="U18" s="167">
        <v>3.9339434101188573</v>
      </c>
      <c r="V18" s="167">
        <v>6.578529878371242</v>
      </c>
      <c r="W18" s="167">
        <v>5.46459484826363</v>
      </c>
      <c r="X18" s="167">
        <v>4.1924677697695643</v>
      </c>
      <c r="Y18" s="170">
        <v>5.0335920004166468</v>
      </c>
    </row>
    <row r="19" spans="1:25" x14ac:dyDescent="0.3">
      <c r="A19" s="90"/>
      <c r="B19" s="133">
        <v>2006</v>
      </c>
      <c r="C19" s="135">
        <v>3149</v>
      </c>
      <c r="D19" s="135">
        <v>3285</v>
      </c>
      <c r="E19" s="135">
        <v>3379</v>
      </c>
      <c r="F19" s="135">
        <v>3388</v>
      </c>
      <c r="G19" s="144">
        <v>13201</v>
      </c>
      <c r="H19" s="143"/>
      <c r="I19" s="135">
        <v>10454</v>
      </c>
      <c r="J19" s="135">
        <v>10794</v>
      </c>
      <c r="K19" s="135">
        <v>11118</v>
      </c>
      <c r="L19" s="135">
        <v>11151</v>
      </c>
      <c r="M19" s="144">
        <v>43517</v>
      </c>
      <c r="N19" s="143"/>
      <c r="O19" s="167">
        <v>6.4210882054748168</v>
      </c>
      <c r="P19" s="167">
        <v>8.3086053412462917</v>
      </c>
      <c r="Q19" s="167">
        <v>11.114764879973691</v>
      </c>
      <c r="R19" s="167">
        <v>8.346658138791156</v>
      </c>
      <c r="S19" s="168">
        <v>8.5608552631578902</v>
      </c>
      <c r="T19" s="169"/>
      <c r="U19" s="167">
        <v>5.7990081975508616</v>
      </c>
      <c r="V19" s="167">
        <v>7.1152128609705159</v>
      </c>
      <c r="W19" s="167">
        <v>9.9377039454167999</v>
      </c>
      <c r="X19" s="167">
        <v>8.6418550272798029</v>
      </c>
      <c r="Y19" s="170">
        <v>7.8889302094954843</v>
      </c>
    </row>
    <row r="20" spans="1:25" x14ac:dyDescent="0.3">
      <c r="A20" s="90"/>
      <c r="B20" s="133">
        <v>2007</v>
      </c>
      <c r="C20" s="135">
        <v>3519</v>
      </c>
      <c r="D20" s="135">
        <v>3551</v>
      </c>
      <c r="E20" s="135">
        <v>3635</v>
      </c>
      <c r="F20" s="135">
        <v>3623</v>
      </c>
      <c r="G20" s="144">
        <v>14328</v>
      </c>
      <c r="H20" s="143"/>
      <c r="I20" s="135">
        <v>11486</v>
      </c>
      <c r="J20" s="135">
        <v>11612</v>
      </c>
      <c r="K20" s="135">
        <v>11900</v>
      </c>
      <c r="L20" s="135">
        <v>12123</v>
      </c>
      <c r="M20" s="144">
        <v>47121</v>
      </c>
      <c r="N20" s="143"/>
      <c r="O20" s="167">
        <v>11.749761829152106</v>
      </c>
      <c r="P20" s="167">
        <v>8.0974124809741284</v>
      </c>
      <c r="Q20" s="167">
        <v>7.5762059781000204</v>
      </c>
      <c r="R20" s="167">
        <v>6.9362455726092094</v>
      </c>
      <c r="S20" s="168">
        <v>8.5372320278766836</v>
      </c>
      <c r="T20" s="169"/>
      <c r="U20" s="167">
        <v>9.8718193992729937</v>
      </c>
      <c r="V20" s="167">
        <v>7.5782842319807315</v>
      </c>
      <c r="W20" s="167">
        <v>7.0336391437308947</v>
      </c>
      <c r="X20" s="167">
        <v>8.7167070217917626</v>
      </c>
      <c r="Y20" s="170">
        <v>8.2818208975802463</v>
      </c>
    </row>
    <row r="21" spans="1:25" x14ac:dyDescent="0.3">
      <c r="A21" s="90"/>
      <c r="B21" s="133">
        <v>2008</v>
      </c>
      <c r="C21" s="135">
        <v>3669</v>
      </c>
      <c r="D21" s="135">
        <v>3701</v>
      </c>
      <c r="E21" s="135">
        <v>3718</v>
      </c>
      <c r="F21" s="135">
        <v>3687</v>
      </c>
      <c r="G21" s="144">
        <v>14775</v>
      </c>
      <c r="H21" s="143"/>
      <c r="I21" s="135">
        <v>12250</v>
      </c>
      <c r="J21" s="135">
        <v>12186</v>
      </c>
      <c r="K21" s="135">
        <v>12142</v>
      </c>
      <c r="L21" s="135">
        <v>12021</v>
      </c>
      <c r="M21" s="144">
        <v>48599</v>
      </c>
      <c r="N21" s="143"/>
      <c r="O21" s="167">
        <v>4.2625745950554119</v>
      </c>
      <c r="P21" s="167">
        <v>4.2241622078287691</v>
      </c>
      <c r="Q21" s="167">
        <v>2.2833562585969673</v>
      </c>
      <c r="R21" s="167">
        <v>1.7664918575765967</v>
      </c>
      <c r="S21" s="168">
        <v>3.1197654941373543</v>
      </c>
      <c r="T21" s="169"/>
      <c r="U21" s="167">
        <v>6.6515758314469764</v>
      </c>
      <c r="V21" s="167">
        <v>4.9431622459524647</v>
      </c>
      <c r="W21" s="167">
        <v>2.0336134453781511</v>
      </c>
      <c r="X21" s="167">
        <v>-0.84137589705518678</v>
      </c>
      <c r="Y21" s="170">
        <v>3.1366057596400765</v>
      </c>
    </row>
    <row r="22" spans="1:25" x14ac:dyDescent="0.3">
      <c r="A22" s="90"/>
      <c r="B22" s="133">
        <v>2009</v>
      </c>
      <c r="C22" s="135">
        <v>3645</v>
      </c>
      <c r="D22" s="135">
        <v>3639</v>
      </c>
      <c r="E22" s="135">
        <v>3677</v>
      </c>
      <c r="F22" s="135">
        <v>3772</v>
      </c>
      <c r="G22" s="144">
        <v>14733</v>
      </c>
      <c r="H22" s="143"/>
      <c r="I22" s="135">
        <v>12049</v>
      </c>
      <c r="J22" s="135">
        <v>12135</v>
      </c>
      <c r="K22" s="135">
        <v>12110</v>
      </c>
      <c r="L22" s="135">
        <v>12169</v>
      </c>
      <c r="M22" s="144">
        <v>48463</v>
      </c>
      <c r="N22" s="143"/>
      <c r="O22" s="167">
        <v>-0.65412919051513541</v>
      </c>
      <c r="P22" s="167">
        <v>-1.6752229127262979</v>
      </c>
      <c r="Q22" s="167">
        <v>-1.102743410435707</v>
      </c>
      <c r="R22" s="167">
        <v>2.3053973420124692</v>
      </c>
      <c r="S22" s="168">
        <v>-0.2842639593908558</v>
      </c>
      <c r="T22" s="169"/>
      <c r="U22" s="167">
        <v>-1.6408163265306115</v>
      </c>
      <c r="V22" s="167">
        <v>-0.41851304775973119</v>
      </c>
      <c r="W22" s="167">
        <v>-0.26354801515401505</v>
      </c>
      <c r="X22" s="167">
        <v>1.2311787704849735</v>
      </c>
      <c r="Y22" s="170">
        <v>-0.27984114899483359</v>
      </c>
    </row>
    <row r="23" spans="1:25" x14ac:dyDescent="0.3">
      <c r="A23" s="90"/>
      <c r="B23" s="133">
        <v>2010</v>
      </c>
      <c r="C23" s="135">
        <v>3829</v>
      </c>
      <c r="D23" s="135">
        <v>3880</v>
      </c>
      <c r="E23" s="135">
        <v>3973</v>
      </c>
      <c r="F23" s="135">
        <v>4084</v>
      </c>
      <c r="G23" s="144">
        <v>15766</v>
      </c>
      <c r="H23" s="143"/>
      <c r="I23" s="135">
        <v>12445</v>
      </c>
      <c r="J23" s="135">
        <v>12567</v>
      </c>
      <c r="K23" s="135">
        <v>12853</v>
      </c>
      <c r="L23" s="135">
        <v>13110</v>
      </c>
      <c r="M23" s="144">
        <v>50975</v>
      </c>
      <c r="N23" s="143"/>
      <c r="O23" s="167">
        <v>5.048010973936897</v>
      </c>
      <c r="P23" s="167">
        <v>6.6226985435559271</v>
      </c>
      <c r="Q23" s="167">
        <v>8.050040794125664</v>
      </c>
      <c r="R23" s="167">
        <v>8.2714740190880036</v>
      </c>
      <c r="S23" s="168">
        <v>7.0114708477567262</v>
      </c>
      <c r="T23" s="169"/>
      <c r="U23" s="167">
        <v>3.2865797991534578</v>
      </c>
      <c r="V23" s="167">
        <v>3.5599505562422706</v>
      </c>
      <c r="W23" s="167">
        <v>6.135425268373254</v>
      </c>
      <c r="X23" s="167">
        <v>7.7327635795874698</v>
      </c>
      <c r="Y23" s="170">
        <v>5.1833357406681415</v>
      </c>
    </row>
    <row r="24" spans="1:25" x14ac:dyDescent="0.3">
      <c r="A24" s="90"/>
      <c r="B24" s="133">
        <v>2011</v>
      </c>
      <c r="C24" s="135">
        <v>4116</v>
      </c>
      <c r="D24" s="135">
        <v>4310</v>
      </c>
      <c r="E24" s="135">
        <v>4343</v>
      </c>
      <c r="F24" s="135">
        <v>4390</v>
      </c>
      <c r="G24" s="144">
        <v>17159</v>
      </c>
      <c r="H24" s="143"/>
      <c r="I24" s="135">
        <v>13255</v>
      </c>
      <c r="J24" s="135">
        <v>13496</v>
      </c>
      <c r="K24" s="135">
        <v>13763</v>
      </c>
      <c r="L24" s="135">
        <v>13886</v>
      </c>
      <c r="M24" s="144">
        <v>54400</v>
      </c>
      <c r="N24" s="143"/>
      <c r="O24" s="167">
        <v>7.4954296160877618</v>
      </c>
      <c r="P24" s="167">
        <v>11.082474226804123</v>
      </c>
      <c r="Q24" s="167">
        <v>9.3128618172665654</v>
      </c>
      <c r="R24" s="167">
        <v>7.4926542605288944</v>
      </c>
      <c r="S24" s="168">
        <v>8.8354687301788601</v>
      </c>
      <c r="T24" s="169"/>
      <c r="U24" s="167">
        <v>6.5086380072318235</v>
      </c>
      <c r="V24" s="167">
        <v>7.3923768600302537</v>
      </c>
      <c r="W24" s="167">
        <v>7.0800591301641589</v>
      </c>
      <c r="X24" s="167">
        <v>5.9191456903127317</v>
      </c>
      <c r="Y24" s="170">
        <v>6.7189798921039738</v>
      </c>
    </row>
    <row r="25" spans="1:25" x14ac:dyDescent="0.3">
      <c r="A25" s="90"/>
      <c r="B25" s="133">
        <v>2012</v>
      </c>
      <c r="C25" s="135">
        <v>4466</v>
      </c>
      <c r="D25" s="135">
        <v>4499</v>
      </c>
      <c r="E25" s="135">
        <v>4583</v>
      </c>
      <c r="F25" s="135">
        <v>4598</v>
      </c>
      <c r="G25" s="144">
        <v>18146</v>
      </c>
      <c r="H25" s="143"/>
      <c r="I25" s="135">
        <v>13959</v>
      </c>
      <c r="J25" s="135">
        <v>14089</v>
      </c>
      <c r="K25" s="135">
        <v>14186</v>
      </c>
      <c r="L25" s="135">
        <v>14289</v>
      </c>
      <c r="M25" s="144">
        <v>56523</v>
      </c>
      <c r="N25" s="143"/>
      <c r="O25" s="167">
        <v>8.5034013605442169</v>
      </c>
      <c r="P25" s="167">
        <v>4.385150812064964</v>
      </c>
      <c r="Q25" s="167">
        <v>5.5261340087497075</v>
      </c>
      <c r="R25" s="167">
        <v>4.7380410022779103</v>
      </c>
      <c r="S25" s="168">
        <v>5.7520834547467814</v>
      </c>
      <c r="T25" s="169"/>
      <c r="U25" s="167">
        <v>5.3112033195020842</v>
      </c>
      <c r="V25" s="167">
        <v>4.3938944872554941</v>
      </c>
      <c r="W25" s="167">
        <v>3.0734578216958539</v>
      </c>
      <c r="X25" s="167">
        <v>2.9022036583609321</v>
      </c>
      <c r="Y25" s="170">
        <v>3.902573529411768</v>
      </c>
    </row>
    <row r="26" spans="1:25" x14ac:dyDescent="0.3">
      <c r="A26" s="90"/>
      <c r="B26" s="133" t="s">
        <v>183</v>
      </c>
      <c r="C26" s="135">
        <v>4667</v>
      </c>
      <c r="D26" s="135">
        <v>4770</v>
      </c>
      <c r="E26" s="135">
        <v>4831</v>
      </c>
      <c r="F26" s="135">
        <v>4874</v>
      </c>
      <c r="G26" s="144">
        <v>19142</v>
      </c>
      <c r="H26" s="143"/>
      <c r="I26" s="135">
        <v>14403</v>
      </c>
      <c r="J26" s="135">
        <v>14713</v>
      </c>
      <c r="K26" s="135">
        <v>14862</v>
      </c>
      <c r="L26" s="135">
        <v>15101</v>
      </c>
      <c r="M26" s="144">
        <v>59079</v>
      </c>
      <c r="N26" s="143"/>
      <c r="O26" s="167">
        <v>4.5006717420510398</v>
      </c>
      <c r="P26" s="167">
        <v>6.0235607912869398</v>
      </c>
      <c r="Q26" s="167">
        <v>5.4113026401920052</v>
      </c>
      <c r="R26" s="167">
        <v>6.002609830361024</v>
      </c>
      <c r="S26" s="168">
        <v>5.4888129615342223</v>
      </c>
      <c r="T26" s="169"/>
      <c r="U26" s="167">
        <v>3.180743606275513</v>
      </c>
      <c r="V26" s="167">
        <v>4.4289871530981628</v>
      </c>
      <c r="W26" s="167">
        <v>4.7652615254476274</v>
      </c>
      <c r="X26" s="167">
        <v>5.6826929806144619</v>
      </c>
      <c r="Y26" s="170">
        <v>4.5220529695876053</v>
      </c>
    </row>
    <row r="27" spans="1:25" x14ac:dyDescent="0.3">
      <c r="A27" s="90"/>
      <c r="B27" s="133" t="s">
        <v>58</v>
      </c>
      <c r="C27" s="135">
        <v>4915</v>
      </c>
      <c r="D27" s="135">
        <v>4965</v>
      </c>
      <c r="E27" s="135">
        <v>5050</v>
      </c>
      <c r="F27" s="135">
        <v>5140</v>
      </c>
      <c r="G27" s="144">
        <v>20070</v>
      </c>
      <c r="H27" s="143"/>
      <c r="I27" s="135">
        <v>15181</v>
      </c>
      <c r="J27" s="135">
        <v>15323</v>
      </c>
      <c r="K27" s="135">
        <v>15513</v>
      </c>
      <c r="L27" s="135">
        <v>15768</v>
      </c>
      <c r="M27" s="144">
        <v>61785</v>
      </c>
      <c r="N27" s="143"/>
      <c r="O27" s="167">
        <v>5.3139061495607507</v>
      </c>
      <c r="P27" s="167">
        <v>4.0880503144654199</v>
      </c>
      <c r="Q27" s="167">
        <v>4.5332229352101052</v>
      </c>
      <c r="R27" s="167">
        <v>5.4575297496922417</v>
      </c>
      <c r="S27" s="168">
        <v>4.8479782676836152</v>
      </c>
      <c r="T27" s="169"/>
      <c r="U27" s="167">
        <v>5.4016524335207947</v>
      </c>
      <c r="V27" s="167">
        <v>4.1459933392238071</v>
      </c>
      <c r="W27" s="167">
        <v>4.3802987484860694</v>
      </c>
      <c r="X27" s="167">
        <v>4.4169260313886554</v>
      </c>
      <c r="Y27" s="170">
        <v>4.5803077235566008</v>
      </c>
    </row>
    <row r="28" spans="1:25" x14ac:dyDescent="0.3">
      <c r="A28" s="90"/>
      <c r="B28" s="192" t="s">
        <v>196</v>
      </c>
      <c r="C28" s="135">
        <v>5126</v>
      </c>
      <c r="D28" s="135"/>
      <c r="E28" s="135"/>
      <c r="F28" s="135"/>
      <c r="G28" s="144"/>
      <c r="H28" s="143"/>
      <c r="I28" s="135">
        <v>15945</v>
      </c>
      <c r="J28" s="135"/>
      <c r="K28" s="135"/>
      <c r="L28" s="135"/>
      <c r="M28" s="144"/>
      <c r="N28" s="143"/>
      <c r="O28" s="167">
        <v>4.2929806714140426</v>
      </c>
      <c r="P28" s="167"/>
      <c r="Q28" s="167"/>
      <c r="R28" s="167"/>
      <c r="S28" s="168"/>
      <c r="T28" s="169"/>
      <c r="U28" s="167">
        <v>5.0326065476582471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+'obras civiles'!F31:P31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5.4425228891149544</v>
      </c>
      <c r="F52" s="101">
        <v>3.2666991711360254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4.9677098857426643</v>
      </c>
      <c r="F53" s="101">
        <v>2.8340569223347813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4.8133595284872257</v>
      </c>
      <c r="F54" s="101">
        <v>2.2021660649819523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6.6111655239960783</v>
      </c>
      <c r="F55" s="101">
        <v>3.353033409721391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9.0689821514712889</v>
      </c>
      <c r="F56" s="101">
        <v>0.47214353163360556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10.41173686701373</v>
      </c>
      <c r="F57" s="101">
        <v>1.0906532191861089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11.293345829428318</v>
      </c>
      <c r="F58" s="101">
        <v>2.8140821853290987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8.6357372531006007</v>
      </c>
      <c r="F59" s="101">
        <v>1.6104562959505131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3.2659774436090174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3.386198028289769</v>
      </c>
      <c r="F61" s="101">
        <v>2.9234338747099713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6.9473684210526301</v>
      </c>
      <c r="F62" s="101">
        <v>3.1722400366468264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10.401691331923885</v>
      </c>
      <c r="F63" s="101">
        <v>5.5242908005053408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12.406015037593974</v>
      </c>
      <c r="F64" s="101">
        <v>8.1569965870307044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13.805970149253739</v>
      </c>
      <c r="F65" s="101">
        <v>6.5712353471596003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10.984251968503941</v>
      </c>
      <c r="F66" s="101">
        <v>6.449106449106452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11.987744159325928</v>
      </c>
      <c r="F67" s="101">
        <v>7.2050500653025722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9.9591230026012738</v>
      </c>
      <c r="F68" s="101">
        <v>3.9339434101188573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10.491803278688522</v>
      </c>
      <c r="F69" s="101">
        <v>6.578529878371242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7.8751330258957069</v>
      </c>
      <c r="F70" s="101">
        <v>5.4640250260688248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6.9425444596443242</v>
      </c>
      <c r="F71" s="101">
        <v>4.1928934010152261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6.3872930043933849</v>
      </c>
      <c r="F72" s="101">
        <v>5.7990081975508616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8.3086053412462917</v>
      </c>
      <c r="F73" s="101">
        <v>7.1152128609705159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11.114764879973691</v>
      </c>
      <c r="F74" s="101">
        <v>9.9268340913585007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8.3786376718900044</v>
      </c>
      <c r="F75" s="101">
        <v>8.652440806781641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11.785260482846255</v>
      </c>
      <c r="F76" s="101">
        <v>9.8622536828008549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8.0974124809741284</v>
      </c>
      <c r="F77" s="101">
        <v>7.5875486381322901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7.6058005327019913</v>
      </c>
      <c r="F78" s="101">
        <v>7.0336391437308947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6.8751844201829329</v>
      </c>
      <c r="F79" s="101">
        <v>8.7167070217917626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4.2625745950554119</v>
      </c>
      <c r="F80" s="101">
        <v>6.6521549847627313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4.2241622078287691</v>
      </c>
      <c r="F81" s="101">
        <v>4.9341255489537588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2.2552255225522657</v>
      </c>
      <c r="F82" s="101">
        <v>2.0336134453781511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1.7945886250690251</v>
      </c>
      <c r="F83" s="101">
        <v>-0.83312711375072013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-0.65412919051513541</v>
      </c>
      <c r="F84" s="101">
        <v>-1.6246224181565907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-1.6752229127262979</v>
      </c>
      <c r="F85" s="101">
        <v>-0.41851304775973119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-1.102743410435707</v>
      </c>
      <c r="F86" s="101">
        <v>-0.25531213968045563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2.3053973420124692</v>
      </c>
      <c r="F87" s="101">
        <v>1.20612210946598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5.048010973936897</v>
      </c>
      <c r="F88" s="101">
        <v>3.2448132780082943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6.6226985435559271</v>
      </c>
      <c r="F89" s="101">
        <v>3.5599505562422706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8.050040794125664</v>
      </c>
      <c r="F90" s="101">
        <v>6.1431756254644512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8.2714740190880036</v>
      </c>
      <c r="F91" s="101">
        <v>7.7669104956028576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7.5215460955863023</v>
      </c>
      <c r="F92" s="101">
        <v>6.4946547705168456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11.082474226804123</v>
      </c>
      <c r="F93" s="101">
        <v>7.4162489058645633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9.3380317140699702</v>
      </c>
      <c r="F94" s="101">
        <v>7.0789576040451152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7.4436826640548475</v>
      </c>
      <c r="F95" s="101">
        <v>5.910616229408177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8.4041777993684548</v>
      </c>
      <c r="F96" s="101">
        <v>5.2758698769718393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4.385150812064964</v>
      </c>
      <c r="F97" s="101">
        <v>4.3781020816356744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5.5478821362799238</v>
      </c>
      <c r="F98" s="101">
        <v>3.0802760624772958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4.8085688240656452</v>
      </c>
      <c r="F99" s="101">
        <v>2.9452005472744247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4.369258346403754</v>
      </c>
      <c r="F100" s="101">
        <v>3.1904215658158819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6"/>
      <c r="D101" s="79" t="s">
        <v>12</v>
      </c>
      <c r="E101" s="101">
        <v>6.0902422760613462</v>
      </c>
      <c r="F101" s="101">
        <v>4.4783534421575695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6"/>
      <c r="D102" s="79" t="s">
        <v>13</v>
      </c>
      <c r="E102" s="101">
        <v>5.4089422028353482</v>
      </c>
      <c r="F102" s="101">
        <v>4.7783494256113954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6"/>
      <c r="D103" s="79" t="s">
        <v>14</v>
      </c>
      <c r="E103" s="101">
        <v>6.066536203522503</v>
      </c>
      <c r="F103" s="101">
        <v>5.6099608282036826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5.3139061495607507</v>
      </c>
      <c r="F104" s="101">
        <v>5.4016524335207947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4.0880503144654199</v>
      </c>
      <c r="F105" s="101">
        <v>4.1459933392238071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4.5332229352101052</v>
      </c>
      <c r="F106" s="101">
        <v>4.3802987484860694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5.4575297496922417</v>
      </c>
      <c r="F107" s="101">
        <v>4.4169260313886554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4.2929806714140426</v>
      </c>
      <c r="F108" s="101">
        <v>5.0326065476582471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F30:Q30"/>
    <mergeCell ref="F31:Q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165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+'GR4Comercio, restaurantes, hot'!C8:Y8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1443</v>
      </c>
      <c r="D13" s="135">
        <v>1479</v>
      </c>
      <c r="E13" s="135">
        <v>1503</v>
      </c>
      <c r="F13" s="135">
        <v>1516</v>
      </c>
      <c r="G13" s="144">
        <v>5941</v>
      </c>
      <c r="H13" s="143"/>
      <c r="I13" s="135">
        <v>5535</v>
      </c>
      <c r="J13" s="135">
        <v>5619</v>
      </c>
      <c r="K13" s="135">
        <v>5623</v>
      </c>
      <c r="L13" s="135">
        <v>5618</v>
      </c>
      <c r="M13" s="144">
        <v>22395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1538</v>
      </c>
      <c r="D14" s="135">
        <v>1579</v>
      </c>
      <c r="E14" s="135">
        <v>1599</v>
      </c>
      <c r="F14" s="135">
        <v>1632</v>
      </c>
      <c r="G14" s="144">
        <v>6348</v>
      </c>
      <c r="H14" s="143"/>
      <c r="I14" s="135">
        <v>5725</v>
      </c>
      <c r="J14" s="135">
        <v>5807</v>
      </c>
      <c r="K14" s="135">
        <v>5803</v>
      </c>
      <c r="L14" s="135">
        <v>5885</v>
      </c>
      <c r="M14" s="144">
        <v>23220</v>
      </c>
      <c r="N14" s="143"/>
      <c r="O14" s="167">
        <v>6.5835065835065905</v>
      </c>
      <c r="P14" s="167">
        <v>6.7613252197430711</v>
      </c>
      <c r="Q14" s="167">
        <v>6.3872255489021939</v>
      </c>
      <c r="R14" s="167">
        <v>7.6517150395778515</v>
      </c>
      <c r="S14" s="168">
        <v>6.850698535600074</v>
      </c>
      <c r="T14" s="169"/>
      <c r="U14" s="167">
        <v>3.4327009936766046</v>
      </c>
      <c r="V14" s="167">
        <v>3.3457910660259955</v>
      </c>
      <c r="W14" s="167">
        <v>3.2011381824648737</v>
      </c>
      <c r="X14" s="167">
        <v>4.7525809896760336</v>
      </c>
      <c r="Y14" s="170">
        <v>3.6838580040187594</v>
      </c>
    </row>
    <row r="15" spans="1:26" x14ac:dyDescent="0.3">
      <c r="A15" s="90"/>
      <c r="B15" s="133">
        <v>2002</v>
      </c>
      <c r="C15" s="135">
        <v>1717</v>
      </c>
      <c r="D15" s="135">
        <v>1790</v>
      </c>
      <c r="E15" s="135">
        <v>1826</v>
      </c>
      <c r="F15" s="135">
        <v>1795</v>
      </c>
      <c r="G15" s="144">
        <v>7128</v>
      </c>
      <c r="H15" s="143"/>
      <c r="I15" s="135">
        <v>5780</v>
      </c>
      <c r="J15" s="135">
        <v>5923</v>
      </c>
      <c r="K15" s="135">
        <v>5980</v>
      </c>
      <c r="L15" s="135">
        <v>5954</v>
      </c>
      <c r="M15" s="144">
        <v>23637</v>
      </c>
      <c r="N15" s="143"/>
      <c r="O15" s="167">
        <v>11.638491547464241</v>
      </c>
      <c r="P15" s="167">
        <v>13.362887903736549</v>
      </c>
      <c r="Q15" s="167">
        <v>14.19637273295811</v>
      </c>
      <c r="R15" s="167">
        <v>9.9877450980392126</v>
      </c>
      <c r="S15" s="168">
        <v>12.28733459357278</v>
      </c>
      <c r="T15" s="169"/>
      <c r="U15" s="167">
        <v>0.96069868995634522</v>
      </c>
      <c r="V15" s="167">
        <v>1.997589116583427</v>
      </c>
      <c r="W15" s="167">
        <v>3.050146475960716</v>
      </c>
      <c r="X15" s="167">
        <v>1.1724723874256568</v>
      </c>
      <c r="Y15" s="170">
        <v>1.7958656330749392</v>
      </c>
    </row>
    <row r="16" spans="1:26" x14ac:dyDescent="0.3">
      <c r="A16" s="90"/>
      <c r="B16" s="133">
        <v>2003</v>
      </c>
      <c r="C16" s="135">
        <v>1818</v>
      </c>
      <c r="D16" s="135">
        <v>1824</v>
      </c>
      <c r="E16" s="135">
        <v>1928</v>
      </c>
      <c r="F16" s="135">
        <v>2004</v>
      </c>
      <c r="G16" s="144">
        <v>7574</v>
      </c>
      <c r="H16" s="143"/>
      <c r="I16" s="135">
        <v>5991</v>
      </c>
      <c r="J16" s="135">
        <v>6007</v>
      </c>
      <c r="K16" s="135">
        <v>6110</v>
      </c>
      <c r="L16" s="135">
        <v>6240</v>
      </c>
      <c r="M16" s="144">
        <v>24348</v>
      </c>
      <c r="N16" s="143"/>
      <c r="O16" s="167">
        <v>5.8823529411764781</v>
      </c>
      <c r="P16" s="167">
        <v>1.8994413407821327</v>
      </c>
      <c r="Q16" s="167">
        <v>5.5859802847754594</v>
      </c>
      <c r="R16" s="167">
        <v>11.64345403899722</v>
      </c>
      <c r="S16" s="168">
        <v>6.2570145903479357</v>
      </c>
      <c r="T16" s="169"/>
      <c r="U16" s="167">
        <v>3.6505190311418687</v>
      </c>
      <c r="V16" s="167">
        <v>1.418200236366701</v>
      </c>
      <c r="W16" s="167">
        <v>2.1739130434782652</v>
      </c>
      <c r="X16" s="167">
        <v>4.803493449781655</v>
      </c>
      <c r="Y16" s="170">
        <v>3.0079959385708861</v>
      </c>
    </row>
    <row r="17" spans="1:25" x14ac:dyDescent="0.3">
      <c r="A17" s="90"/>
      <c r="B17" s="133">
        <v>2004</v>
      </c>
      <c r="C17" s="135">
        <v>2053</v>
      </c>
      <c r="D17" s="135">
        <v>2101</v>
      </c>
      <c r="E17" s="135">
        <v>2164</v>
      </c>
      <c r="F17" s="135">
        <v>2263</v>
      </c>
      <c r="G17" s="144">
        <v>8581</v>
      </c>
      <c r="H17" s="143"/>
      <c r="I17" s="135">
        <v>6395</v>
      </c>
      <c r="J17" s="135">
        <v>6402</v>
      </c>
      <c r="K17" s="135">
        <v>6511</v>
      </c>
      <c r="L17" s="135">
        <v>6695</v>
      </c>
      <c r="M17" s="144">
        <v>26003</v>
      </c>
      <c r="N17" s="143"/>
      <c r="O17" s="167">
        <v>12.926292629262932</v>
      </c>
      <c r="P17" s="167">
        <v>15.186403508771946</v>
      </c>
      <c r="Q17" s="167">
        <v>12.240663900414944</v>
      </c>
      <c r="R17" s="167">
        <v>12.924151696606785</v>
      </c>
      <c r="S17" s="168">
        <v>13.295484552416156</v>
      </c>
      <c r="T17" s="169"/>
      <c r="U17" s="167">
        <v>6.7434485060924771</v>
      </c>
      <c r="V17" s="167">
        <v>6.575661727984027</v>
      </c>
      <c r="W17" s="167">
        <v>6.5630114566284732</v>
      </c>
      <c r="X17" s="167">
        <v>7.2916666666666714</v>
      </c>
      <c r="Y17" s="170">
        <v>6.7972728766223014</v>
      </c>
    </row>
    <row r="18" spans="1:25" x14ac:dyDescent="0.3">
      <c r="A18" s="90"/>
      <c r="B18" s="133">
        <v>2005</v>
      </c>
      <c r="C18" s="135">
        <v>2293</v>
      </c>
      <c r="D18" s="135">
        <v>2354</v>
      </c>
      <c r="E18" s="135">
        <v>2351</v>
      </c>
      <c r="F18" s="135">
        <v>2423</v>
      </c>
      <c r="G18" s="144">
        <v>9421</v>
      </c>
      <c r="H18" s="143"/>
      <c r="I18" s="135">
        <v>6665</v>
      </c>
      <c r="J18" s="135">
        <v>6903</v>
      </c>
      <c r="K18" s="135">
        <v>6914</v>
      </c>
      <c r="L18" s="135">
        <v>6961</v>
      </c>
      <c r="M18" s="144">
        <v>27443</v>
      </c>
      <c r="N18" s="143"/>
      <c r="O18" s="167">
        <v>11.690209449585964</v>
      </c>
      <c r="P18" s="167">
        <v>12.041884816753921</v>
      </c>
      <c r="Q18" s="167">
        <v>8.6414048059149735</v>
      </c>
      <c r="R18" s="167">
        <v>7.0702607158638955</v>
      </c>
      <c r="S18" s="168">
        <v>9.7890688730917219</v>
      </c>
      <c r="T18" s="169"/>
      <c r="U18" s="167">
        <v>4.2220484753713805</v>
      </c>
      <c r="V18" s="167">
        <v>7.8256794751640086</v>
      </c>
      <c r="W18" s="167">
        <v>6.1895254185224928</v>
      </c>
      <c r="X18" s="167">
        <v>3.9731142643764059</v>
      </c>
      <c r="Y18" s="170">
        <v>5.5378225589355168</v>
      </c>
    </row>
    <row r="19" spans="1:25" x14ac:dyDescent="0.3">
      <c r="A19" s="90"/>
      <c r="B19" s="133">
        <v>2006</v>
      </c>
      <c r="C19" s="135">
        <v>2438</v>
      </c>
      <c r="D19" s="135">
        <v>2551</v>
      </c>
      <c r="E19" s="135">
        <v>2615</v>
      </c>
      <c r="F19" s="135">
        <v>2638</v>
      </c>
      <c r="G19" s="144">
        <v>10242</v>
      </c>
      <c r="H19" s="143"/>
      <c r="I19" s="135">
        <v>7080</v>
      </c>
      <c r="J19" s="135">
        <v>7378</v>
      </c>
      <c r="K19" s="135">
        <v>7617</v>
      </c>
      <c r="L19" s="135">
        <v>7624</v>
      </c>
      <c r="M19" s="144">
        <v>29699</v>
      </c>
      <c r="N19" s="143"/>
      <c r="O19" s="167">
        <v>6.3235935455734875</v>
      </c>
      <c r="P19" s="167">
        <v>8.3687340696686476</v>
      </c>
      <c r="Q19" s="167">
        <v>11.229264142917913</v>
      </c>
      <c r="R19" s="167">
        <v>8.873297565002062</v>
      </c>
      <c r="S19" s="168">
        <v>8.7145738244347655</v>
      </c>
      <c r="T19" s="169"/>
      <c r="U19" s="167">
        <v>6.2265566391597815</v>
      </c>
      <c r="V19" s="167">
        <v>6.8810662031000902</v>
      </c>
      <c r="W19" s="167">
        <v>10.167775527914372</v>
      </c>
      <c r="X19" s="167">
        <v>9.5244936072403448</v>
      </c>
      <c r="Y19" s="170">
        <v>8.2206755821156605</v>
      </c>
    </row>
    <row r="20" spans="1:25" x14ac:dyDescent="0.3">
      <c r="A20" s="90"/>
      <c r="B20" s="133">
        <v>2007</v>
      </c>
      <c r="C20" s="135">
        <v>2739</v>
      </c>
      <c r="D20" s="135">
        <v>2754</v>
      </c>
      <c r="E20" s="135">
        <v>2845</v>
      </c>
      <c r="F20" s="135">
        <v>2837</v>
      </c>
      <c r="G20" s="144">
        <v>11175</v>
      </c>
      <c r="H20" s="143"/>
      <c r="I20" s="135">
        <v>7875</v>
      </c>
      <c r="J20" s="135">
        <v>7931</v>
      </c>
      <c r="K20" s="135">
        <v>8152</v>
      </c>
      <c r="L20" s="135">
        <v>8356</v>
      </c>
      <c r="M20" s="144">
        <v>32314</v>
      </c>
      <c r="N20" s="143"/>
      <c r="O20" s="167">
        <v>12.346185397867089</v>
      </c>
      <c r="P20" s="167">
        <v>7.9576636613092973</v>
      </c>
      <c r="Q20" s="167">
        <v>8.7954110898661639</v>
      </c>
      <c r="R20" s="167">
        <v>7.5435936315390535</v>
      </c>
      <c r="S20" s="168">
        <v>9.1095489162273111</v>
      </c>
      <c r="T20" s="169"/>
      <c r="U20" s="167">
        <v>11.228813559322035</v>
      </c>
      <c r="V20" s="167">
        <v>7.4952561669829265</v>
      </c>
      <c r="W20" s="167">
        <v>7.023762636208474</v>
      </c>
      <c r="X20" s="167">
        <v>9.6012591815320008</v>
      </c>
      <c r="Y20" s="170">
        <v>8.8050102697060595</v>
      </c>
    </row>
    <row r="21" spans="1:25" x14ac:dyDescent="0.3">
      <c r="A21" s="90"/>
      <c r="B21" s="133">
        <v>2008</v>
      </c>
      <c r="C21" s="135">
        <v>2857</v>
      </c>
      <c r="D21" s="135">
        <v>2893</v>
      </c>
      <c r="E21" s="135">
        <v>2899</v>
      </c>
      <c r="F21" s="135">
        <v>2860</v>
      </c>
      <c r="G21" s="144">
        <v>11509</v>
      </c>
      <c r="H21" s="143"/>
      <c r="I21" s="135">
        <v>8388</v>
      </c>
      <c r="J21" s="135">
        <v>8366</v>
      </c>
      <c r="K21" s="135">
        <v>8312</v>
      </c>
      <c r="L21" s="135">
        <v>8203</v>
      </c>
      <c r="M21" s="144">
        <v>33269</v>
      </c>
      <c r="N21" s="143"/>
      <c r="O21" s="167">
        <v>4.3081416575392524</v>
      </c>
      <c r="P21" s="167">
        <v>5.0472040668119149</v>
      </c>
      <c r="Q21" s="167">
        <v>1.8980667838312826</v>
      </c>
      <c r="R21" s="167">
        <v>0.8107155445893568</v>
      </c>
      <c r="S21" s="168">
        <v>2.9888143176733735</v>
      </c>
      <c r="T21" s="169"/>
      <c r="U21" s="167">
        <v>6.5142857142857196</v>
      </c>
      <c r="V21" s="167">
        <v>5.4848064556802285</v>
      </c>
      <c r="W21" s="167">
        <v>1.9627085377821345</v>
      </c>
      <c r="X21" s="167">
        <v>-1.8310196266155998</v>
      </c>
      <c r="Y21" s="170">
        <v>2.9553753790926578</v>
      </c>
    </row>
    <row r="22" spans="1:25" x14ac:dyDescent="0.3">
      <c r="A22" s="90"/>
      <c r="B22" s="133">
        <v>2009</v>
      </c>
      <c r="C22" s="135">
        <v>2818</v>
      </c>
      <c r="D22" s="135">
        <v>2806</v>
      </c>
      <c r="E22" s="135">
        <v>2830</v>
      </c>
      <c r="F22" s="135">
        <v>2913</v>
      </c>
      <c r="G22" s="144">
        <v>11367</v>
      </c>
      <c r="H22" s="143"/>
      <c r="I22" s="135">
        <v>8119</v>
      </c>
      <c r="J22" s="135">
        <v>8127</v>
      </c>
      <c r="K22" s="135">
        <v>8176</v>
      </c>
      <c r="L22" s="135">
        <v>8293</v>
      </c>
      <c r="M22" s="144">
        <v>32715</v>
      </c>
      <c r="N22" s="143"/>
      <c r="O22" s="167">
        <v>-1.365068253412673</v>
      </c>
      <c r="P22" s="167">
        <v>-3.0072589007950228</v>
      </c>
      <c r="Q22" s="167">
        <v>-2.3801310796826414</v>
      </c>
      <c r="R22" s="167">
        <v>1.8531468531468533</v>
      </c>
      <c r="S22" s="168">
        <v>-1.2338170127726045</v>
      </c>
      <c r="T22" s="169"/>
      <c r="U22" s="167">
        <v>-3.2069623271339935</v>
      </c>
      <c r="V22" s="167">
        <v>-2.8568013387520921</v>
      </c>
      <c r="W22" s="167">
        <v>-1.6361886429259016</v>
      </c>
      <c r="X22" s="167">
        <v>1.0971595757649766</v>
      </c>
      <c r="Y22" s="170">
        <v>-1.6652138627551238</v>
      </c>
    </row>
    <row r="23" spans="1:25" x14ac:dyDescent="0.3">
      <c r="A23" s="90"/>
      <c r="B23" s="133">
        <v>2010</v>
      </c>
      <c r="C23" s="135">
        <v>2954</v>
      </c>
      <c r="D23" s="135">
        <v>2991</v>
      </c>
      <c r="E23" s="135">
        <v>3075</v>
      </c>
      <c r="F23" s="135">
        <v>3204</v>
      </c>
      <c r="G23" s="144">
        <v>12224</v>
      </c>
      <c r="H23" s="143"/>
      <c r="I23" s="135">
        <v>8372</v>
      </c>
      <c r="J23" s="135">
        <v>8476</v>
      </c>
      <c r="K23" s="135">
        <v>8655</v>
      </c>
      <c r="L23" s="135">
        <v>8963</v>
      </c>
      <c r="M23" s="144">
        <v>34466</v>
      </c>
      <c r="N23" s="143"/>
      <c r="O23" s="167">
        <v>4.8261178140525089</v>
      </c>
      <c r="P23" s="167">
        <v>6.5930149679258818</v>
      </c>
      <c r="Q23" s="167">
        <v>8.6572438162544074</v>
      </c>
      <c r="R23" s="167">
        <v>9.9897013388259523</v>
      </c>
      <c r="S23" s="168">
        <v>7.5393683469692832</v>
      </c>
      <c r="T23" s="169"/>
      <c r="U23" s="167">
        <v>3.1161473087818763</v>
      </c>
      <c r="V23" s="167">
        <v>4.294327550141503</v>
      </c>
      <c r="W23" s="167">
        <v>5.8586105675146598</v>
      </c>
      <c r="X23" s="167">
        <v>8.0791028578319128</v>
      </c>
      <c r="Y23" s="170">
        <v>5.352284884609503</v>
      </c>
    </row>
    <row r="24" spans="1:25" x14ac:dyDescent="0.3">
      <c r="A24" s="90"/>
      <c r="B24" s="133">
        <v>2011</v>
      </c>
      <c r="C24" s="135">
        <v>3214</v>
      </c>
      <c r="D24" s="135">
        <v>3401</v>
      </c>
      <c r="E24" s="135">
        <v>3415</v>
      </c>
      <c r="F24" s="135">
        <v>3458</v>
      </c>
      <c r="G24" s="144">
        <v>13488</v>
      </c>
      <c r="H24" s="143"/>
      <c r="I24" s="135">
        <v>9106</v>
      </c>
      <c r="J24" s="135">
        <v>9303</v>
      </c>
      <c r="K24" s="135">
        <v>9445</v>
      </c>
      <c r="L24" s="135">
        <v>9539</v>
      </c>
      <c r="M24" s="144">
        <v>37393</v>
      </c>
      <c r="N24" s="143"/>
      <c r="O24" s="167">
        <v>8.801624915369004</v>
      </c>
      <c r="P24" s="167">
        <v>13.707790036776998</v>
      </c>
      <c r="Q24" s="167">
        <v>11.056910569105696</v>
      </c>
      <c r="R24" s="167">
        <v>7.9275905118601884</v>
      </c>
      <c r="S24" s="168">
        <v>10.340314136125656</v>
      </c>
      <c r="T24" s="169"/>
      <c r="U24" s="167">
        <v>8.7673196368848636</v>
      </c>
      <c r="V24" s="167">
        <v>9.7569608305804678</v>
      </c>
      <c r="W24" s="167">
        <v>9.1276718659734257</v>
      </c>
      <c r="X24" s="167">
        <v>6.4264197255383237</v>
      </c>
      <c r="Y24" s="170">
        <v>8.4924273196773612</v>
      </c>
    </row>
    <row r="25" spans="1:25" x14ac:dyDescent="0.3">
      <c r="A25" s="90"/>
      <c r="B25" s="133">
        <v>2012</v>
      </c>
      <c r="C25" s="135">
        <v>3517</v>
      </c>
      <c r="D25" s="135">
        <v>3551</v>
      </c>
      <c r="E25" s="135">
        <v>3623</v>
      </c>
      <c r="F25" s="135">
        <v>3637</v>
      </c>
      <c r="G25" s="144">
        <v>14328</v>
      </c>
      <c r="H25" s="143"/>
      <c r="I25" s="135">
        <v>9633</v>
      </c>
      <c r="J25" s="135">
        <v>9721</v>
      </c>
      <c r="K25" s="135">
        <v>9729</v>
      </c>
      <c r="L25" s="135">
        <v>9765</v>
      </c>
      <c r="M25" s="144">
        <v>38848</v>
      </c>
      <c r="N25" s="143"/>
      <c r="O25" s="167">
        <v>9.4275046670815073</v>
      </c>
      <c r="P25" s="167">
        <v>4.4104675095559998</v>
      </c>
      <c r="Q25" s="167">
        <v>6.0907759882869783</v>
      </c>
      <c r="R25" s="167">
        <v>5.1764025448235884</v>
      </c>
      <c r="S25" s="168">
        <v>6.2277580071174299</v>
      </c>
      <c r="T25" s="169"/>
      <c r="U25" s="167">
        <v>5.7873929277399583</v>
      </c>
      <c r="V25" s="167">
        <v>4.4931742448672338</v>
      </c>
      <c r="W25" s="167">
        <v>3.0068819481207072</v>
      </c>
      <c r="X25" s="167">
        <v>2.3692210923576908</v>
      </c>
      <c r="Y25" s="170">
        <v>3.8911026127884867</v>
      </c>
    </row>
    <row r="26" spans="1:25" x14ac:dyDescent="0.3">
      <c r="A26" s="90"/>
      <c r="B26" s="133" t="s">
        <v>183</v>
      </c>
      <c r="C26" s="135">
        <v>3696</v>
      </c>
      <c r="D26" s="135">
        <v>3764</v>
      </c>
      <c r="E26" s="135">
        <v>3811</v>
      </c>
      <c r="F26" s="135">
        <v>3843</v>
      </c>
      <c r="G26" s="144">
        <v>15114</v>
      </c>
      <c r="H26" s="143"/>
      <c r="I26" s="135">
        <v>9911</v>
      </c>
      <c r="J26" s="135">
        <v>10073</v>
      </c>
      <c r="K26" s="135">
        <v>10116</v>
      </c>
      <c r="L26" s="135">
        <v>10295</v>
      </c>
      <c r="M26" s="144">
        <v>40395</v>
      </c>
      <c r="N26" s="143"/>
      <c r="O26" s="167">
        <v>5.0895649701450054</v>
      </c>
      <c r="P26" s="167">
        <v>5.9983103351168694</v>
      </c>
      <c r="Q26" s="167">
        <v>5.189069831631258</v>
      </c>
      <c r="R26" s="167">
        <v>5.6640087984602729</v>
      </c>
      <c r="S26" s="168">
        <v>5.4857621440536093</v>
      </c>
      <c r="T26" s="169"/>
      <c r="U26" s="167">
        <v>2.8859130073704904</v>
      </c>
      <c r="V26" s="167">
        <v>3.6210266433494382</v>
      </c>
      <c r="W26" s="167">
        <v>3.977798334875132</v>
      </c>
      <c r="X26" s="167">
        <v>5.4275473630312376</v>
      </c>
      <c r="Y26" s="170">
        <v>3.9821869851729872</v>
      </c>
    </row>
    <row r="27" spans="1:25" x14ac:dyDescent="0.3">
      <c r="A27" s="90"/>
      <c r="B27" s="133" t="s">
        <v>58</v>
      </c>
      <c r="C27" s="135">
        <v>3886</v>
      </c>
      <c r="D27" s="135">
        <v>3924</v>
      </c>
      <c r="E27" s="135">
        <v>3978</v>
      </c>
      <c r="F27" s="135">
        <v>4070</v>
      </c>
      <c r="G27" s="144">
        <v>15858</v>
      </c>
      <c r="H27" s="143"/>
      <c r="I27" s="135">
        <v>10423</v>
      </c>
      <c r="J27" s="135">
        <v>10549</v>
      </c>
      <c r="K27" s="135">
        <v>10659</v>
      </c>
      <c r="L27" s="135">
        <v>10808</v>
      </c>
      <c r="M27" s="144">
        <v>42439</v>
      </c>
      <c r="N27" s="143"/>
      <c r="O27" s="167">
        <v>5.1406926406926345</v>
      </c>
      <c r="P27" s="167">
        <v>4.2507970244420932</v>
      </c>
      <c r="Q27" s="167">
        <v>4.3820519548674923</v>
      </c>
      <c r="R27" s="167">
        <v>5.9068436117616301</v>
      </c>
      <c r="S27" s="168">
        <v>4.9225883287018775</v>
      </c>
      <c r="T27" s="169"/>
      <c r="U27" s="167">
        <v>5.1659771970537776</v>
      </c>
      <c r="V27" s="167">
        <v>4.7255038220986876</v>
      </c>
      <c r="W27" s="167">
        <v>5.3677342823250171</v>
      </c>
      <c r="X27" s="167">
        <v>4.983001457017977</v>
      </c>
      <c r="Y27" s="170">
        <v>5.0600321822007714</v>
      </c>
    </row>
    <row r="28" spans="1:25" x14ac:dyDescent="0.3">
      <c r="A28" s="90"/>
      <c r="B28" s="192" t="s">
        <v>196</v>
      </c>
      <c r="C28" s="135">
        <v>4039</v>
      </c>
      <c r="D28" s="135"/>
      <c r="E28" s="135"/>
      <c r="F28" s="135"/>
      <c r="G28" s="144"/>
      <c r="H28" s="143"/>
      <c r="I28" s="135">
        <v>10912</v>
      </c>
      <c r="J28" s="135"/>
      <c r="K28" s="135"/>
      <c r="L28" s="135"/>
      <c r="M28" s="144"/>
      <c r="N28" s="143"/>
      <c r="O28" s="167">
        <v>3.9372104992280015</v>
      </c>
      <c r="P28" s="167"/>
      <c r="Q28" s="167"/>
      <c r="R28" s="167"/>
      <c r="S28" s="168"/>
      <c r="T28" s="169"/>
      <c r="U28" s="167">
        <v>4.69154753909622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217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+'GR4Comercio, restaurantes, hot'!F31:Q31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6.5835065835065905</v>
      </c>
      <c r="F52" s="101">
        <v>3.4327009936766046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6.7613252197430711</v>
      </c>
      <c r="F53" s="101">
        <v>3.3457910660259955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6.3872255489021939</v>
      </c>
      <c r="F54" s="101">
        <v>3.2011381824648737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7.6517150395778515</v>
      </c>
      <c r="F55" s="101">
        <v>4.7525809896760336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11.638491547464241</v>
      </c>
      <c r="F56" s="101">
        <v>0.96069868995634522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13.362887903736549</v>
      </c>
      <c r="F57" s="101">
        <v>1.997589116583427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14.19637273295811</v>
      </c>
      <c r="F58" s="101">
        <v>3.050146475960716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9.9877450980392126</v>
      </c>
      <c r="F59" s="101">
        <v>1.1724723874256568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3.6505190311418687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1.8994413407821327</v>
      </c>
      <c r="F61" s="101">
        <v>1.418200236366701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5.5859802847754594</v>
      </c>
      <c r="F62" s="101">
        <v>2.1739130434782652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11.64345403899722</v>
      </c>
      <c r="F63" s="101">
        <v>4.803493449781655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12.926292629262932</v>
      </c>
      <c r="F64" s="101">
        <v>6.7434485060924771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15.186403508771946</v>
      </c>
      <c r="F65" s="101">
        <v>6.575661727984027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12.240663900414944</v>
      </c>
      <c r="F66" s="101">
        <v>6.5630114566284732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12.924151696606785</v>
      </c>
      <c r="F67" s="101">
        <v>7.2916666666666714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11.690209449585964</v>
      </c>
      <c r="F68" s="101">
        <v>4.2220484753713805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12.041884816753921</v>
      </c>
      <c r="F69" s="101">
        <v>7.8256794751640086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8.6414048059149735</v>
      </c>
      <c r="F70" s="101">
        <v>6.1895254185224928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7.0702607158638955</v>
      </c>
      <c r="F71" s="101">
        <v>3.9731142643764059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6.3235935455734875</v>
      </c>
      <c r="F72" s="101">
        <v>6.2265566391597815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8.3687340696686476</v>
      </c>
      <c r="F73" s="101">
        <v>6.8810662031000902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11.229264142917913</v>
      </c>
      <c r="F74" s="101">
        <v>10.167775527914372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8.873297565002062</v>
      </c>
      <c r="F75" s="101">
        <v>9.5244936072403448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12.346185397867089</v>
      </c>
      <c r="F76" s="101">
        <v>11.228813559322035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7.9576636613092973</v>
      </c>
      <c r="F77" s="101">
        <v>7.4952561669829265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8.7954110898661639</v>
      </c>
      <c r="F78" s="101">
        <v>7.0368911645004601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7.5435936315390535</v>
      </c>
      <c r="F79" s="101">
        <v>9.5881427072402943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4.3081416575392524</v>
      </c>
      <c r="F80" s="101">
        <v>6.5142857142857196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5.0472040668119149</v>
      </c>
      <c r="F81" s="101">
        <v>5.4848064556802285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1.8980667838312826</v>
      </c>
      <c r="F82" s="101">
        <v>1.937936955721824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0.8107155445893568</v>
      </c>
      <c r="F83" s="101">
        <v>-1.8073010173548738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-1.365068253412673</v>
      </c>
      <c r="F84" s="101">
        <v>-3.2069623271339935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-3.0072589007950228</v>
      </c>
      <c r="F85" s="101">
        <v>-2.8687544824288835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-2.34563642635392</v>
      </c>
      <c r="F86" s="101">
        <v>-1.6123210203344911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1.818181818181813</v>
      </c>
      <c r="F87" s="101">
        <v>1.0848366650414505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4.8261178140525089</v>
      </c>
      <c r="F88" s="101">
        <v>3.1038305210001198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6.628652886671432</v>
      </c>
      <c r="F89" s="101">
        <v>4.2702436623184781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8.618862592723417</v>
      </c>
      <c r="F90" s="101">
        <v>5.8578940931882215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9.9931318681318686</v>
      </c>
      <c r="F91" s="101">
        <v>8.1152779452550448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8.7677725118483494</v>
      </c>
      <c r="F92" s="101">
        <v>8.7444749731214984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13.669786096256686</v>
      </c>
      <c r="F93" s="101">
        <v>9.7840198276879562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11.121951219512198</v>
      </c>
      <c r="F94" s="101">
        <v>9.149722735674672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7.9300655635341997</v>
      </c>
      <c r="F95" s="101">
        <v>6.40196297122462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9.3370681605975676</v>
      </c>
      <c r="F96" s="101">
        <v>5.7673294518290703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4.3810643928256354</v>
      </c>
      <c r="F97" s="101">
        <v>4.4399053966888857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6.1750073163593839</v>
      </c>
      <c r="F98" s="101">
        <v>3.0270956816257382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5.2068267283771945</v>
      </c>
      <c r="F99" s="101">
        <v>2.4213836477987343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4.9245658980928084</v>
      </c>
      <c r="F100" s="101">
        <v>2.9393435812214364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6"/>
      <c r="D101" s="79" t="s">
        <v>12</v>
      </c>
      <c r="E101" s="101">
        <v>6.0281690140845114</v>
      </c>
      <c r="F101" s="101">
        <v>3.6953165208440453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6"/>
      <c r="D102" s="79" t="s">
        <v>13</v>
      </c>
      <c r="E102" s="101">
        <v>5.2646085997794785</v>
      </c>
      <c r="F102" s="101">
        <v>3.9963016231765067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6"/>
      <c r="D103" s="79" t="s">
        <v>14</v>
      </c>
      <c r="E103" s="101">
        <v>5.7189991751443614</v>
      </c>
      <c r="F103" s="101">
        <v>5.280933374270802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5.1406926406926345</v>
      </c>
      <c r="F104" s="101">
        <v>5.1659771970537776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4.2507970244420932</v>
      </c>
      <c r="F105" s="101">
        <v>4.7255038220986876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4.3820519548674923</v>
      </c>
      <c r="F106" s="101">
        <v>5.3677342823250171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5.9068436117616301</v>
      </c>
      <c r="F107" s="101">
        <v>4.983001457017977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3.9372104992280015</v>
      </c>
      <c r="F108" s="101">
        <v>4.69154753909622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P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166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23" t="str">
        <f>+comercio!C8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223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219</v>
      </c>
      <c r="D13" s="135">
        <v>221</v>
      </c>
      <c r="E13" s="135">
        <v>223</v>
      </c>
      <c r="F13" s="135">
        <v>226</v>
      </c>
      <c r="G13" s="144">
        <v>889</v>
      </c>
      <c r="H13" s="143"/>
      <c r="I13" s="135">
        <v>823</v>
      </c>
      <c r="J13" s="135">
        <v>825</v>
      </c>
      <c r="K13" s="135">
        <v>832</v>
      </c>
      <c r="L13" s="135">
        <v>845</v>
      </c>
      <c r="M13" s="144">
        <v>3325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227</v>
      </c>
      <c r="D14" s="135">
        <v>230</v>
      </c>
      <c r="E14" s="135">
        <v>227</v>
      </c>
      <c r="F14" s="135">
        <v>226</v>
      </c>
      <c r="G14" s="144">
        <v>910</v>
      </c>
      <c r="H14" s="143"/>
      <c r="I14" s="135">
        <v>845</v>
      </c>
      <c r="J14" s="135">
        <v>848</v>
      </c>
      <c r="K14" s="135">
        <v>840</v>
      </c>
      <c r="L14" s="135">
        <v>833</v>
      </c>
      <c r="M14" s="144">
        <v>3366</v>
      </c>
      <c r="N14" s="143"/>
      <c r="O14" s="167">
        <v>3.6529680365296855</v>
      </c>
      <c r="P14" s="167">
        <v>4.0723981900452628</v>
      </c>
      <c r="Q14" s="167">
        <v>1.7937219730941791</v>
      </c>
      <c r="R14" s="167">
        <v>0</v>
      </c>
      <c r="S14" s="168">
        <v>2.3622047244094517</v>
      </c>
      <c r="T14" s="169"/>
      <c r="U14" s="167">
        <v>2.6731470230862726</v>
      </c>
      <c r="V14" s="167">
        <v>2.7878787878787818</v>
      </c>
      <c r="W14" s="167">
        <v>0.96153846153845279</v>
      </c>
      <c r="X14" s="167">
        <v>-1.42011834319527</v>
      </c>
      <c r="Y14" s="170">
        <v>1.2330827067669219</v>
      </c>
    </row>
    <row r="15" spans="1:26" x14ac:dyDescent="0.3">
      <c r="A15" s="90"/>
      <c r="B15" s="133">
        <v>2002</v>
      </c>
      <c r="C15" s="135">
        <v>228</v>
      </c>
      <c r="D15" s="135">
        <v>231</v>
      </c>
      <c r="E15" s="135">
        <v>232</v>
      </c>
      <c r="F15" s="135">
        <v>235</v>
      </c>
      <c r="G15" s="144">
        <v>926</v>
      </c>
      <c r="H15" s="143"/>
      <c r="I15" s="135">
        <v>836</v>
      </c>
      <c r="J15" s="135">
        <v>844</v>
      </c>
      <c r="K15" s="135">
        <v>847</v>
      </c>
      <c r="L15" s="135">
        <v>850</v>
      </c>
      <c r="M15" s="144">
        <v>3377</v>
      </c>
      <c r="N15" s="143"/>
      <c r="O15" s="167">
        <v>0.44052863436124312</v>
      </c>
      <c r="P15" s="167">
        <v>0.43478260869565588</v>
      </c>
      <c r="Q15" s="167">
        <v>2.2026431718061588</v>
      </c>
      <c r="R15" s="167">
        <v>3.9823008849557482</v>
      </c>
      <c r="S15" s="168">
        <v>1.758241758241752</v>
      </c>
      <c r="T15" s="169"/>
      <c r="U15" s="167">
        <v>-1.0650887573964525</v>
      </c>
      <c r="V15" s="167">
        <v>-0.47169811320755173</v>
      </c>
      <c r="W15" s="167">
        <v>0.8333333333333286</v>
      </c>
      <c r="X15" s="167">
        <v>2.0408163265306172</v>
      </c>
      <c r="Y15" s="170">
        <v>0.32679738562092098</v>
      </c>
    </row>
    <row r="16" spans="1:26" x14ac:dyDescent="0.3">
      <c r="A16" s="90"/>
      <c r="B16" s="133">
        <v>2003</v>
      </c>
      <c r="C16" s="135">
        <v>238</v>
      </c>
      <c r="D16" s="135">
        <v>240</v>
      </c>
      <c r="E16" s="135">
        <v>248</v>
      </c>
      <c r="F16" s="135">
        <v>249</v>
      </c>
      <c r="G16" s="144">
        <v>975</v>
      </c>
      <c r="H16" s="143"/>
      <c r="I16" s="135">
        <v>852</v>
      </c>
      <c r="J16" s="135">
        <v>857</v>
      </c>
      <c r="K16" s="135">
        <v>873</v>
      </c>
      <c r="L16" s="135">
        <v>873</v>
      </c>
      <c r="M16" s="144">
        <v>3455</v>
      </c>
      <c r="N16" s="143"/>
      <c r="O16" s="167">
        <v>4.3859649122806985</v>
      </c>
      <c r="P16" s="167">
        <v>3.896103896103881</v>
      </c>
      <c r="Q16" s="167">
        <v>6.8965517241379217</v>
      </c>
      <c r="R16" s="167">
        <v>5.9574468085106531</v>
      </c>
      <c r="S16" s="168">
        <v>5.2915766738660892</v>
      </c>
      <c r="T16" s="169"/>
      <c r="U16" s="167">
        <v>1.9138755980861362</v>
      </c>
      <c r="V16" s="167">
        <v>1.5402843601895881</v>
      </c>
      <c r="W16" s="167">
        <v>3.0696576151121491</v>
      </c>
      <c r="X16" s="167">
        <v>2.705882352941174</v>
      </c>
      <c r="Y16" s="170">
        <v>2.3097423748889412</v>
      </c>
    </row>
    <row r="17" spans="1:25" x14ac:dyDescent="0.3">
      <c r="A17" s="90"/>
      <c r="B17" s="133">
        <v>2004</v>
      </c>
      <c r="C17" s="135">
        <v>258</v>
      </c>
      <c r="D17" s="135">
        <v>260</v>
      </c>
      <c r="E17" s="135">
        <v>263</v>
      </c>
      <c r="F17" s="135">
        <v>268</v>
      </c>
      <c r="G17" s="144">
        <v>1049</v>
      </c>
      <c r="H17" s="143"/>
      <c r="I17" s="135">
        <v>901</v>
      </c>
      <c r="J17" s="135">
        <v>894</v>
      </c>
      <c r="K17" s="135">
        <v>899</v>
      </c>
      <c r="L17" s="135">
        <v>911</v>
      </c>
      <c r="M17" s="144">
        <v>3605</v>
      </c>
      <c r="N17" s="143"/>
      <c r="O17" s="167">
        <v>8.4033613445378137</v>
      </c>
      <c r="P17" s="167">
        <v>8.3333333333333286</v>
      </c>
      <c r="Q17" s="167">
        <v>6.0483870967742064</v>
      </c>
      <c r="R17" s="167">
        <v>7.6305220883534162</v>
      </c>
      <c r="S17" s="168">
        <v>7.589743589743577</v>
      </c>
      <c r="T17" s="169"/>
      <c r="U17" s="167">
        <v>5.7511737089201915</v>
      </c>
      <c r="V17" s="167">
        <v>4.3173862310384976</v>
      </c>
      <c r="W17" s="167">
        <v>2.978235967926679</v>
      </c>
      <c r="X17" s="167">
        <v>4.3528064146620977</v>
      </c>
      <c r="Y17" s="170">
        <v>4.3415340086830696</v>
      </c>
    </row>
    <row r="18" spans="1:25" x14ac:dyDescent="0.3">
      <c r="A18" s="90"/>
      <c r="B18" s="133">
        <v>2005</v>
      </c>
      <c r="C18" s="135">
        <v>270</v>
      </c>
      <c r="D18" s="135">
        <v>278</v>
      </c>
      <c r="E18" s="135">
        <v>281</v>
      </c>
      <c r="F18" s="135">
        <v>284</v>
      </c>
      <c r="G18" s="144">
        <v>1113</v>
      </c>
      <c r="H18" s="143"/>
      <c r="I18" s="135">
        <v>911</v>
      </c>
      <c r="J18" s="135">
        <v>934</v>
      </c>
      <c r="K18" s="135">
        <v>931</v>
      </c>
      <c r="L18" s="135">
        <v>938</v>
      </c>
      <c r="M18" s="144">
        <v>3714</v>
      </c>
      <c r="N18" s="143"/>
      <c r="O18" s="167">
        <v>4.6511627906976827</v>
      </c>
      <c r="P18" s="167">
        <v>6.9230769230769198</v>
      </c>
      <c r="Q18" s="167">
        <v>6.8441064638783189</v>
      </c>
      <c r="R18" s="167">
        <v>5.9701492537313356</v>
      </c>
      <c r="S18" s="168">
        <v>6.1010486177311805</v>
      </c>
      <c r="T18" s="169"/>
      <c r="U18" s="167">
        <v>1.1098779134295143</v>
      </c>
      <c r="V18" s="167">
        <v>4.4742729306487661</v>
      </c>
      <c r="W18" s="167">
        <v>3.5595105672969964</v>
      </c>
      <c r="X18" s="167">
        <v>2.9637760702524645</v>
      </c>
      <c r="Y18" s="170">
        <v>3.0235783633841891</v>
      </c>
    </row>
    <row r="19" spans="1:25" x14ac:dyDescent="0.3">
      <c r="A19" s="90"/>
      <c r="B19" s="133">
        <v>2006</v>
      </c>
      <c r="C19" s="135">
        <v>291</v>
      </c>
      <c r="D19" s="135">
        <v>296</v>
      </c>
      <c r="E19" s="135">
        <v>304</v>
      </c>
      <c r="F19" s="135">
        <v>302</v>
      </c>
      <c r="G19" s="144">
        <v>1193</v>
      </c>
      <c r="H19" s="143"/>
      <c r="I19" s="135">
        <v>956</v>
      </c>
      <c r="J19" s="135">
        <v>971</v>
      </c>
      <c r="K19" s="135">
        <v>993</v>
      </c>
      <c r="L19" s="135">
        <v>1000</v>
      </c>
      <c r="M19" s="144">
        <v>3920</v>
      </c>
      <c r="N19" s="143"/>
      <c r="O19" s="167">
        <v>7.7777777777777715</v>
      </c>
      <c r="P19" s="167">
        <v>6.474820143884898</v>
      </c>
      <c r="Q19" s="167">
        <v>8.1850533807829322</v>
      </c>
      <c r="R19" s="167">
        <v>6.3380281690140805</v>
      </c>
      <c r="S19" s="168">
        <v>7.1877807726864233</v>
      </c>
      <c r="T19" s="169"/>
      <c r="U19" s="167">
        <v>4.9396267837541217</v>
      </c>
      <c r="V19" s="167">
        <v>3.9614561027837283</v>
      </c>
      <c r="W19" s="167">
        <v>6.6595059076262118</v>
      </c>
      <c r="X19" s="167">
        <v>6.6098081023454114</v>
      </c>
      <c r="Y19" s="170">
        <v>5.5465805061927824</v>
      </c>
    </row>
    <row r="20" spans="1:25" x14ac:dyDescent="0.3">
      <c r="A20" s="90"/>
      <c r="B20" s="133">
        <v>2007</v>
      </c>
      <c r="C20" s="135">
        <v>308</v>
      </c>
      <c r="D20" s="135">
        <v>309</v>
      </c>
      <c r="E20" s="135">
        <v>311</v>
      </c>
      <c r="F20" s="135">
        <v>314</v>
      </c>
      <c r="G20" s="144">
        <v>1242</v>
      </c>
      <c r="H20" s="143"/>
      <c r="I20" s="135">
        <v>1017</v>
      </c>
      <c r="J20" s="135">
        <v>1024</v>
      </c>
      <c r="K20" s="135">
        <v>1032</v>
      </c>
      <c r="L20" s="135">
        <v>1041</v>
      </c>
      <c r="M20" s="144">
        <v>4114</v>
      </c>
      <c r="N20" s="143"/>
      <c r="O20" s="167">
        <v>5.8419243986254372</v>
      </c>
      <c r="P20" s="167">
        <v>4.3918918918918877</v>
      </c>
      <c r="Q20" s="167">
        <v>2.3026315789473699</v>
      </c>
      <c r="R20" s="167">
        <v>3.9735099337748352</v>
      </c>
      <c r="S20" s="168">
        <v>4.1072925398155888</v>
      </c>
      <c r="T20" s="169"/>
      <c r="U20" s="167">
        <v>6.3807531380753062</v>
      </c>
      <c r="V20" s="167">
        <v>5.4582904222450992</v>
      </c>
      <c r="W20" s="167">
        <v>3.9274924471299073</v>
      </c>
      <c r="X20" s="167">
        <v>4.0999999999999943</v>
      </c>
      <c r="Y20" s="170">
        <v>4.9489795918367321</v>
      </c>
    </row>
    <row r="21" spans="1:25" x14ac:dyDescent="0.3">
      <c r="A21" s="90"/>
      <c r="B21" s="133">
        <v>2008</v>
      </c>
      <c r="C21" s="135">
        <v>313</v>
      </c>
      <c r="D21" s="135">
        <v>318</v>
      </c>
      <c r="E21" s="135">
        <v>324</v>
      </c>
      <c r="F21" s="135">
        <v>330</v>
      </c>
      <c r="G21" s="144">
        <v>1285</v>
      </c>
      <c r="H21" s="143"/>
      <c r="I21" s="135">
        <v>1027</v>
      </c>
      <c r="J21" s="135">
        <v>1046</v>
      </c>
      <c r="K21" s="135">
        <v>1056</v>
      </c>
      <c r="L21" s="135">
        <v>1067</v>
      </c>
      <c r="M21" s="144">
        <v>4196</v>
      </c>
      <c r="N21" s="143"/>
      <c r="O21" s="167">
        <v>1.6233766233766147</v>
      </c>
      <c r="P21" s="167">
        <v>2.9126213592232943</v>
      </c>
      <c r="Q21" s="167">
        <v>4.1800643086816791</v>
      </c>
      <c r="R21" s="167">
        <v>5.0955414012738913</v>
      </c>
      <c r="S21" s="168">
        <v>3.4621578099838928</v>
      </c>
      <c r="T21" s="169"/>
      <c r="U21" s="167">
        <v>0.98328416912487171</v>
      </c>
      <c r="V21" s="167">
        <v>2.1484375</v>
      </c>
      <c r="W21" s="167">
        <v>2.3255813953488484</v>
      </c>
      <c r="X21" s="167">
        <v>2.497598463016331</v>
      </c>
      <c r="Y21" s="170">
        <v>1.993193971803592</v>
      </c>
    </row>
    <row r="22" spans="1:25" x14ac:dyDescent="0.3">
      <c r="A22" s="90"/>
      <c r="B22" s="133">
        <v>2009</v>
      </c>
      <c r="C22" s="135">
        <v>330</v>
      </c>
      <c r="D22" s="135">
        <v>332</v>
      </c>
      <c r="E22" s="135">
        <v>338</v>
      </c>
      <c r="F22" s="135">
        <v>341</v>
      </c>
      <c r="G22" s="144">
        <v>1341</v>
      </c>
      <c r="H22" s="143"/>
      <c r="I22" s="135">
        <v>1068</v>
      </c>
      <c r="J22" s="135">
        <v>1072</v>
      </c>
      <c r="K22" s="135">
        <v>1081</v>
      </c>
      <c r="L22" s="135">
        <v>1089</v>
      </c>
      <c r="M22" s="144">
        <v>4310</v>
      </c>
      <c r="N22" s="143"/>
      <c r="O22" s="167">
        <v>5.4313099041533519</v>
      </c>
      <c r="P22" s="167">
        <v>4.4025157232704402</v>
      </c>
      <c r="Q22" s="167">
        <v>4.3209876543209873</v>
      </c>
      <c r="R22" s="167">
        <v>3.3333333333333428</v>
      </c>
      <c r="S22" s="168">
        <v>4.357976653696511</v>
      </c>
      <c r="T22" s="169"/>
      <c r="U22" s="167">
        <v>3.9922103213242366</v>
      </c>
      <c r="V22" s="167">
        <v>2.4856596558317392</v>
      </c>
      <c r="W22" s="167">
        <v>2.3674242424242493</v>
      </c>
      <c r="X22" s="167">
        <v>2.0618556701030855</v>
      </c>
      <c r="Y22" s="170">
        <v>2.7168732125834083</v>
      </c>
    </row>
    <row r="23" spans="1:25" x14ac:dyDescent="0.3">
      <c r="A23" s="90"/>
      <c r="B23" s="133">
        <v>2010</v>
      </c>
      <c r="C23" s="135">
        <v>348</v>
      </c>
      <c r="D23" s="135">
        <v>353</v>
      </c>
      <c r="E23" s="135">
        <v>357</v>
      </c>
      <c r="F23" s="135">
        <v>359</v>
      </c>
      <c r="G23" s="144">
        <v>1417</v>
      </c>
      <c r="H23" s="143"/>
      <c r="I23" s="135">
        <v>1111</v>
      </c>
      <c r="J23" s="135">
        <v>1123</v>
      </c>
      <c r="K23" s="135">
        <v>1132</v>
      </c>
      <c r="L23" s="135">
        <v>1137</v>
      </c>
      <c r="M23" s="144">
        <v>4503</v>
      </c>
      <c r="N23" s="143"/>
      <c r="O23" s="167">
        <v>5.454545454545439</v>
      </c>
      <c r="P23" s="167">
        <v>6.3253012048192687</v>
      </c>
      <c r="Q23" s="167">
        <v>5.6213017751479271</v>
      </c>
      <c r="R23" s="167">
        <v>5.2785923753665713</v>
      </c>
      <c r="S23" s="168">
        <v>5.6674123788217798</v>
      </c>
      <c r="T23" s="169"/>
      <c r="U23" s="167">
        <v>4.026217228464418</v>
      </c>
      <c r="V23" s="167">
        <v>4.7574626865671661</v>
      </c>
      <c r="W23" s="167">
        <v>4.7178538390379288</v>
      </c>
      <c r="X23" s="167">
        <v>4.4077134986225843</v>
      </c>
      <c r="Y23" s="170">
        <v>4.4779582366589352</v>
      </c>
    </row>
    <row r="24" spans="1:25" x14ac:dyDescent="0.3">
      <c r="A24" s="90"/>
      <c r="B24" s="133">
        <v>2011</v>
      </c>
      <c r="C24" s="135">
        <v>363</v>
      </c>
      <c r="D24" s="135">
        <v>369</v>
      </c>
      <c r="E24" s="135">
        <v>372</v>
      </c>
      <c r="F24" s="135">
        <v>377</v>
      </c>
      <c r="G24" s="144">
        <v>1481</v>
      </c>
      <c r="H24" s="143"/>
      <c r="I24" s="135">
        <v>1138</v>
      </c>
      <c r="J24" s="135">
        <v>1155</v>
      </c>
      <c r="K24" s="135">
        <v>1167</v>
      </c>
      <c r="L24" s="135">
        <v>1180</v>
      </c>
      <c r="M24" s="144">
        <v>4640</v>
      </c>
      <c r="N24" s="143"/>
      <c r="O24" s="167">
        <v>4.3103448275862064</v>
      </c>
      <c r="P24" s="167">
        <v>4.5325779036827072</v>
      </c>
      <c r="Q24" s="167">
        <v>4.2016806722689211</v>
      </c>
      <c r="R24" s="167">
        <v>5.0139275766016596</v>
      </c>
      <c r="S24" s="168">
        <v>4.5165843330980948</v>
      </c>
      <c r="T24" s="169"/>
      <c r="U24" s="167">
        <v>2.4302430243024418</v>
      </c>
      <c r="V24" s="167">
        <v>2.8495102404274348</v>
      </c>
      <c r="W24" s="167">
        <v>3.0918727915194353</v>
      </c>
      <c r="X24" s="167">
        <v>3.7818821459982388</v>
      </c>
      <c r="Y24" s="170">
        <v>3.0424161669997858</v>
      </c>
    </row>
    <row r="25" spans="1:25" x14ac:dyDescent="0.3">
      <c r="A25" s="90"/>
      <c r="B25" s="133">
        <v>2012</v>
      </c>
      <c r="C25" s="135">
        <v>386</v>
      </c>
      <c r="D25" s="135">
        <v>385</v>
      </c>
      <c r="E25" s="135">
        <v>388</v>
      </c>
      <c r="F25" s="135">
        <v>393</v>
      </c>
      <c r="G25" s="144">
        <v>1552</v>
      </c>
      <c r="H25" s="143"/>
      <c r="I25" s="135">
        <v>1206</v>
      </c>
      <c r="J25" s="135">
        <v>1203</v>
      </c>
      <c r="K25" s="135">
        <v>1210</v>
      </c>
      <c r="L25" s="135">
        <v>1223</v>
      </c>
      <c r="M25" s="144">
        <v>4842</v>
      </c>
      <c r="N25" s="143"/>
      <c r="O25" s="167">
        <v>6.3360881542699872</v>
      </c>
      <c r="P25" s="167">
        <v>4.3360433604336066</v>
      </c>
      <c r="Q25" s="167">
        <v>4.3010752688172005</v>
      </c>
      <c r="R25" s="167">
        <v>4.2440318302387396</v>
      </c>
      <c r="S25" s="168">
        <v>4.7940580688723884</v>
      </c>
      <c r="T25" s="169"/>
      <c r="U25" s="167">
        <v>5.9753954305799653</v>
      </c>
      <c r="V25" s="167">
        <v>4.1558441558441643</v>
      </c>
      <c r="W25" s="167">
        <v>3.6846615252784858</v>
      </c>
      <c r="X25" s="167">
        <v>3.6440677966101731</v>
      </c>
      <c r="Y25" s="170">
        <v>4.3534482758620641</v>
      </c>
    </row>
    <row r="26" spans="1:25" x14ac:dyDescent="0.3">
      <c r="A26" s="90"/>
      <c r="B26" s="133" t="s">
        <v>183</v>
      </c>
      <c r="C26" s="135">
        <v>392</v>
      </c>
      <c r="D26" s="135">
        <v>408</v>
      </c>
      <c r="E26" s="135">
        <v>410</v>
      </c>
      <c r="F26" s="135">
        <v>422</v>
      </c>
      <c r="G26" s="144">
        <v>1632</v>
      </c>
      <c r="H26" s="143"/>
      <c r="I26" s="135">
        <v>1219</v>
      </c>
      <c r="J26" s="135">
        <v>1268</v>
      </c>
      <c r="K26" s="135">
        <v>1274</v>
      </c>
      <c r="L26" s="135">
        <v>1308</v>
      </c>
      <c r="M26" s="144">
        <v>5069</v>
      </c>
      <c r="N26" s="143"/>
      <c r="O26" s="167">
        <v>1.5544041450777257</v>
      </c>
      <c r="P26" s="167">
        <v>5.9740259740259631</v>
      </c>
      <c r="Q26" s="167">
        <v>5.6701030927835063</v>
      </c>
      <c r="R26" s="167">
        <v>7.3791348600508826</v>
      </c>
      <c r="S26" s="168">
        <v>5.1546391752577421</v>
      </c>
      <c r="T26" s="169"/>
      <c r="U26" s="167">
        <v>1.0779436152570412</v>
      </c>
      <c r="V26" s="167">
        <v>5.4031587697423049</v>
      </c>
      <c r="W26" s="167">
        <v>5.289256198347104</v>
      </c>
      <c r="X26" s="167">
        <v>6.9501226492232178</v>
      </c>
      <c r="Y26" s="170">
        <v>4.6881453944650957</v>
      </c>
    </row>
    <row r="27" spans="1:25" x14ac:dyDescent="0.3">
      <c r="A27" s="90"/>
      <c r="B27" s="133" t="s">
        <v>58</v>
      </c>
      <c r="C27" s="135">
        <v>423</v>
      </c>
      <c r="D27" s="135">
        <v>431</v>
      </c>
      <c r="E27" s="135">
        <v>439</v>
      </c>
      <c r="F27" s="135">
        <v>441</v>
      </c>
      <c r="G27" s="144">
        <v>1734</v>
      </c>
      <c r="H27" s="143"/>
      <c r="I27" s="135">
        <v>1317</v>
      </c>
      <c r="J27" s="135">
        <v>1337</v>
      </c>
      <c r="K27" s="135">
        <v>1359</v>
      </c>
      <c r="L27" s="135">
        <v>1363</v>
      </c>
      <c r="M27" s="144">
        <v>5376</v>
      </c>
      <c r="N27" s="143"/>
      <c r="O27" s="167">
        <v>7.9081632653061291</v>
      </c>
      <c r="P27" s="167">
        <v>5.6372549019607874</v>
      </c>
      <c r="Q27" s="167">
        <v>7.0731707317073216</v>
      </c>
      <c r="R27" s="167">
        <v>4.5023696682464447</v>
      </c>
      <c r="S27" s="168">
        <v>6.25</v>
      </c>
      <c r="T27" s="169"/>
      <c r="U27" s="167">
        <v>8.0393765381460156</v>
      </c>
      <c r="V27" s="167">
        <v>5.4416403785489109</v>
      </c>
      <c r="W27" s="167">
        <v>6.6718995290423919</v>
      </c>
      <c r="X27" s="167">
        <v>4.204892966360859</v>
      </c>
      <c r="Y27" s="170">
        <v>6.0564213848885373</v>
      </c>
    </row>
    <row r="28" spans="1:25" x14ac:dyDescent="0.3">
      <c r="A28" s="90"/>
      <c r="B28" s="192" t="s">
        <v>196</v>
      </c>
      <c r="C28" s="135">
        <v>449</v>
      </c>
      <c r="D28" s="135"/>
      <c r="E28" s="135"/>
      <c r="F28" s="135"/>
      <c r="G28" s="144"/>
      <c r="H28" s="143"/>
      <c r="I28" s="135">
        <v>1390</v>
      </c>
      <c r="J28" s="135"/>
      <c r="K28" s="135"/>
      <c r="L28" s="135"/>
      <c r="M28" s="144"/>
      <c r="N28" s="143"/>
      <c r="O28" s="167">
        <v>6.1465721040189152</v>
      </c>
      <c r="P28" s="167"/>
      <c r="Q28" s="167"/>
      <c r="R28" s="167"/>
      <c r="S28" s="168"/>
      <c r="T28" s="169"/>
      <c r="U28" s="167">
        <v>5.5429005315110089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218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+comercio!F31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3.6529680365296855</v>
      </c>
      <c r="F53" s="101">
        <v>2.6731470230862726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3.619909502262459</v>
      </c>
      <c r="F54" s="101">
        <v>2.5423728813559308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2.2522522522522479</v>
      </c>
      <c r="F55" s="101">
        <v>0.96153846153845279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0</v>
      </c>
      <c r="F56" s="101">
        <v>-1.1848341232227426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0.44052863436124312</v>
      </c>
      <c r="F57" s="101">
        <v>-1.1834319526627155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0.87336244541485542</v>
      </c>
      <c r="F58" s="101">
        <v>-0.47225501770957123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2.2026431718061588</v>
      </c>
      <c r="F59" s="101">
        <v>0.7142857142857082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3.5242290748898739</v>
      </c>
      <c r="F60" s="101">
        <v>2.2781774580335821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4.3859649122806985</v>
      </c>
      <c r="F61" s="101">
        <v>2.1556886227544823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3.896103896103881</v>
      </c>
      <c r="F62" s="101">
        <v>1.5421115065243214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6.8965517241379217</v>
      </c>
      <c r="F63" s="101">
        <v>3.0732860520094505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5.9574468085106531</v>
      </c>
      <c r="F64" s="101">
        <v>2.461899179366938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8.4033613445378137</v>
      </c>
      <c r="F65" s="101">
        <v>5.6271981242672808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8.3333333333333286</v>
      </c>
      <c r="F66" s="101">
        <v>4.4392523364485896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6.0483870967742064</v>
      </c>
      <c r="F67" s="101">
        <v>3.2110091743119256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7.6305220883534162</v>
      </c>
      <c r="F68" s="101">
        <v>4.1189931350114506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4.6511627906976827</v>
      </c>
      <c r="F69" s="101">
        <v>1.2208657047724643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6.9230769230769198</v>
      </c>
      <c r="F70" s="101">
        <v>4.3624161073825434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6.8441064638783189</v>
      </c>
      <c r="F71" s="101">
        <v>3.4444444444444571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5.9701492537313356</v>
      </c>
      <c r="F72" s="101">
        <v>3.076923076923066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7.7777777777777715</v>
      </c>
      <c r="F73" s="101">
        <v>4.8245614035087812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6.474820143884898</v>
      </c>
      <c r="F74" s="101">
        <v>3.96570203644157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8.1850533807829322</v>
      </c>
      <c r="F75" s="101">
        <v>6.6595059076262118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6.3380281690140805</v>
      </c>
      <c r="F76" s="101">
        <v>6.7164179104477739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5.8419243986254372</v>
      </c>
      <c r="F77" s="101">
        <v>6.3807531380753062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4.3918918918918877</v>
      </c>
      <c r="F78" s="101">
        <v>5.5670103092783592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2.3026315789473699</v>
      </c>
      <c r="F79" s="101">
        <v>3.8267875125881119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3.9735099337748352</v>
      </c>
      <c r="F80" s="101">
        <v>4.0959040959041033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1.6233766233766147</v>
      </c>
      <c r="F81" s="101">
        <v>0.88495575221239164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2.9126213592232943</v>
      </c>
      <c r="F82" s="101">
        <v>2.05078125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4.1800643086816791</v>
      </c>
      <c r="F83" s="101">
        <v>2.4248302618816666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5.0955414012738913</v>
      </c>
      <c r="F84" s="101">
        <v>2.5911708253358938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5.4313099041533519</v>
      </c>
      <c r="F85" s="101">
        <v>4.1910331384015649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4.4025157232704402</v>
      </c>
      <c r="F86" s="101">
        <v>2.5837320574162703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4.3209876543209873</v>
      </c>
      <c r="F87" s="101">
        <v>2.3674242424242493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3.3333333333333428</v>
      </c>
      <c r="F88" s="101">
        <v>1.7773620205799858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5.454545454545439</v>
      </c>
      <c r="F89" s="101">
        <v>3.8353601496725815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6.3253012048192687</v>
      </c>
      <c r="F90" s="101">
        <v>4.7574626865671661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5.6213017751479271</v>
      </c>
      <c r="F91" s="101">
        <v>4.7178538390379288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5.2785923753665713</v>
      </c>
      <c r="F92" s="101">
        <v>4.595588235294116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4.5977011494252764</v>
      </c>
      <c r="F93" s="101">
        <v>2.6126126126126081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4.5325779036827072</v>
      </c>
      <c r="F94" s="101">
        <v>2.8495102404274348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4.2016806722689211</v>
      </c>
      <c r="F95" s="101">
        <v>3.0035335689045866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4.7353760445682411</v>
      </c>
      <c r="F96" s="101">
        <v>3.6906854130052835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6.0439560439560438</v>
      </c>
      <c r="F97" s="101">
        <v>5.9701492537313356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4.3360433604336066</v>
      </c>
      <c r="F98" s="101">
        <v>4.2424242424242493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4.3010752688172005</v>
      </c>
      <c r="F99" s="101">
        <v>3.6878216123499072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4.5212765957446805</v>
      </c>
      <c r="F100" s="101">
        <v>3.5593220338982974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1.2953367875647643</v>
      </c>
      <c r="F101" s="101">
        <v>0.99420049710023761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6"/>
      <c r="D102" s="79" t="s">
        <v>12</v>
      </c>
      <c r="E102" s="101">
        <v>5.9740259740259631</v>
      </c>
      <c r="F102" s="101">
        <v>5.3156146179401844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6"/>
      <c r="D103" s="79" t="s">
        <v>13</v>
      </c>
      <c r="E103" s="101">
        <v>5.6701030927835063</v>
      </c>
      <c r="F103" s="101">
        <v>5.3763440860215042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/>
      <c r="D104" s="79" t="s">
        <v>14</v>
      </c>
      <c r="E104" s="101">
        <v>7.6335877862595396</v>
      </c>
      <c r="F104" s="101">
        <v>7.0376432078559787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7.9081632653061291</v>
      </c>
      <c r="F105" s="101">
        <v>8.0393765381460156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5.6372549019607874</v>
      </c>
      <c r="F106" s="101">
        <v>5.4416403785489109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7.0731707317073216</v>
      </c>
      <c r="F107" s="101">
        <v>6.6718995290423919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4.5023696682464447</v>
      </c>
      <c r="F108" s="101">
        <v>4.204892966360859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6.1465721040189152</v>
      </c>
      <c r="F109" s="101">
        <v>5.5429005315110089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T30"/>
    <mergeCell ref="F31:T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167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3" t="str">
        <f>+reparación!C8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306</v>
      </c>
      <c r="D13" s="135">
        <v>317</v>
      </c>
      <c r="E13" s="135">
        <v>313</v>
      </c>
      <c r="F13" s="135">
        <v>302</v>
      </c>
      <c r="G13" s="144">
        <v>1238</v>
      </c>
      <c r="H13" s="143"/>
      <c r="I13" s="135">
        <v>1814</v>
      </c>
      <c r="J13" s="135">
        <v>1850</v>
      </c>
      <c r="K13" s="135">
        <v>1857</v>
      </c>
      <c r="L13" s="135">
        <v>1843</v>
      </c>
      <c r="M13" s="144">
        <v>7364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310</v>
      </c>
      <c r="D14" s="135">
        <v>309</v>
      </c>
      <c r="E14" s="135">
        <v>311</v>
      </c>
      <c r="F14" s="135">
        <v>317</v>
      </c>
      <c r="G14" s="144">
        <v>1247</v>
      </c>
      <c r="H14" s="143"/>
      <c r="I14" s="135">
        <v>1868</v>
      </c>
      <c r="J14" s="135">
        <v>1877</v>
      </c>
      <c r="K14" s="135">
        <v>1853</v>
      </c>
      <c r="L14" s="135">
        <v>1857</v>
      </c>
      <c r="M14" s="144">
        <v>7455</v>
      </c>
      <c r="N14" s="143"/>
      <c r="O14" s="167">
        <v>1.3071895424836555</v>
      </c>
      <c r="P14" s="167">
        <v>-2.5236593059936894</v>
      </c>
      <c r="Q14" s="167">
        <v>-0.63897763578275146</v>
      </c>
      <c r="R14" s="167">
        <v>4.9668874172185298</v>
      </c>
      <c r="S14" s="168">
        <v>0.72697899838449587</v>
      </c>
      <c r="T14" s="169"/>
      <c r="U14" s="167">
        <v>2.9768467475193034</v>
      </c>
      <c r="V14" s="167">
        <v>1.4594594594594668</v>
      </c>
      <c r="W14" s="167">
        <v>-0.21540118470652203</v>
      </c>
      <c r="X14" s="167">
        <v>0.75963103635376683</v>
      </c>
      <c r="Y14" s="170">
        <v>1.2357414448669175</v>
      </c>
    </row>
    <row r="15" spans="1:26" x14ac:dyDescent="0.3">
      <c r="A15" s="90"/>
      <c r="B15" s="133">
        <v>2002</v>
      </c>
      <c r="C15" s="135">
        <v>316</v>
      </c>
      <c r="D15" s="135">
        <v>315</v>
      </c>
      <c r="E15" s="135">
        <v>319</v>
      </c>
      <c r="F15" s="135">
        <v>332</v>
      </c>
      <c r="G15" s="144">
        <v>1282</v>
      </c>
      <c r="H15" s="143"/>
      <c r="I15" s="135">
        <v>1858</v>
      </c>
      <c r="J15" s="135">
        <v>1859</v>
      </c>
      <c r="K15" s="135">
        <v>1906</v>
      </c>
      <c r="L15" s="135">
        <v>1911</v>
      </c>
      <c r="M15" s="144">
        <v>7534</v>
      </c>
      <c r="N15" s="143"/>
      <c r="O15" s="167">
        <v>1.9354838709677296</v>
      </c>
      <c r="P15" s="167">
        <v>1.9417475728155296</v>
      </c>
      <c r="Q15" s="167">
        <v>2.5723472668810246</v>
      </c>
      <c r="R15" s="167">
        <v>4.7318611987381587</v>
      </c>
      <c r="S15" s="168">
        <v>2.8067361668003201</v>
      </c>
      <c r="T15" s="169"/>
      <c r="U15" s="167">
        <v>-0.53533190578158951</v>
      </c>
      <c r="V15" s="167">
        <v>-0.95897709110282392</v>
      </c>
      <c r="W15" s="167">
        <v>2.8602266594711239</v>
      </c>
      <c r="X15" s="167">
        <v>2.9079159935379693</v>
      </c>
      <c r="Y15" s="170">
        <v>1.0596914822266825</v>
      </c>
    </row>
    <row r="16" spans="1:26" x14ac:dyDescent="0.3">
      <c r="A16" s="90"/>
      <c r="B16" s="133">
        <v>2003</v>
      </c>
      <c r="C16" s="135">
        <v>339</v>
      </c>
      <c r="D16" s="135">
        <v>352</v>
      </c>
      <c r="E16" s="135">
        <v>368</v>
      </c>
      <c r="F16" s="135">
        <v>355</v>
      </c>
      <c r="G16" s="144">
        <v>1414</v>
      </c>
      <c r="H16" s="143"/>
      <c r="I16" s="135">
        <v>1906</v>
      </c>
      <c r="J16" s="135">
        <v>2020</v>
      </c>
      <c r="K16" s="135">
        <v>2033</v>
      </c>
      <c r="L16" s="135">
        <v>2089</v>
      </c>
      <c r="M16" s="144">
        <v>8048</v>
      </c>
      <c r="N16" s="143"/>
      <c r="O16" s="167">
        <v>7.2784810126582187</v>
      </c>
      <c r="P16" s="167">
        <v>11.746031746031747</v>
      </c>
      <c r="Q16" s="167">
        <v>15.360501567398117</v>
      </c>
      <c r="R16" s="167">
        <v>6.9277108433734895</v>
      </c>
      <c r="S16" s="168">
        <v>10.296411856474251</v>
      </c>
      <c r="T16" s="169"/>
      <c r="U16" s="167">
        <v>2.5834230355220598</v>
      </c>
      <c r="V16" s="167">
        <v>8.6605701990317527</v>
      </c>
      <c r="W16" s="167">
        <v>6.6631689401888821</v>
      </c>
      <c r="X16" s="167">
        <v>9.3144950287807404</v>
      </c>
      <c r="Y16" s="170">
        <v>6.8224050968940873</v>
      </c>
    </row>
    <row r="17" spans="1:25" x14ac:dyDescent="0.3">
      <c r="A17" s="90"/>
      <c r="B17" s="133">
        <v>2004</v>
      </c>
      <c r="C17" s="135">
        <v>383</v>
      </c>
      <c r="D17" s="135">
        <v>388</v>
      </c>
      <c r="E17" s="135">
        <v>393</v>
      </c>
      <c r="F17" s="135">
        <v>389</v>
      </c>
      <c r="G17" s="144">
        <v>1553</v>
      </c>
      <c r="H17" s="143"/>
      <c r="I17" s="135">
        <v>2175</v>
      </c>
      <c r="J17" s="135">
        <v>2178</v>
      </c>
      <c r="K17" s="135">
        <v>2191</v>
      </c>
      <c r="L17" s="135">
        <v>2255</v>
      </c>
      <c r="M17" s="144">
        <v>8799</v>
      </c>
      <c r="N17" s="143"/>
      <c r="O17" s="167">
        <v>12.979351032448378</v>
      </c>
      <c r="P17" s="167">
        <v>10.227272727272734</v>
      </c>
      <c r="Q17" s="167">
        <v>6.7934782608695627</v>
      </c>
      <c r="R17" s="167">
        <v>9.5774647887323994</v>
      </c>
      <c r="S17" s="168">
        <v>9.8302687411598129</v>
      </c>
      <c r="T17" s="169"/>
      <c r="U17" s="167">
        <v>14.11332633788038</v>
      </c>
      <c r="V17" s="167">
        <v>7.8217821782178305</v>
      </c>
      <c r="W17" s="167">
        <v>7.7717658632562774</v>
      </c>
      <c r="X17" s="167">
        <v>7.946385830540919</v>
      </c>
      <c r="Y17" s="170">
        <v>9.3315109343936342</v>
      </c>
    </row>
    <row r="18" spans="1:25" x14ac:dyDescent="0.3">
      <c r="A18" s="90"/>
      <c r="B18" s="133">
        <v>2005</v>
      </c>
      <c r="C18" s="135">
        <v>396</v>
      </c>
      <c r="D18" s="135">
        <v>404</v>
      </c>
      <c r="E18" s="135">
        <v>409</v>
      </c>
      <c r="F18" s="135">
        <v>417</v>
      </c>
      <c r="G18" s="144">
        <v>1626</v>
      </c>
      <c r="H18" s="143"/>
      <c r="I18" s="135">
        <v>2273</v>
      </c>
      <c r="J18" s="135">
        <v>2259</v>
      </c>
      <c r="K18" s="135">
        <v>2280</v>
      </c>
      <c r="L18" s="135">
        <v>2366</v>
      </c>
      <c r="M18" s="144">
        <v>9178</v>
      </c>
      <c r="N18" s="143"/>
      <c r="O18" s="167">
        <v>3.3942558746736324</v>
      </c>
      <c r="P18" s="167">
        <v>4.1237113402061993</v>
      </c>
      <c r="Q18" s="167">
        <v>4.0712468193384126</v>
      </c>
      <c r="R18" s="167">
        <v>7.1979434447300861</v>
      </c>
      <c r="S18" s="168">
        <v>4.7005795235028955</v>
      </c>
      <c r="T18" s="169"/>
      <c r="U18" s="167">
        <v>4.5057471264367877</v>
      </c>
      <c r="V18" s="167">
        <v>3.7190082644628149</v>
      </c>
      <c r="W18" s="167">
        <v>4.062072113190311</v>
      </c>
      <c r="X18" s="167">
        <v>4.9223946784922532</v>
      </c>
      <c r="Y18" s="170">
        <v>4.307307648596435</v>
      </c>
    </row>
    <row r="19" spans="1:25" x14ac:dyDescent="0.3">
      <c r="A19" s="90"/>
      <c r="B19" s="133">
        <v>2006</v>
      </c>
      <c r="C19" s="135">
        <v>421</v>
      </c>
      <c r="D19" s="135">
        <v>439</v>
      </c>
      <c r="E19" s="135">
        <v>459</v>
      </c>
      <c r="F19" s="135">
        <v>447</v>
      </c>
      <c r="G19" s="144">
        <v>1766</v>
      </c>
      <c r="H19" s="143"/>
      <c r="I19" s="135">
        <v>2392</v>
      </c>
      <c r="J19" s="135">
        <v>2462</v>
      </c>
      <c r="K19" s="135">
        <v>2521</v>
      </c>
      <c r="L19" s="135">
        <v>2523</v>
      </c>
      <c r="M19" s="144">
        <v>9898</v>
      </c>
      <c r="N19" s="143"/>
      <c r="O19" s="167">
        <v>6.313131313131322</v>
      </c>
      <c r="P19" s="167">
        <v>8.6633663366336719</v>
      </c>
      <c r="Q19" s="167">
        <v>12.224938875305625</v>
      </c>
      <c r="R19" s="167">
        <v>7.1942446043165518</v>
      </c>
      <c r="S19" s="168">
        <v>8.6100861008609968</v>
      </c>
      <c r="T19" s="169"/>
      <c r="U19" s="167">
        <v>5.2353717553893517</v>
      </c>
      <c r="V19" s="167">
        <v>8.9862771137671587</v>
      </c>
      <c r="W19" s="167">
        <v>10.570175438596479</v>
      </c>
      <c r="X19" s="167">
        <v>6.6356720202874158</v>
      </c>
      <c r="Y19" s="170">
        <v>7.8448463717585497</v>
      </c>
    </row>
    <row r="20" spans="1:25" x14ac:dyDescent="0.3">
      <c r="A20" s="90"/>
      <c r="B20" s="133">
        <v>2007</v>
      </c>
      <c r="C20" s="135">
        <v>474</v>
      </c>
      <c r="D20" s="135">
        <v>487</v>
      </c>
      <c r="E20" s="135">
        <v>482</v>
      </c>
      <c r="F20" s="135">
        <v>468</v>
      </c>
      <c r="G20" s="144">
        <v>1911</v>
      </c>
      <c r="H20" s="143"/>
      <c r="I20" s="135">
        <v>2577</v>
      </c>
      <c r="J20" s="135">
        <v>2674</v>
      </c>
      <c r="K20" s="135">
        <v>2728</v>
      </c>
      <c r="L20" s="135">
        <v>2716</v>
      </c>
      <c r="M20" s="144">
        <v>10695</v>
      </c>
      <c r="N20" s="143"/>
      <c r="O20" s="167">
        <v>12.589073634204269</v>
      </c>
      <c r="P20" s="167">
        <v>10.933940774487468</v>
      </c>
      <c r="Q20" s="167">
        <v>5.0108932461873508</v>
      </c>
      <c r="R20" s="167">
        <v>4.6979865771812115</v>
      </c>
      <c r="S20" s="168">
        <v>8.210645526613817</v>
      </c>
      <c r="T20" s="169"/>
      <c r="U20" s="167">
        <v>7.7341137123745796</v>
      </c>
      <c r="V20" s="167">
        <v>8.6108854589764405</v>
      </c>
      <c r="W20" s="167">
        <v>8.2110273700912302</v>
      </c>
      <c r="X20" s="167">
        <v>7.649623464130002</v>
      </c>
      <c r="Y20" s="170">
        <v>8.0521317437866315</v>
      </c>
    </row>
    <row r="21" spans="1:25" x14ac:dyDescent="0.3">
      <c r="A21" s="90"/>
      <c r="B21" s="133">
        <v>2008</v>
      </c>
      <c r="C21" s="135">
        <v>502</v>
      </c>
      <c r="D21" s="135">
        <v>487</v>
      </c>
      <c r="E21" s="135">
        <v>493</v>
      </c>
      <c r="F21" s="135">
        <v>498</v>
      </c>
      <c r="G21" s="144">
        <v>1980</v>
      </c>
      <c r="H21" s="143"/>
      <c r="I21" s="135">
        <v>2823</v>
      </c>
      <c r="J21" s="135">
        <v>2786</v>
      </c>
      <c r="K21" s="135">
        <v>2779</v>
      </c>
      <c r="L21" s="135">
        <v>2741</v>
      </c>
      <c r="M21" s="144">
        <v>11129</v>
      </c>
      <c r="N21" s="143"/>
      <c r="O21" s="167">
        <v>5.9071729957805843</v>
      </c>
      <c r="P21" s="167">
        <v>0</v>
      </c>
      <c r="Q21" s="167">
        <v>2.2821576763485325</v>
      </c>
      <c r="R21" s="167">
        <v>6.4102564102564088</v>
      </c>
      <c r="S21" s="168">
        <v>3.6106750392464591</v>
      </c>
      <c r="T21" s="169"/>
      <c r="U21" s="167">
        <v>9.5459837019790541</v>
      </c>
      <c r="V21" s="167">
        <v>4.1884816753926799</v>
      </c>
      <c r="W21" s="167">
        <v>1.8695014662756648</v>
      </c>
      <c r="X21" s="167">
        <v>0.92047128129601674</v>
      </c>
      <c r="Y21" s="170">
        <v>4.0579710144927503</v>
      </c>
    </row>
    <row r="22" spans="1:25" x14ac:dyDescent="0.3">
      <c r="A22" s="90"/>
      <c r="B22" s="133">
        <v>2009</v>
      </c>
      <c r="C22" s="135">
        <v>495</v>
      </c>
      <c r="D22" s="135">
        <v>495</v>
      </c>
      <c r="E22" s="135">
        <v>504</v>
      </c>
      <c r="F22" s="135">
        <v>522</v>
      </c>
      <c r="G22" s="144">
        <v>2016</v>
      </c>
      <c r="H22" s="143"/>
      <c r="I22" s="135">
        <v>2840</v>
      </c>
      <c r="J22" s="135">
        <v>2934</v>
      </c>
      <c r="K22" s="135">
        <v>2839</v>
      </c>
      <c r="L22" s="135">
        <v>2776</v>
      </c>
      <c r="M22" s="144">
        <v>11389</v>
      </c>
      <c r="N22" s="143"/>
      <c r="O22" s="167">
        <v>-1.3944223107569655</v>
      </c>
      <c r="P22" s="167">
        <v>1.642710472279262</v>
      </c>
      <c r="Q22" s="167">
        <v>2.2312373225152271</v>
      </c>
      <c r="R22" s="167">
        <v>4.8192771084337238</v>
      </c>
      <c r="S22" s="168">
        <v>1.818181818181813</v>
      </c>
      <c r="T22" s="169"/>
      <c r="U22" s="167">
        <v>0.60219624512929215</v>
      </c>
      <c r="V22" s="167">
        <v>5.3122756640344448</v>
      </c>
      <c r="W22" s="167">
        <v>2.1590500179920866</v>
      </c>
      <c r="X22" s="167">
        <v>1.2769062385990395</v>
      </c>
      <c r="Y22" s="170">
        <v>2.3362386557642196</v>
      </c>
    </row>
    <row r="23" spans="1:25" x14ac:dyDescent="0.3">
      <c r="A23" s="90"/>
      <c r="B23" s="133">
        <v>2010</v>
      </c>
      <c r="C23" s="135">
        <v>525</v>
      </c>
      <c r="D23" s="135">
        <v>532</v>
      </c>
      <c r="E23" s="135">
        <v>538</v>
      </c>
      <c r="F23" s="135">
        <v>530</v>
      </c>
      <c r="G23" s="144">
        <v>2125</v>
      </c>
      <c r="H23" s="143"/>
      <c r="I23" s="135">
        <v>2931</v>
      </c>
      <c r="J23" s="135">
        <v>2968</v>
      </c>
      <c r="K23" s="135">
        <v>3055</v>
      </c>
      <c r="L23" s="135">
        <v>3009</v>
      </c>
      <c r="M23" s="144">
        <v>11963</v>
      </c>
      <c r="N23" s="143"/>
      <c r="O23" s="167">
        <v>6.0606060606060623</v>
      </c>
      <c r="P23" s="167">
        <v>7.474747474747474</v>
      </c>
      <c r="Q23" s="167">
        <v>6.7460317460317469</v>
      </c>
      <c r="R23" s="167">
        <v>1.5325670498084207</v>
      </c>
      <c r="S23" s="168">
        <v>5.4067460317460245</v>
      </c>
      <c r="T23" s="169"/>
      <c r="U23" s="167">
        <v>3.2042253521126725</v>
      </c>
      <c r="V23" s="167">
        <v>1.1588275391956273</v>
      </c>
      <c r="W23" s="167">
        <v>7.6083127861923145</v>
      </c>
      <c r="X23" s="167">
        <v>8.3933717579250668</v>
      </c>
      <c r="Y23" s="170">
        <v>5.039950829747994</v>
      </c>
    </row>
    <row r="24" spans="1:25" x14ac:dyDescent="0.3">
      <c r="A24" s="90"/>
      <c r="B24" s="133">
        <v>2011</v>
      </c>
      <c r="C24" s="135">
        <v>542</v>
      </c>
      <c r="D24" s="135">
        <v>551</v>
      </c>
      <c r="E24" s="135">
        <v>564</v>
      </c>
      <c r="F24" s="135">
        <v>570</v>
      </c>
      <c r="G24" s="144">
        <v>2227</v>
      </c>
      <c r="H24" s="143"/>
      <c r="I24" s="135">
        <v>3002</v>
      </c>
      <c r="J24" s="135">
        <v>3074</v>
      </c>
      <c r="K24" s="135">
        <v>3172</v>
      </c>
      <c r="L24" s="135">
        <v>3199</v>
      </c>
      <c r="M24" s="144">
        <v>12447</v>
      </c>
      <c r="N24" s="143"/>
      <c r="O24" s="167">
        <v>3.2380952380952408</v>
      </c>
      <c r="P24" s="167">
        <v>3.5714285714285836</v>
      </c>
      <c r="Q24" s="167">
        <v>4.8327137546468464</v>
      </c>
      <c r="R24" s="167">
        <v>7.5471698113207566</v>
      </c>
      <c r="S24" s="168">
        <v>4.8000000000000114</v>
      </c>
      <c r="T24" s="169"/>
      <c r="U24" s="167">
        <v>2.4223814397816454</v>
      </c>
      <c r="V24" s="167">
        <v>3.5714285714285836</v>
      </c>
      <c r="W24" s="167">
        <v>3.8297872340425414</v>
      </c>
      <c r="X24" s="167">
        <v>6.314390162844802</v>
      </c>
      <c r="Y24" s="170">
        <v>4.0458079077154423</v>
      </c>
    </row>
    <row r="25" spans="1:25" x14ac:dyDescent="0.3">
      <c r="A25" s="90"/>
      <c r="B25" s="133">
        <v>2012</v>
      </c>
      <c r="C25" s="135">
        <v>573</v>
      </c>
      <c r="D25" s="135">
        <v>579</v>
      </c>
      <c r="E25" s="135">
        <v>582</v>
      </c>
      <c r="F25" s="135">
        <v>585</v>
      </c>
      <c r="G25" s="144">
        <v>2319</v>
      </c>
      <c r="H25" s="143"/>
      <c r="I25" s="135">
        <v>3123</v>
      </c>
      <c r="J25" s="135">
        <v>3210</v>
      </c>
      <c r="K25" s="135">
        <v>3264</v>
      </c>
      <c r="L25" s="135">
        <v>3319</v>
      </c>
      <c r="M25" s="144">
        <v>12916</v>
      </c>
      <c r="N25" s="143"/>
      <c r="O25" s="167">
        <v>5.7195571955719515</v>
      </c>
      <c r="P25" s="167">
        <v>5.0816696914700543</v>
      </c>
      <c r="Q25" s="167">
        <v>3.1914893617021249</v>
      </c>
      <c r="R25" s="167">
        <v>2.6315789473684248</v>
      </c>
      <c r="S25" s="168">
        <v>4.1311180960933882</v>
      </c>
      <c r="T25" s="169"/>
      <c r="U25" s="167">
        <v>4.0306462358427666</v>
      </c>
      <c r="V25" s="167">
        <v>4.4242029928432061</v>
      </c>
      <c r="W25" s="167">
        <v>2.9003783102143643</v>
      </c>
      <c r="X25" s="167">
        <v>3.7511722413254205</v>
      </c>
      <c r="Y25" s="170">
        <v>3.7679762191692703</v>
      </c>
    </row>
    <row r="26" spans="1:25" x14ac:dyDescent="0.3">
      <c r="A26" s="90"/>
      <c r="B26" s="133" t="s">
        <v>183</v>
      </c>
      <c r="C26" s="135">
        <v>589</v>
      </c>
      <c r="D26" s="135">
        <v>618</v>
      </c>
      <c r="E26" s="135">
        <v>619</v>
      </c>
      <c r="F26" s="135">
        <v>626</v>
      </c>
      <c r="G26" s="144">
        <v>2452</v>
      </c>
      <c r="H26" s="143"/>
      <c r="I26" s="135">
        <v>3263</v>
      </c>
      <c r="J26" s="135">
        <v>3397</v>
      </c>
      <c r="K26" s="135">
        <v>3474</v>
      </c>
      <c r="L26" s="135">
        <v>3509</v>
      </c>
      <c r="M26" s="144">
        <v>13643</v>
      </c>
      <c r="N26" s="143"/>
      <c r="O26" s="167">
        <v>2.7923211169284485</v>
      </c>
      <c r="P26" s="167">
        <v>6.7357512953367831</v>
      </c>
      <c r="Q26" s="167">
        <v>6.3573883161512015</v>
      </c>
      <c r="R26" s="167">
        <v>7.0085470085470121</v>
      </c>
      <c r="S26" s="168">
        <v>5.7352307028891687</v>
      </c>
      <c r="T26" s="169"/>
      <c r="U26" s="167">
        <v>4.4828690361831605</v>
      </c>
      <c r="V26" s="167">
        <v>5.8255451713395701</v>
      </c>
      <c r="W26" s="167">
        <v>6.433823529411768</v>
      </c>
      <c r="X26" s="167">
        <v>5.7246158481470246</v>
      </c>
      <c r="Y26" s="170">
        <v>5.628677609166914</v>
      </c>
    </row>
    <row r="27" spans="1:25" x14ac:dyDescent="0.3">
      <c r="A27" s="90"/>
      <c r="B27" s="133" t="s">
        <v>58</v>
      </c>
      <c r="C27" s="135">
        <v>618</v>
      </c>
      <c r="D27" s="135">
        <v>633</v>
      </c>
      <c r="E27" s="135">
        <v>637</v>
      </c>
      <c r="F27" s="135">
        <v>649</v>
      </c>
      <c r="G27" s="144">
        <v>2537</v>
      </c>
      <c r="H27" s="143"/>
      <c r="I27" s="135">
        <v>3436</v>
      </c>
      <c r="J27" s="135">
        <v>3479</v>
      </c>
      <c r="K27" s="135">
        <v>3520</v>
      </c>
      <c r="L27" s="135">
        <v>3626</v>
      </c>
      <c r="M27" s="144">
        <v>14061</v>
      </c>
      <c r="N27" s="143"/>
      <c r="O27" s="167">
        <v>4.9235993208828432</v>
      </c>
      <c r="P27" s="167">
        <v>2.427184466019412</v>
      </c>
      <c r="Q27" s="167">
        <v>2.9079159935379693</v>
      </c>
      <c r="R27" s="167">
        <v>3.6741214057508103</v>
      </c>
      <c r="S27" s="168">
        <v>3.4665579119086374</v>
      </c>
      <c r="T27" s="169"/>
      <c r="U27" s="167">
        <v>5.3018694452957362</v>
      </c>
      <c r="V27" s="167">
        <v>2.4138946128937135</v>
      </c>
      <c r="W27" s="167">
        <v>1.3241220495106489</v>
      </c>
      <c r="X27" s="167">
        <v>3.3342832715873527</v>
      </c>
      <c r="Y27" s="170">
        <v>3.0638422634317948</v>
      </c>
    </row>
    <row r="28" spans="1:25" x14ac:dyDescent="0.3">
      <c r="A28" s="90"/>
      <c r="B28" s="192" t="s">
        <v>196</v>
      </c>
      <c r="C28" s="135">
        <v>650</v>
      </c>
      <c r="D28" s="135"/>
      <c r="E28" s="135"/>
      <c r="F28" s="135"/>
      <c r="G28" s="144"/>
      <c r="H28" s="143"/>
      <c r="I28" s="135">
        <v>3638</v>
      </c>
      <c r="J28" s="135"/>
      <c r="K28" s="135"/>
      <c r="L28" s="135"/>
      <c r="M28" s="144"/>
      <c r="N28" s="143"/>
      <c r="O28" s="167">
        <v>5.1779935275080931</v>
      </c>
      <c r="P28" s="167"/>
      <c r="Q28" s="167"/>
      <c r="R28" s="167"/>
      <c r="S28" s="168"/>
      <c r="T28" s="169"/>
      <c r="U28" s="167">
        <v>5.8789289871944277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219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4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+reparación!F31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1.3071895424836555</v>
      </c>
      <c r="F52" s="101">
        <v>2.9768467475193034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-2.5236593059936894</v>
      </c>
      <c r="F53" s="101">
        <v>1.4594594594594668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-0.63897763578275146</v>
      </c>
      <c r="F54" s="101">
        <v>-0.21540118470652203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4.9668874172185298</v>
      </c>
      <c r="F55" s="101">
        <v>0.75963103635376683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1.9354838709677296</v>
      </c>
      <c r="F56" s="101">
        <v>-0.53533190578158951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1.9417475728155296</v>
      </c>
      <c r="F57" s="101">
        <v>-0.95897709110282392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2.5723472668810246</v>
      </c>
      <c r="F58" s="101">
        <v>2.8602266594711239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4.7318611987381587</v>
      </c>
      <c r="F59" s="101">
        <v>2.9079159935379693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7.2784810126582187</v>
      </c>
      <c r="F60" s="101">
        <v>2.5834230355220598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11.746031746031747</v>
      </c>
      <c r="F61" s="101">
        <v>8.6605701990317527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15.360501567398117</v>
      </c>
      <c r="F62" s="101">
        <v>6.6631689401888821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6.9277108433734895</v>
      </c>
      <c r="F63" s="101">
        <v>9.3144950287807404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12.979351032448378</v>
      </c>
      <c r="F64" s="101">
        <v>14.11332633788038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10.227272727272734</v>
      </c>
      <c r="F65" s="101">
        <v>7.8217821782178305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6.7934782608695627</v>
      </c>
      <c r="F66" s="101">
        <v>7.7717658632562774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9.5774647887323994</v>
      </c>
      <c r="F67" s="101">
        <v>7.946385830540919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3.3942558746736324</v>
      </c>
      <c r="F68" s="101">
        <v>4.5057471264367877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4.1237113402061993</v>
      </c>
      <c r="F69" s="101">
        <v>3.7190082644628149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4.0712468193384126</v>
      </c>
      <c r="F70" s="101">
        <v>4.062072113190311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7.1979434447300861</v>
      </c>
      <c r="F71" s="101">
        <v>4.9223946784922532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6.313131313131322</v>
      </c>
      <c r="F72" s="101">
        <v>5.2353717553893517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8.6633663366336719</v>
      </c>
      <c r="F73" s="101">
        <v>8.9420097388224917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12.224938875305625</v>
      </c>
      <c r="F74" s="101">
        <v>10.570175438596479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7.1942446043165518</v>
      </c>
      <c r="F75" s="101">
        <v>6.6779374471682189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12.589073634204269</v>
      </c>
      <c r="F76" s="101">
        <v>7.7341137123745796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10.933940774487468</v>
      </c>
      <c r="F77" s="101">
        <v>8.6143843965867433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5.0108932461873508</v>
      </c>
      <c r="F78" s="101">
        <v>8.2506941689805728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4.6979865771812115</v>
      </c>
      <c r="F79" s="101">
        <v>7.6069730586370952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5.9071729957805843</v>
      </c>
      <c r="F80" s="101">
        <v>9.6235933255723722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0</v>
      </c>
      <c r="F81" s="101">
        <v>4.227459783015334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2.2821576763485325</v>
      </c>
      <c r="F82" s="101">
        <v>1.795529497984603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6.4102564102564088</v>
      </c>
      <c r="F83" s="101">
        <v>0.88365243004417948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-1.3944223107569655</v>
      </c>
      <c r="F84" s="101">
        <v>0.6017699115044195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1.642710472279262</v>
      </c>
      <c r="F85" s="101">
        <v>5.3122756640344448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2.2312373225152271</v>
      </c>
      <c r="F86" s="101">
        <v>2.1598272138228793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4.8192771084337238</v>
      </c>
      <c r="F87" s="101">
        <v>1.2773722627737101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6.0606060606060623</v>
      </c>
      <c r="F88" s="101">
        <v>3.3427163969035973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7.474747474747474</v>
      </c>
      <c r="F89" s="101">
        <v>1.0906612133606046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6.7460317460317469</v>
      </c>
      <c r="F90" s="101">
        <v>7.5757575757575637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1.5325670498084207</v>
      </c>
      <c r="F91" s="101">
        <v>8.3603603603603602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3.2380952380952408</v>
      </c>
      <c r="F92" s="101">
        <v>2.519577800476668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3.383458646616532</v>
      </c>
      <c r="F93" s="101">
        <v>3.5738368172623041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4.8327137546468464</v>
      </c>
      <c r="F94" s="101">
        <v>3.7667867671143114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7.735849056603783</v>
      </c>
      <c r="F95" s="101">
        <v>6.2853342201529756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5.7195571955719515</v>
      </c>
      <c r="F96" s="101">
        <v>4.1514447027565637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5.2727272727272805</v>
      </c>
      <c r="F97" s="101">
        <v>4.3619791666666714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3.1914893617021249</v>
      </c>
      <c r="F98" s="101">
        <v>2.8093434343434183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2.4518388791593679</v>
      </c>
      <c r="F99" s="101">
        <v>3.7859824780976226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2.7923211169284485</v>
      </c>
      <c r="F100" s="101">
        <v>4.5599489795918373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6"/>
      <c r="D101" s="79" t="s">
        <v>12</v>
      </c>
      <c r="E101" s="101">
        <v>6.5630397236614755</v>
      </c>
      <c r="F101" s="101">
        <v>5.770430442919519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6"/>
      <c r="D102" s="79" t="s">
        <v>13</v>
      </c>
      <c r="E102" s="101">
        <v>6.3573883161512015</v>
      </c>
      <c r="F102" s="101">
        <v>6.3248388087196759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6"/>
      <c r="D103" s="79" t="s">
        <v>14</v>
      </c>
      <c r="E103" s="101">
        <v>7.1794871794871824</v>
      </c>
      <c r="F103" s="101">
        <v>5.8185107024419693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4.9235993208828432</v>
      </c>
      <c r="F104" s="101">
        <v>5.3018694452957362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2.427184466019412</v>
      </c>
      <c r="F105" s="101">
        <v>2.4138946128937135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2.9079159935379693</v>
      </c>
      <c r="F106" s="101">
        <v>1.3241220495106489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3.6741214057508103</v>
      </c>
      <c r="F107" s="101">
        <v>3.3342832715873527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5.1779935275080931</v>
      </c>
      <c r="F108" s="101">
        <v>5.8789289871944277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R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6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168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3" t="str">
        <f>+'hoteles,restaurantes'!C8:X8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1208</v>
      </c>
      <c r="D13" s="135">
        <v>1310</v>
      </c>
      <c r="E13" s="135">
        <v>1342</v>
      </c>
      <c r="F13" s="135">
        <v>1324</v>
      </c>
      <c r="G13" s="144">
        <v>5184</v>
      </c>
      <c r="H13" s="143"/>
      <c r="I13" s="135">
        <v>4470</v>
      </c>
      <c r="J13" s="135">
        <v>4460</v>
      </c>
      <c r="K13" s="135">
        <v>4576</v>
      </c>
      <c r="L13" s="135">
        <v>4594</v>
      </c>
      <c r="M13" s="144">
        <v>18100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1347</v>
      </c>
      <c r="D14" s="135">
        <v>1342</v>
      </c>
      <c r="E14" s="135">
        <v>1332</v>
      </c>
      <c r="F14" s="135">
        <v>1343</v>
      </c>
      <c r="G14" s="144">
        <v>5364</v>
      </c>
      <c r="H14" s="143"/>
      <c r="I14" s="135">
        <v>4566</v>
      </c>
      <c r="J14" s="135">
        <v>4655</v>
      </c>
      <c r="K14" s="135">
        <v>4723</v>
      </c>
      <c r="L14" s="135">
        <v>4750</v>
      </c>
      <c r="M14" s="144">
        <v>18694</v>
      </c>
      <c r="N14" s="143"/>
      <c r="O14" s="167">
        <v>11.506622516556291</v>
      </c>
      <c r="P14" s="167">
        <v>2.4427480916030504</v>
      </c>
      <c r="Q14" s="167">
        <v>-0.7451564828614039</v>
      </c>
      <c r="R14" s="167">
        <v>1.435045317220542</v>
      </c>
      <c r="S14" s="168">
        <v>3.4722222222222285</v>
      </c>
      <c r="T14" s="169"/>
      <c r="U14" s="167">
        <v>2.1476510067114134</v>
      </c>
      <c r="V14" s="167">
        <v>4.3721973094170465</v>
      </c>
      <c r="W14" s="167">
        <v>3.2124125874125866</v>
      </c>
      <c r="X14" s="167">
        <v>3.3957335655202598</v>
      </c>
      <c r="Y14" s="170">
        <v>3.2817679558011008</v>
      </c>
    </row>
    <row r="15" spans="1:26" x14ac:dyDescent="0.3">
      <c r="A15" s="90"/>
      <c r="B15" s="133">
        <v>2002</v>
      </c>
      <c r="C15" s="135">
        <v>1329</v>
      </c>
      <c r="D15" s="135">
        <v>1391</v>
      </c>
      <c r="E15" s="135">
        <v>1403</v>
      </c>
      <c r="F15" s="135">
        <v>1403</v>
      </c>
      <c r="G15" s="144">
        <v>5526</v>
      </c>
      <c r="H15" s="143"/>
      <c r="I15" s="135">
        <v>4654</v>
      </c>
      <c r="J15" s="135">
        <v>4838</v>
      </c>
      <c r="K15" s="135">
        <v>4847</v>
      </c>
      <c r="L15" s="135">
        <v>4871</v>
      </c>
      <c r="M15" s="144">
        <v>19210</v>
      </c>
      <c r="N15" s="143"/>
      <c r="O15" s="167">
        <v>-1.3363028953229446</v>
      </c>
      <c r="P15" s="167">
        <v>3.6512667660208535</v>
      </c>
      <c r="Q15" s="167">
        <v>5.3303303303303267</v>
      </c>
      <c r="R15" s="167">
        <v>4.4676098287416153</v>
      </c>
      <c r="S15" s="168">
        <v>3.0201342281879135</v>
      </c>
      <c r="T15" s="169"/>
      <c r="U15" s="167">
        <v>1.927288655278133</v>
      </c>
      <c r="V15" s="167">
        <v>3.9312567132115959</v>
      </c>
      <c r="W15" s="167">
        <v>2.6254499258945572</v>
      </c>
      <c r="X15" s="167">
        <v>2.5473684210526244</v>
      </c>
      <c r="Y15" s="170">
        <v>2.7602439285332281</v>
      </c>
    </row>
    <row r="16" spans="1:26" x14ac:dyDescent="0.3">
      <c r="A16" s="90"/>
      <c r="B16" s="133">
        <v>2003</v>
      </c>
      <c r="C16" s="135">
        <v>1411</v>
      </c>
      <c r="D16" s="135">
        <v>1415</v>
      </c>
      <c r="E16" s="135">
        <v>1445</v>
      </c>
      <c r="F16" s="135">
        <v>1374</v>
      </c>
      <c r="G16" s="144">
        <v>5645</v>
      </c>
      <c r="H16" s="143"/>
      <c r="I16" s="135">
        <v>4869</v>
      </c>
      <c r="J16" s="135">
        <v>4936</v>
      </c>
      <c r="K16" s="135">
        <v>5107</v>
      </c>
      <c r="L16" s="135">
        <v>5166</v>
      </c>
      <c r="M16" s="144">
        <v>20078</v>
      </c>
      <c r="N16" s="143"/>
      <c r="O16" s="167">
        <v>6.1700526711813382</v>
      </c>
      <c r="P16" s="167">
        <v>1.7253774263120079</v>
      </c>
      <c r="Q16" s="167">
        <v>2.9935851746258066</v>
      </c>
      <c r="R16" s="167">
        <v>-2.0669992872416287</v>
      </c>
      <c r="S16" s="168">
        <v>2.1534563879840789</v>
      </c>
      <c r="T16" s="169"/>
      <c r="U16" s="167">
        <v>4.6196819939836615</v>
      </c>
      <c r="V16" s="167">
        <v>2.0256304257957822</v>
      </c>
      <c r="W16" s="167">
        <v>5.3641427687229282</v>
      </c>
      <c r="X16" s="167">
        <v>6.0562512831040749</v>
      </c>
      <c r="Y16" s="170">
        <v>4.5184799583550159</v>
      </c>
    </row>
    <row r="17" spans="1:25" x14ac:dyDescent="0.3">
      <c r="A17" s="90"/>
      <c r="B17" s="133">
        <v>2004</v>
      </c>
      <c r="C17" s="135">
        <v>1506</v>
      </c>
      <c r="D17" s="135">
        <v>1495</v>
      </c>
      <c r="E17" s="135">
        <v>1535</v>
      </c>
      <c r="F17" s="135">
        <v>1548</v>
      </c>
      <c r="G17" s="144">
        <v>6084</v>
      </c>
      <c r="H17" s="143"/>
      <c r="I17" s="135">
        <v>5297</v>
      </c>
      <c r="J17" s="135">
        <v>5298</v>
      </c>
      <c r="K17" s="135">
        <v>5366</v>
      </c>
      <c r="L17" s="135">
        <v>5637</v>
      </c>
      <c r="M17" s="144">
        <v>21598</v>
      </c>
      <c r="N17" s="143"/>
      <c r="O17" s="167">
        <v>6.7328136073706588</v>
      </c>
      <c r="P17" s="167">
        <v>5.6537102473498209</v>
      </c>
      <c r="Q17" s="167">
        <v>6.2283737024221466</v>
      </c>
      <c r="R17" s="167">
        <v>12.663755458515283</v>
      </c>
      <c r="S17" s="168">
        <v>7.7767936226749441</v>
      </c>
      <c r="T17" s="169"/>
      <c r="U17" s="167">
        <v>8.7903060176627719</v>
      </c>
      <c r="V17" s="167">
        <v>7.333873581847655</v>
      </c>
      <c r="W17" s="167">
        <v>5.0714705306442056</v>
      </c>
      <c r="X17" s="167">
        <v>9.1173054587688824</v>
      </c>
      <c r="Y17" s="170">
        <v>7.5704751469269951</v>
      </c>
    </row>
    <row r="18" spans="1:25" x14ac:dyDescent="0.3">
      <c r="A18" s="90"/>
      <c r="B18" s="133">
        <v>2005</v>
      </c>
      <c r="C18" s="135">
        <v>1573</v>
      </c>
      <c r="D18" s="135">
        <v>1642</v>
      </c>
      <c r="E18" s="135">
        <v>1653</v>
      </c>
      <c r="F18" s="135">
        <v>1656</v>
      </c>
      <c r="G18" s="144">
        <v>6524</v>
      </c>
      <c r="H18" s="143"/>
      <c r="I18" s="135">
        <v>5559</v>
      </c>
      <c r="J18" s="135">
        <v>5826</v>
      </c>
      <c r="K18" s="135">
        <v>5901</v>
      </c>
      <c r="L18" s="135">
        <v>5999</v>
      </c>
      <c r="M18" s="144">
        <v>23285</v>
      </c>
      <c r="N18" s="143"/>
      <c r="O18" s="167">
        <v>4.4488711819389124</v>
      </c>
      <c r="P18" s="167">
        <v>9.8327759197324411</v>
      </c>
      <c r="Q18" s="167">
        <v>7.6872964169381106</v>
      </c>
      <c r="R18" s="167">
        <v>6.9767441860465027</v>
      </c>
      <c r="S18" s="168">
        <v>7.2320841551610755</v>
      </c>
      <c r="T18" s="169"/>
      <c r="U18" s="167">
        <v>4.9461959599773451</v>
      </c>
      <c r="V18" s="167">
        <v>9.9660249150622917</v>
      </c>
      <c r="W18" s="167">
        <v>9.9701826313827837</v>
      </c>
      <c r="X18" s="167">
        <v>6.421855596948717</v>
      </c>
      <c r="Y18" s="170">
        <v>7.8109084174460435</v>
      </c>
    </row>
    <row r="19" spans="1:25" x14ac:dyDescent="0.3">
      <c r="A19" s="90"/>
      <c r="B19" s="133">
        <v>2006</v>
      </c>
      <c r="C19" s="135">
        <v>1715</v>
      </c>
      <c r="D19" s="135">
        <v>1717</v>
      </c>
      <c r="E19" s="135">
        <v>1725</v>
      </c>
      <c r="F19" s="135">
        <v>1782</v>
      </c>
      <c r="G19" s="144">
        <v>6939</v>
      </c>
      <c r="H19" s="143"/>
      <c r="I19" s="135">
        <v>6240</v>
      </c>
      <c r="J19" s="135">
        <v>6376</v>
      </c>
      <c r="K19" s="135">
        <v>6480</v>
      </c>
      <c r="L19" s="135">
        <v>6696</v>
      </c>
      <c r="M19" s="144">
        <v>25792</v>
      </c>
      <c r="N19" s="143"/>
      <c r="O19" s="167">
        <v>9.0273363000635811</v>
      </c>
      <c r="P19" s="167">
        <v>4.5676004872107256</v>
      </c>
      <c r="Q19" s="167">
        <v>4.3557168784029017</v>
      </c>
      <c r="R19" s="167">
        <v>7.6086956521739069</v>
      </c>
      <c r="S19" s="168">
        <v>6.3611281422440271</v>
      </c>
      <c r="T19" s="169"/>
      <c r="U19" s="167">
        <v>12.250404749055591</v>
      </c>
      <c r="V19" s="167">
        <v>9.4404394095434156</v>
      </c>
      <c r="W19" s="167">
        <v>9.8118962887646148</v>
      </c>
      <c r="X19" s="167">
        <v>11.618603100516751</v>
      </c>
      <c r="Y19" s="170">
        <v>10.766587932145157</v>
      </c>
    </row>
    <row r="20" spans="1:25" x14ac:dyDescent="0.3">
      <c r="A20" s="90"/>
      <c r="B20" s="133">
        <v>2007</v>
      </c>
      <c r="C20" s="135">
        <v>1824</v>
      </c>
      <c r="D20" s="135">
        <v>1840</v>
      </c>
      <c r="E20" s="135">
        <v>1886</v>
      </c>
      <c r="F20" s="135">
        <v>1925</v>
      </c>
      <c r="G20" s="144">
        <v>7475</v>
      </c>
      <c r="H20" s="143"/>
      <c r="I20" s="135">
        <v>6931</v>
      </c>
      <c r="J20" s="135">
        <v>7071</v>
      </c>
      <c r="K20" s="135">
        <v>7230</v>
      </c>
      <c r="L20" s="135">
        <v>7382</v>
      </c>
      <c r="M20" s="144">
        <v>28614</v>
      </c>
      <c r="N20" s="143"/>
      <c r="O20" s="167">
        <v>6.3556851311953295</v>
      </c>
      <c r="P20" s="167">
        <v>7.1636575422248114</v>
      </c>
      <c r="Q20" s="167">
        <v>9.3333333333333286</v>
      </c>
      <c r="R20" s="167">
        <v>8.0246913580246826</v>
      </c>
      <c r="S20" s="168">
        <v>7.7244559734832166</v>
      </c>
      <c r="T20" s="169"/>
      <c r="U20" s="167">
        <v>11.073717948717942</v>
      </c>
      <c r="V20" s="167">
        <v>10.900250941028872</v>
      </c>
      <c r="W20" s="167">
        <v>11.574074074074076</v>
      </c>
      <c r="X20" s="167">
        <v>10.244922341696537</v>
      </c>
      <c r="Y20" s="170">
        <v>10.941377171215876</v>
      </c>
    </row>
    <row r="21" spans="1:25" x14ac:dyDescent="0.3">
      <c r="A21" s="90"/>
      <c r="B21" s="133">
        <v>2008</v>
      </c>
      <c r="C21" s="135">
        <v>1940</v>
      </c>
      <c r="D21" s="135">
        <v>1974</v>
      </c>
      <c r="E21" s="135">
        <v>1985</v>
      </c>
      <c r="F21" s="135">
        <v>2002</v>
      </c>
      <c r="G21" s="144">
        <v>7901</v>
      </c>
      <c r="H21" s="143"/>
      <c r="I21" s="135">
        <v>7410</v>
      </c>
      <c r="J21" s="135">
        <v>7463</v>
      </c>
      <c r="K21" s="135">
        <v>7562</v>
      </c>
      <c r="L21" s="135">
        <v>7490</v>
      </c>
      <c r="M21" s="144">
        <v>29925</v>
      </c>
      <c r="N21" s="143"/>
      <c r="O21" s="167">
        <v>6.3596491228070136</v>
      </c>
      <c r="P21" s="167">
        <v>7.2826086956521863</v>
      </c>
      <c r="Q21" s="167">
        <v>5.2492046659597094</v>
      </c>
      <c r="R21" s="167">
        <v>4</v>
      </c>
      <c r="S21" s="168">
        <v>5.6989966555183855</v>
      </c>
      <c r="T21" s="169"/>
      <c r="U21" s="167">
        <v>6.9109796566151971</v>
      </c>
      <c r="V21" s="167">
        <v>5.5437703295149134</v>
      </c>
      <c r="W21" s="167">
        <v>4.5919778699861808</v>
      </c>
      <c r="X21" s="167">
        <v>1.4630181522622649</v>
      </c>
      <c r="Y21" s="170">
        <v>4.581673306772899</v>
      </c>
    </row>
    <row r="22" spans="1:25" x14ac:dyDescent="0.3">
      <c r="A22" s="90"/>
      <c r="B22" s="133">
        <v>2009</v>
      </c>
      <c r="C22" s="135">
        <v>1943</v>
      </c>
      <c r="D22" s="135">
        <v>1954</v>
      </c>
      <c r="E22" s="135">
        <v>1955</v>
      </c>
      <c r="F22" s="135">
        <v>1984</v>
      </c>
      <c r="G22" s="144">
        <v>7836</v>
      </c>
      <c r="H22" s="143"/>
      <c r="I22" s="135">
        <v>7390</v>
      </c>
      <c r="J22" s="135">
        <v>7359</v>
      </c>
      <c r="K22" s="135">
        <v>7280</v>
      </c>
      <c r="L22" s="135">
        <v>7506</v>
      </c>
      <c r="M22" s="144">
        <v>29535</v>
      </c>
      <c r="N22" s="143"/>
      <c r="O22" s="167">
        <v>0.15463917525772786</v>
      </c>
      <c r="P22" s="167">
        <v>-1.0131712259371852</v>
      </c>
      <c r="Q22" s="167">
        <v>-1.5113350125944578</v>
      </c>
      <c r="R22" s="167">
        <v>-0.89910089910090107</v>
      </c>
      <c r="S22" s="168">
        <v>-0.82268067333248496</v>
      </c>
      <c r="T22" s="169"/>
      <c r="U22" s="167">
        <v>-0.26990553306343656</v>
      </c>
      <c r="V22" s="167">
        <v>-1.393541471258203</v>
      </c>
      <c r="W22" s="167">
        <v>-3.729172176672833</v>
      </c>
      <c r="X22" s="167">
        <v>0.21361815754339375</v>
      </c>
      <c r="Y22" s="170">
        <v>-1.3032581453634009</v>
      </c>
    </row>
    <row r="23" spans="1:25" x14ac:dyDescent="0.3">
      <c r="A23" s="90"/>
      <c r="B23" s="133">
        <v>2010</v>
      </c>
      <c r="C23" s="135">
        <v>2056</v>
      </c>
      <c r="D23" s="135">
        <v>2093</v>
      </c>
      <c r="E23" s="135">
        <v>2131</v>
      </c>
      <c r="F23" s="135">
        <v>2218</v>
      </c>
      <c r="G23" s="144">
        <v>8498</v>
      </c>
      <c r="H23" s="143"/>
      <c r="I23" s="135">
        <v>7646</v>
      </c>
      <c r="J23" s="135">
        <v>7792</v>
      </c>
      <c r="K23" s="135">
        <v>7855</v>
      </c>
      <c r="L23" s="135">
        <v>8076</v>
      </c>
      <c r="M23" s="144">
        <v>31369</v>
      </c>
      <c r="N23" s="143"/>
      <c r="O23" s="167">
        <v>5.8157488419969212</v>
      </c>
      <c r="P23" s="167">
        <v>7.1136131013305999</v>
      </c>
      <c r="Q23" s="167">
        <v>9.0025575447570247</v>
      </c>
      <c r="R23" s="167">
        <v>11.79435483870968</v>
      </c>
      <c r="S23" s="168">
        <v>8.4481878509443646</v>
      </c>
      <c r="T23" s="169"/>
      <c r="U23" s="167">
        <v>3.4641407307171903</v>
      </c>
      <c r="V23" s="167">
        <v>5.8839516238619325</v>
      </c>
      <c r="W23" s="167">
        <v>7.8983516483516496</v>
      </c>
      <c r="X23" s="167">
        <v>7.5939248601118976</v>
      </c>
      <c r="Y23" s="170">
        <v>6.2095818520399462</v>
      </c>
    </row>
    <row r="24" spans="1:25" x14ac:dyDescent="0.3">
      <c r="A24" s="90"/>
      <c r="B24" s="133">
        <v>2011</v>
      </c>
      <c r="C24" s="135">
        <v>2194</v>
      </c>
      <c r="D24" s="135">
        <v>2267</v>
      </c>
      <c r="E24" s="135">
        <v>2322</v>
      </c>
      <c r="F24" s="135">
        <v>2343</v>
      </c>
      <c r="G24" s="144">
        <v>9126</v>
      </c>
      <c r="H24" s="143"/>
      <c r="I24" s="135">
        <v>8146</v>
      </c>
      <c r="J24" s="135">
        <v>8346</v>
      </c>
      <c r="K24" s="135">
        <v>8478</v>
      </c>
      <c r="L24" s="135">
        <v>8485</v>
      </c>
      <c r="M24" s="144">
        <v>33455</v>
      </c>
      <c r="N24" s="143"/>
      <c r="O24" s="167">
        <v>6.7120622568093324</v>
      </c>
      <c r="P24" s="167">
        <v>8.313425704730065</v>
      </c>
      <c r="Q24" s="167">
        <v>8.9629282027217272</v>
      </c>
      <c r="R24" s="167">
        <v>5.6357078449053262</v>
      </c>
      <c r="S24" s="168">
        <v>7.3899741115556594</v>
      </c>
      <c r="T24" s="169"/>
      <c r="U24" s="167">
        <v>6.539366989275436</v>
      </c>
      <c r="V24" s="167">
        <v>7.1098562628336737</v>
      </c>
      <c r="W24" s="167">
        <v>7.9312539783577449</v>
      </c>
      <c r="X24" s="167">
        <v>5.0643883110450787</v>
      </c>
      <c r="Y24" s="170">
        <v>6.6498772673658806</v>
      </c>
    </row>
    <row r="25" spans="1:25" x14ac:dyDescent="0.3">
      <c r="A25" s="90"/>
      <c r="B25" s="133">
        <v>2012</v>
      </c>
      <c r="C25" s="135">
        <v>2363</v>
      </c>
      <c r="D25" s="135">
        <v>2389</v>
      </c>
      <c r="E25" s="135">
        <v>2409</v>
      </c>
      <c r="F25" s="135">
        <v>2439</v>
      </c>
      <c r="G25" s="144">
        <v>9600</v>
      </c>
      <c r="H25" s="143"/>
      <c r="I25" s="135">
        <v>8649</v>
      </c>
      <c r="J25" s="135">
        <v>8608</v>
      </c>
      <c r="K25" s="135">
        <v>8701</v>
      </c>
      <c r="L25" s="135">
        <v>8799</v>
      </c>
      <c r="M25" s="144">
        <v>34757</v>
      </c>
      <c r="N25" s="143"/>
      <c r="O25" s="167">
        <v>7.7028258887876149</v>
      </c>
      <c r="P25" s="167">
        <v>5.3815615350683714</v>
      </c>
      <c r="Q25" s="167">
        <v>3.7467700258397798</v>
      </c>
      <c r="R25" s="167">
        <v>4.0973111395646669</v>
      </c>
      <c r="S25" s="168">
        <v>5.1939513477974941</v>
      </c>
      <c r="T25" s="169"/>
      <c r="U25" s="167">
        <v>6.1748097225632108</v>
      </c>
      <c r="V25" s="167">
        <v>3.1392283728732338</v>
      </c>
      <c r="W25" s="167">
        <v>2.630337343713137</v>
      </c>
      <c r="X25" s="167">
        <v>3.7006482027106813</v>
      </c>
      <c r="Y25" s="170">
        <v>3.8917949484382035</v>
      </c>
    </row>
    <row r="26" spans="1:25" x14ac:dyDescent="0.3">
      <c r="A26" s="90"/>
      <c r="B26" s="133" t="s">
        <v>183</v>
      </c>
      <c r="C26" s="135">
        <v>2508</v>
      </c>
      <c r="D26" s="135">
        <v>2494</v>
      </c>
      <c r="E26" s="135">
        <v>2572</v>
      </c>
      <c r="F26" s="135">
        <v>2600</v>
      </c>
      <c r="G26" s="144">
        <v>10174</v>
      </c>
      <c r="H26" s="143"/>
      <c r="I26" s="135">
        <v>8862</v>
      </c>
      <c r="J26" s="135">
        <v>8940</v>
      </c>
      <c r="K26" s="135">
        <v>9044</v>
      </c>
      <c r="L26" s="135">
        <v>9154</v>
      </c>
      <c r="M26" s="144">
        <v>36000</v>
      </c>
      <c r="N26" s="143"/>
      <c r="O26" s="167">
        <v>6.1362674566229458</v>
      </c>
      <c r="P26" s="167">
        <v>4.3951444118878129</v>
      </c>
      <c r="Q26" s="167">
        <v>6.7662930676629145</v>
      </c>
      <c r="R26" s="167">
        <v>6.6010660106601051</v>
      </c>
      <c r="S26" s="168">
        <v>5.9791666666666714</v>
      </c>
      <c r="T26" s="169"/>
      <c r="U26" s="167">
        <v>2.4627124523066186</v>
      </c>
      <c r="V26" s="167">
        <v>3.8568773234200791</v>
      </c>
      <c r="W26" s="167">
        <v>3.9420756234915615</v>
      </c>
      <c r="X26" s="167">
        <v>4.0345493806114234</v>
      </c>
      <c r="Y26" s="170">
        <v>3.5762580199671987</v>
      </c>
    </row>
    <row r="27" spans="1:25" x14ac:dyDescent="0.3">
      <c r="A27" s="90"/>
      <c r="B27" s="133" t="s">
        <v>58</v>
      </c>
      <c r="C27" s="135">
        <v>2646</v>
      </c>
      <c r="D27" s="135">
        <v>2648</v>
      </c>
      <c r="E27" s="135">
        <v>2696</v>
      </c>
      <c r="F27" s="135">
        <v>2716</v>
      </c>
      <c r="G27" s="144">
        <v>10706</v>
      </c>
      <c r="H27" s="143"/>
      <c r="I27" s="135">
        <v>9297</v>
      </c>
      <c r="J27" s="135">
        <v>9324</v>
      </c>
      <c r="K27" s="135">
        <v>9428</v>
      </c>
      <c r="L27" s="135">
        <v>9445</v>
      </c>
      <c r="M27" s="144">
        <v>37494</v>
      </c>
      <c r="N27" s="143"/>
      <c r="O27" s="167">
        <v>5.5023923444976077</v>
      </c>
      <c r="P27" s="167">
        <v>6.1748195669607071</v>
      </c>
      <c r="Q27" s="167">
        <v>4.8211508553654738</v>
      </c>
      <c r="R27" s="167">
        <v>4.461538461538467</v>
      </c>
      <c r="S27" s="168">
        <v>5.2290151366227775</v>
      </c>
      <c r="T27" s="169"/>
      <c r="U27" s="167">
        <v>4.908598510494258</v>
      </c>
      <c r="V27" s="167">
        <v>4.2953020134228126</v>
      </c>
      <c r="W27" s="167">
        <v>4.2459088898717283</v>
      </c>
      <c r="X27" s="167">
        <v>3.178938169106388</v>
      </c>
      <c r="Y27" s="170">
        <v>4.1500000000000057</v>
      </c>
    </row>
    <row r="28" spans="1:25" x14ac:dyDescent="0.3">
      <c r="A28" s="90"/>
      <c r="B28" s="192" t="s">
        <v>196</v>
      </c>
      <c r="C28" s="135">
        <v>2735</v>
      </c>
      <c r="D28" s="135"/>
      <c r="E28" s="135"/>
      <c r="F28" s="135"/>
      <c r="G28" s="144"/>
      <c r="H28" s="143"/>
      <c r="I28" s="135">
        <v>9553</v>
      </c>
      <c r="J28" s="135"/>
      <c r="K28" s="135"/>
      <c r="L28" s="135"/>
      <c r="M28" s="144"/>
      <c r="N28" s="143"/>
      <c r="O28" s="167">
        <v>3.3635676492819471</v>
      </c>
      <c r="P28" s="167"/>
      <c r="Q28" s="167"/>
      <c r="R28" s="167"/>
      <c r="S28" s="168"/>
      <c r="T28" s="169"/>
      <c r="U28" s="167">
        <v>2.7535764225018937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220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+'hoteles,restaurantes'!F31:U31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11.449752883031294</v>
      </c>
      <c r="F53" s="101">
        <v>2.1476510067114134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2.3754789272030621</v>
      </c>
      <c r="F54" s="101">
        <v>4.3721973094170465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-0.74682598954443336</v>
      </c>
      <c r="F55" s="101">
        <v>3.2124125874125866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1.5082956259426794</v>
      </c>
      <c r="F56" s="101">
        <v>3.3957335655202598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-1.3303769401330356</v>
      </c>
      <c r="F57" s="101">
        <v>1.927288655278133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3.6676646706586951</v>
      </c>
      <c r="F58" s="101">
        <v>3.9097744360902169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5.4176072234763097</v>
      </c>
      <c r="F59" s="101">
        <v>2.6254499258945572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4.3833580980683564</v>
      </c>
      <c r="F60" s="101">
        <v>2.568421052631578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6.2172284644194775</v>
      </c>
      <c r="F61" s="101">
        <v>4.6196819939836615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1.732851985559563</v>
      </c>
      <c r="F62" s="101">
        <v>2.0673971469919366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2.8551034975017728</v>
      </c>
      <c r="F63" s="101">
        <v>5.3641427687229282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-1.9928825622775719</v>
      </c>
      <c r="F64" s="101">
        <v>6.0139573070607639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6.5585331452750353</v>
      </c>
      <c r="F65" s="101">
        <v>8.7903060176627719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5.6777856635912087</v>
      </c>
      <c r="F66" s="101">
        <v>7.3121328742151093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6.3844552394170648</v>
      </c>
      <c r="F67" s="101">
        <v>5.0714705306442056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12.636165577342041</v>
      </c>
      <c r="F68" s="101">
        <v>9.1384317521781213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4.3679682329583045</v>
      </c>
      <c r="F69" s="101">
        <v>4.9461959599773451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9.9395567494963188</v>
      </c>
      <c r="F70" s="101">
        <v>9.9660249150622917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7.697325505544697</v>
      </c>
      <c r="F71" s="101">
        <v>9.9701826313827837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6.9632495164410102</v>
      </c>
      <c r="F72" s="101">
        <v>6.421855596948717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8.8776157260621318</v>
      </c>
      <c r="F73" s="101">
        <v>12.250404749055591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4.6426389737324314</v>
      </c>
      <c r="F74" s="101">
        <v>9.4404394095434156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4.4215626892792272</v>
      </c>
      <c r="F75" s="101">
        <v>9.7949500084731511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7.5949367088607573</v>
      </c>
      <c r="F76" s="101">
        <v>11.635272545424243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6.2317996505532989</v>
      </c>
      <c r="F77" s="101">
        <v>11.073717948717942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7.297139521307642</v>
      </c>
      <c r="F78" s="101">
        <v>10.915934755332501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9.3387470997679856</v>
      </c>
      <c r="F79" s="101">
        <v>11.591294952924841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8.011204481792717</v>
      </c>
      <c r="F80" s="101">
        <v>10.213528445572635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6.3596491228070136</v>
      </c>
      <c r="F81" s="101">
        <v>6.9109796566151971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7.3993471164309028</v>
      </c>
      <c r="F82" s="101">
        <v>5.514705882352942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5.305039787798421</v>
      </c>
      <c r="F83" s="101">
        <v>4.6058091286307103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3.8381742738589253</v>
      </c>
      <c r="F84" s="101">
        <v>1.4767646660344127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0.10309278350516138</v>
      </c>
      <c r="F85" s="101">
        <v>-0.26990553306343656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-1.0638297872340416</v>
      </c>
      <c r="F86" s="101">
        <v>-1.3803269900830912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-1.5113350125944578</v>
      </c>
      <c r="F87" s="101">
        <v>-3.7286790955969877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-0.7992007992007899</v>
      </c>
      <c r="F88" s="101">
        <v>0.2002670226969343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5.8187435633367528</v>
      </c>
      <c r="F89" s="101">
        <v>3.4641407307171903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7.1684587813620055</v>
      </c>
      <c r="F90" s="101">
        <v>5.8703628210354566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9.0025575447570247</v>
      </c>
      <c r="F91" s="101">
        <v>7.897266858947944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11.732124874118838</v>
      </c>
      <c r="F92" s="101">
        <v>7.6082611592271974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6.7153284671532845</v>
      </c>
      <c r="F93" s="101">
        <v>6.5262882552968904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8.313425704730065</v>
      </c>
      <c r="F94" s="101">
        <v>7.1236041586445964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9.0098545283904201</v>
      </c>
      <c r="F95" s="101">
        <v>7.9302443991853266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5.5881027489860173</v>
      </c>
      <c r="F96" s="101">
        <v>5.0643883110450787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>
        <v>2012</v>
      </c>
      <c r="D97" s="79" t="s">
        <v>11</v>
      </c>
      <c r="E97" s="101">
        <v>7.7063383492931905</v>
      </c>
      <c r="F97" s="101">
        <v>6.1632903621853927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79"/>
      <c r="D98" s="79" t="s">
        <v>12</v>
      </c>
      <c r="E98" s="101">
        <v>5.3815615350683714</v>
      </c>
      <c r="F98" s="101">
        <v>3.1272465851905054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79"/>
      <c r="D99" s="79" t="s">
        <v>13</v>
      </c>
      <c r="E99" s="101">
        <v>3.7021093413689243</v>
      </c>
      <c r="F99" s="101">
        <v>2.6182332822266829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79"/>
      <c r="C100" s="79"/>
      <c r="D100" s="79" t="s">
        <v>14</v>
      </c>
      <c r="E100" s="101">
        <v>4.1399914639351323</v>
      </c>
      <c r="F100" s="101">
        <v>3.7360047142015276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0" customFormat="1" x14ac:dyDescent="0.3">
      <c r="A101" s="79"/>
      <c r="B101" s="79"/>
      <c r="C101" s="186">
        <v>2013</v>
      </c>
      <c r="D101" s="79" t="s">
        <v>11</v>
      </c>
      <c r="E101" s="101">
        <v>6.0541913632514763</v>
      </c>
      <c r="F101" s="101">
        <v>2.4285879495779028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0" s="80" customFormat="1" x14ac:dyDescent="0.3">
      <c r="A102" s="79"/>
      <c r="B102" s="79"/>
      <c r="C102" s="186"/>
      <c r="D102" s="79" t="s">
        <v>12</v>
      </c>
      <c r="E102" s="101">
        <v>4.3951444118878129</v>
      </c>
      <c r="F102" s="101">
        <v>3.8573254327872775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0" s="80" customFormat="1" x14ac:dyDescent="0.3">
      <c r="A103" s="79"/>
      <c r="B103" s="105"/>
      <c r="C103" s="186"/>
      <c r="D103" s="79" t="s">
        <v>13</v>
      </c>
      <c r="E103" s="101">
        <v>6.8078040680780418</v>
      </c>
      <c r="F103" s="101">
        <v>3.9535685553384639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0" s="83" customFormat="1" x14ac:dyDescent="0.3">
      <c r="A104" s="79"/>
      <c r="B104" s="79"/>
      <c r="C104" s="186"/>
      <c r="D104" s="79" t="s">
        <v>14</v>
      </c>
      <c r="E104" s="101">
        <v>6.6393442622950829</v>
      </c>
      <c r="F104" s="101">
        <v>4.0558963871847311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186">
        <v>2014</v>
      </c>
      <c r="D105" s="79" t="s">
        <v>11</v>
      </c>
      <c r="E105" s="101">
        <v>5.5023923444976077</v>
      </c>
      <c r="F105" s="101">
        <v>4.908598510494258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/>
      <c r="D106" s="79" t="s">
        <v>12</v>
      </c>
      <c r="E106" s="101">
        <v>6.1748195669607071</v>
      </c>
      <c r="F106" s="101">
        <v>4.2953020134228126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 t="s">
        <v>13</v>
      </c>
      <c r="E107" s="101">
        <v>4.8211508553654738</v>
      </c>
      <c r="F107" s="101">
        <v>4.2459088898717283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 t="s">
        <v>14</v>
      </c>
      <c r="E108" s="101">
        <v>4.461538461538467</v>
      </c>
      <c r="F108" s="101">
        <v>3.178938169106388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>
        <v>2015</v>
      </c>
      <c r="D109" s="79" t="s">
        <v>11</v>
      </c>
      <c r="E109" s="101">
        <v>3.3635676492819471</v>
      </c>
      <c r="F109" s="101">
        <v>2.7535764225018937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</row>
    <row r="137" spans="1:30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</row>
    <row r="138" spans="1:30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</row>
    <row r="143" spans="1:30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</row>
    <row r="144" spans="1:30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  <row r="155" spans="1:30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</row>
    <row r="156" spans="1:30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</row>
  </sheetData>
  <mergeCells count="8">
    <mergeCell ref="F30:S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169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3" t="str">
        <f>+GR5Transporteycomunicaciones!C8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495</v>
      </c>
      <c r="D13" s="135">
        <v>503</v>
      </c>
      <c r="E13" s="135">
        <v>513</v>
      </c>
      <c r="F13" s="135">
        <v>514</v>
      </c>
      <c r="G13" s="144">
        <v>2025</v>
      </c>
      <c r="H13" s="143"/>
      <c r="I13" s="135">
        <v>2227</v>
      </c>
      <c r="J13" s="135">
        <v>2271</v>
      </c>
      <c r="K13" s="135">
        <v>2280</v>
      </c>
      <c r="L13" s="135">
        <v>2263</v>
      </c>
      <c r="M13" s="144">
        <v>9041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511</v>
      </c>
      <c r="D14" s="135">
        <v>510</v>
      </c>
      <c r="E14" s="135">
        <v>502</v>
      </c>
      <c r="F14" s="135">
        <v>509</v>
      </c>
      <c r="G14" s="144">
        <v>2032</v>
      </c>
      <c r="H14" s="143"/>
      <c r="I14" s="135">
        <v>2295</v>
      </c>
      <c r="J14" s="135">
        <v>2297</v>
      </c>
      <c r="K14" s="135">
        <v>2301</v>
      </c>
      <c r="L14" s="135">
        <v>2309</v>
      </c>
      <c r="M14" s="144">
        <v>9202</v>
      </c>
      <c r="N14" s="143"/>
      <c r="O14" s="167">
        <v>3.2323232323232247</v>
      </c>
      <c r="P14" s="167">
        <v>1.3916500994035914</v>
      </c>
      <c r="Q14" s="167">
        <v>-2.1442495126705694</v>
      </c>
      <c r="R14" s="167">
        <v>-0.97276264591440054</v>
      </c>
      <c r="S14" s="168">
        <v>0.3456790123456841</v>
      </c>
      <c r="T14" s="169"/>
      <c r="U14" s="167">
        <v>3.0534351145038272</v>
      </c>
      <c r="V14" s="167">
        <v>1.1448701012769789</v>
      </c>
      <c r="W14" s="167">
        <v>0.92105263157895934</v>
      </c>
      <c r="X14" s="167">
        <v>2.0326999558108838</v>
      </c>
      <c r="Y14" s="170">
        <v>1.780776462780679</v>
      </c>
    </row>
    <row r="15" spans="1:26" x14ac:dyDescent="0.3">
      <c r="A15" s="90"/>
      <c r="B15" s="133">
        <v>2002</v>
      </c>
      <c r="C15" s="135">
        <v>516</v>
      </c>
      <c r="D15" s="135">
        <v>527</v>
      </c>
      <c r="E15" s="135">
        <v>537</v>
      </c>
      <c r="F15" s="135">
        <v>549</v>
      </c>
      <c r="G15" s="144">
        <v>2129</v>
      </c>
      <c r="H15" s="143"/>
      <c r="I15" s="135">
        <v>2282</v>
      </c>
      <c r="J15" s="135">
        <v>2376</v>
      </c>
      <c r="K15" s="135">
        <v>2333</v>
      </c>
      <c r="L15" s="135">
        <v>2386</v>
      </c>
      <c r="M15" s="144">
        <v>9377</v>
      </c>
      <c r="N15" s="143"/>
      <c r="O15" s="167">
        <v>0.97847358121330785</v>
      </c>
      <c r="P15" s="167">
        <v>3.3333333333333428</v>
      </c>
      <c r="Q15" s="167">
        <v>6.9721115537848561</v>
      </c>
      <c r="R15" s="167">
        <v>7.858546168958739</v>
      </c>
      <c r="S15" s="168">
        <v>4.7736220472441033</v>
      </c>
      <c r="T15" s="169"/>
      <c r="U15" s="167">
        <v>-0.56644880174292211</v>
      </c>
      <c r="V15" s="167">
        <v>3.4392686112320519</v>
      </c>
      <c r="W15" s="167">
        <v>1.3906996957844484</v>
      </c>
      <c r="X15" s="167">
        <v>3.3347769597228165</v>
      </c>
      <c r="Y15" s="170">
        <v>1.9017604868506908</v>
      </c>
    </row>
    <row r="16" spans="1:26" x14ac:dyDescent="0.3">
      <c r="A16" s="90"/>
      <c r="B16" s="133">
        <v>2003</v>
      </c>
      <c r="C16" s="135">
        <v>538</v>
      </c>
      <c r="D16" s="135">
        <v>543</v>
      </c>
      <c r="E16" s="135">
        <v>549</v>
      </c>
      <c r="F16" s="135">
        <v>556</v>
      </c>
      <c r="G16" s="144">
        <v>2186</v>
      </c>
      <c r="H16" s="143"/>
      <c r="I16" s="135">
        <v>2402</v>
      </c>
      <c r="J16" s="135">
        <v>2442</v>
      </c>
      <c r="K16" s="135">
        <v>2497</v>
      </c>
      <c r="L16" s="135">
        <v>2520</v>
      </c>
      <c r="M16" s="144">
        <v>9861</v>
      </c>
      <c r="N16" s="143"/>
      <c r="O16" s="167">
        <v>4.2635658914728793</v>
      </c>
      <c r="P16" s="167">
        <v>3.0360531309297869</v>
      </c>
      <c r="Q16" s="167">
        <v>2.2346368715083713</v>
      </c>
      <c r="R16" s="167">
        <v>1.2750455373406169</v>
      </c>
      <c r="S16" s="168">
        <v>2.6773132926256409</v>
      </c>
      <c r="T16" s="169"/>
      <c r="U16" s="167">
        <v>5.2585451358457647</v>
      </c>
      <c r="V16" s="167">
        <v>2.7777777777777715</v>
      </c>
      <c r="W16" s="167">
        <v>7.0295756536647929</v>
      </c>
      <c r="X16" s="167">
        <v>5.6160938809723291</v>
      </c>
      <c r="Y16" s="170">
        <v>5.1615655326863674</v>
      </c>
    </row>
    <row r="17" spans="1:25" x14ac:dyDescent="0.3">
      <c r="A17" s="90"/>
      <c r="B17" s="133">
        <v>2004</v>
      </c>
      <c r="C17" s="135">
        <v>577</v>
      </c>
      <c r="D17" s="135">
        <v>574</v>
      </c>
      <c r="E17" s="135">
        <v>592</v>
      </c>
      <c r="F17" s="135">
        <v>607</v>
      </c>
      <c r="G17" s="144">
        <v>2350</v>
      </c>
      <c r="H17" s="143"/>
      <c r="I17" s="135">
        <v>2576</v>
      </c>
      <c r="J17" s="135">
        <v>2595</v>
      </c>
      <c r="K17" s="135">
        <v>2638</v>
      </c>
      <c r="L17" s="135">
        <v>2696</v>
      </c>
      <c r="M17" s="144">
        <v>10505</v>
      </c>
      <c r="N17" s="143"/>
      <c r="O17" s="167">
        <v>7.2490706319702696</v>
      </c>
      <c r="P17" s="167">
        <v>5.7090239410681392</v>
      </c>
      <c r="Q17" s="167">
        <v>7.8324225865209485</v>
      </c>
      <c r="R17" s="167">
        <v>9.1726618705036032</v>
      </c>
      <c r="S17" s="168">
        <v>7.5022872827081386</v>
      </c>
      <c r="T17" s="169"/>
      <c r="U17" s="167">
        <v>7.2439633638634433</v>
      </c>
      <c r="V17" s="167">
        <v>6.2653562653562744</v>
      </c>
      <c r="W17" s="167">
        <v>5.6467761313576261</v>
      </c>
      <c r="X17" s="167">
        <v>6.9841269841269877</v>
      </c>
      <c r="Y17" s="170">
        <v>6.5307778115809754</v>
      </c>
    </row>
    <row r="18" spans="1:25" x14ac:dyDescent="0.3">
      <c r="A18" s="90"/>
      <c r="B18" s="133">
        <v>2005</v>
      </c>
      <c r="C18" s="135">
        <v>633</v>
      </c>
      <c r="D18" s="135">
        <v>645</v>
      </c>
      <c r="E18" s="135">
        <v>654</v>
      </c>
      <c r="F18" s="135">
        <v>657</v>
      </c>
      <c r="G18" s="144">
        <v>2589</v>
      </c>
      <c r="H18" s="143"/>
      <c r="I18" s="135">
        <v>2733</v>
      </c>
      <c r="J18" s="135">
        <v>2801</v>
      </c>
      <c r="K18" s="135">
        <v>2835</v>
      </c>
      <c r="L18" s="135">
        <v>2895</v>
      </c>
      <c r="M18" s="144">
        <v>11264</v>
      </c>
      <c r="N18" s="143"/>
      <c r="O18" s="167">
        <v>9.7053726169844055</v>
      </c>
      <c r="P18" s="167">
        <v>12.36933797909407</v>
      </c>
      <c r="Q18" s="167">
        <v>10.472972972972983</v>
      </c>
      <c r="R18" s="167">
        <v>8.237232289950569</v>
      </c>
      <c r="S18" s="168">
        <v>10.170212765957444</v>
      </c>
      <c r="T18" s="169"/>
      <c r="U18" s="167">
        <v>6.0947204968944106</v>
      </c>
      <c r="V18" s="167">
        <v>7.9383429672446937</v>
      </c>
      <c r="W18" s="167">
        <v>7.4677786201667828</v>
      </c>
      <c r="X18" s="167">
        <v>7.3813056379822086</v>
      </c>
      <c r="Y18" s="170">
        <v>7.2251308900523696</v>
      </c>
    </row>
    <row r="19" spans="1:25" x14ac:dyDescent="0.3">
      <c r="A19" s="90"/>
      <c r="B19" s="133">
        <v>2006</v>
      </c>
      <c r="C19" s="135">
        <v>658</v>
      </c>
      <c r="D19" s="135">
        <v>663</v>
      </c>
      <c r="E19" s="135">
        <v>650</v>
      </c>
      <c r="F19" s="135">
        <v>648</v>
      </c>
      <c r="G19" s="144">
        <v>2619</v>
      </c>
      <c r="H19" s="143"/>
      <c r="I19" s="135">
        <v>2900</v>
      </c>
      <c r="J19" s="135">
        <v>2918</v>
      </c>
      <c r="K19" s="135">
        <v>2955</v>
      </c>
      <c r="L19" s="135">
        <v>2978</v>
      </c>
      <c r="M19" s="144">
        <v>11751</v>
      </c>
      <c r="N19" s="143"/>
      <c r="O19" s="167">
        <v>3.949447077409161</v>
      </c>
      <c r="P19" s="167">
        <v>2.7906976744185954</v>
      </c>
      <c r="Q19" s="167">
        <v>-0.61162079510704359</v>
      </c>
      <c r="R19" s="167">
        <v>-1.3698630136986338</v>
      </c>
      <c r="S19" s="168">
        <v>1.158748551564301</v>
      </c>
      <c r="T19" s="169"/>
      <c r="U19" s="167">
        <v>6.1105012806439873</v>
      </c>
      <c r="V19" s="167">
        <v>4.1770796144234197</v>
      </c>
      <c r="W19" s="167">
        <v>4.2328042328042272</v>
      </c>
      <c r="X19" s="167">
        <v>2.867012089810018</v>
      </c>
      <c r="Y19" s="170">
        <v>4.3235085227272663</v>
      </c>
    </row>
    <row r="20" spans="1:25" x14ac:dyDescent="0.3">
      <c r="A20" s="90"/>
      <c r="B20" s="133">
        <v>2007</v>
      </c>
      <c r="C20" s="135">
        <v>652</v>
      </c>
      <c r="D20" s="135">
        <v>659</v>
      </c>
      <c r="E20" s="135">
        <v>673</v>
      </c>
      <c r="F20" s="135">
        <v>687</v>
      </c>
      <c r="G20" s="144">
        <v>2671</v>
      </c>
      <c r="H20" s="143"/>
      <c r="I20" s="135">
        <v>3079</v>
      </c>
      <c r="J20" s="135">
        <v>3126</v>
      </c>
      <c r="K20" s="135">
        <v>3190</v>
      </c>
      <c r="L20" s="135">
        <v>3251</v>
      </c>
      <c r="M20" s="144">
        <v>12646</v>
      </c>
      <c r="N20" s="143"/>
      <c r="O20" s="167">
        <v>-0.91185410334347239</v>
      </c>
      <c r="P20" s="167">
        <v>-0.60331825037707176</v>
      </c>
      <c r="Q20" s="167">
        <v>3.538461538461533</v>
      </c>
      <c r="R20" s="167">
        <v>6.0185185185185048</v>
      </c>
      <c r="S20" s="168">
        <v>1.9854906452844574</v>
      </c>
      <c r="T20" s="169"/>
      <c r="U20" s="167">
        <v>6.1724137931034448</v>
      </c>
      <c r="V20" s="167">
        <v>7.1281699794379705</v>
      </c>
      <c r="W20" s="167">
        <v>7.9526226734348597</v>
      </c>
      <c r="X20" s="167">
        <v>9.1672263263935463</v>
      </c>
      <c r="Y20" s="170">
        <v>7.6163730746319374</v>
      </c>
    </row>
    <row r="21" spans="1:25" x14ac:dyDescent="0.3">
      <c r="A21" s="90"/>
      <c r="B21" s="133">
        <v>2008</v>
      </c>
      <c r="C21" s="135">
        <v>687</v>
      </c>
      <c r="D21" s="135">
        <v>689</v>
      </c>
      <c r="E21" s="135">
        <v>689</v>
      </c>
      <c r="F21" s="135">
        <v>683</v>
      </c>
      <c r="G21" s="144">
        <v>2748</v>
      </c>
      <c r="H21" s="143"/>
      <c r="I21" s="135">
        <v>3242</v>
      </c>
      <c r="J21" s="135">
        <v>3242</v>
      </c>
      <c r="K21" s="135">
        <v>3235</v>
      </c>
      <c r="L21" s="135">
        <v>3176</v>
      </c>
      <c r="M21" s="144">
        <v>12895</v>
      </c>
      <c r="N21" s="143"/>
      <c r="O21" s="167">
        <v>5.3680981595092021</v>
      </c>
      <c r="P21" s="167">
        <v>4.5523520485584186</v>
      </c>
      <c r="Q21" s="167">
        <v>2.3774145616641817</v>
      </c>
      <c r="R21" s="167">
        <v>-0.58224163027657028</v>
      </c>
      <c r="S21" s="168">
        <v>2.8828154249344777</v>
      </c>
      <c r="T21" s="169"/>
      <c r="U21" s="167">
        <v>5.2939265995453013</v>
      </c>
      <c r="V21" s="167">
        <v>3.7108125399872023</v>
      </c>
      <c r="W21" s="167">
        <v>1.4106583072100278</v>
      </c>
      <c r="X21" s="167">
        <v>-2.306982466933249</v>
      </c>
      <c r="Y21" s="170">
        <v>1.9690020559860955</v>
      </c>
    </row>
    <row r="22" spans="1:25" x14ac:dyDescent="0.3">
      <c r="A22" s="90"/>
      <c r="B22" s="133">
        <v>2009</v>
      </c>
      <c r="C22" s="135">
        <v>680</v>
      </c>
      <c r="D22" s="135">
        <v>674</v>
      </c>
      <c r="E22" s="135">
        <v>679</v>
      </c>
      <c r="F22" s="135">
        <v>692</v>
      </c>
      <c r="G22" s="144">
        <v>2725</v>
      </c>
      <c r="H22" s="143"/>
      <c r="I22" s="135">
        <v>3167</v>
      </c>
      <c r="J22" s="135">
        <v>3170</v>
      </c>
      <c r="K22" s="135">
        <v>3192</v>
      </c>
      <c r="L22" s="135">
        <v>3260</v>
      </c>
      <c r="M22" s="144">
        <v>12789</v>
      </c>
      <c r="N22" s="143"/>
      <c r="O22" s="167">
        <v>-1.0189228529839767</v>
      </c>
      <c r="P22" s="167">
        <v>-2.1770682148040663</v>
      </c>
      <c r="Q22" s="167">
        <v>-1.4513788098693681</v>
      </c>
      <c r="R22" s="167">
        <v>1.3177159590043885</v>
      </c>
      <c r="S22" s="168">
        <v>-0.83697234352256089</v>
      </c>
      <c r="T22" s="169"/>
      <c r="U22" s="167">
        <v>-2.3133867982726741</v>
      </c>
      <c r="V22" s="167">
        <v>-2.2208513263417728</v>
      </c>
      <c r="W22" s="167">
        <v>-1.3292117465224038</v>
      </c>
      <c r="X22" s="167">
        <v>2.6448362720403082</v>
      </c>
      <c r="Y22" s="170">
        <v>-0.82202404032571508</v>
      </c>
    </row>
    <row r="23" spans="1:25" x14ac:dyDescent="0.3">
      <c r="A23" s="90"/>
      <c r="B23" s="133">
        <v>2010</v>
      </c>
      <c r="C23" s="135">
        <v>703</v>
      </c>
      <c r="D23" s="135">
        <v>711</v>
      </c>
      <c r="E23" s="135">
        <v>721</v>
      </c>
      <c r="F23" s="135">
        <v>726</v>
      </c>
      <c r="G23" s="144">
        <v>2861</v>
      </c>
      <c r="H23" s="143"/>
      <c r="I23" s="135">
        <v>3309</v>
      </c>
      <c r="J23" s="135">
        <v>3340</v>
      </c>
      <c r="K23" s="135">
        <v>3349</v>
      </c>
      <c r="L23" s="135">
        <v>3404</v>
      </c>
      <c r="M23" s="144">
        <v>13402</v>
      </c>
      <c r="N23" s="143"/>
      <c r="O23" s="167">
        <v>3.3823529411764781</v>
      </c>
      <c r="P23" s="167">
        <v>5.4896142433234445</v>
      </c>
      <c r="Q23" s="167">
        <v>6.1855670103092848</v>
      </c>
      <c r="R23" s="167">
        <v>4.913294797687854</v>
      </c>
      <c r="S23" s="168">
        <v>4.9908256880733859</v>
      </c>
      <c r="T23" s="169"/>
      <c r="U23" s="167">
        <v>4.4837385538364316</v>
      </c>
      <c r="V23" s="167">
        <v>5.3627760252365988</v>
      </c>
      <c r="W23" s="167">
        <v>4.9185463659147786</v>
      </c>
      <c r="X23" s="167">
        <v>4.4171779141104253</v>
      </c>
      <c r="Y23" s="170">
        <v>4.7931816404722838</v>
      </c>
    </row>
    <row r="24" spans="1:25" x14ac:dyDescent="0.3">
      <c r="A24" s="90"/>
      <c r="B24" s="133">
        <v>2011</v>
      </c>
      <c r="C24" s="135">
        <v>725</v>
      </c>
      <c r="D24" s="135">
        <v>725</v>
      </c>
      <c r="E24" s="135">
        <v>748</v>
      </c>
      <c r="F24" s="135">
        <v>753</v>
      </c>
      <c r="G24" s="144">
        <v>2951</v>
      </c>
      <c r="H24" s="143"/>
      <c r="I24" s="135">
        <v>3455</v>
      </c>
      <c r="J24" s="135">
        <v>3486</v>
      </c>
      <c r="K24" s="135">
        <v>3522</v>
      </c>
      <c r="L24" s="135">
        <v>3526</v>
      </c>
      <c r="M24" s="144">
        <v>13989</v>
      </c>
      <c r="N24" s="143"/>
      <c r="O24" s="167">
        <v>3.129445234708399</v>
      </c>
      <c r="P24" s="167">
        <v>1.9690576652601806</v>
      </c>
      <c r="Q24" s="167">
        <v>3.7447988904299621</v>
      </c>
      <c r="R24" s="167">
        <v>3.7190082644628149</v>
      </c>
      <c r="S24" s="168">
        <v>3.1457532331352667</v>
      </c>
      <c r="T24" s="169"/>
      <c r="U24" s="167">
        <v>4.4122091266243615</v>
      </c>
      <c r="V24" s="167">
        <v>4.3712574850299291</v>
      </c>
      <c r="W24" s="167">
        <v>5.1657211107793302</v>
      </c>
      <c r="X24" s="167">
        <v>3.5840188014101102</v>
      </c>
      <c r="Y24" s="170">
        <v>4.3799432920459651</v>
      </c>
    </row>
    <row r="25" spans="1:25" x14ac:dyDescent="0.3">
      <c r="A25" s="90"/>
      <c r="B25" s="133">
        <v>2012</v>
      </c>
      <c r="C25" s="135">
        <v>756</v>
      </c>
      <c r="D25" s="135">
        <v>763</v>
      </c>
      <c r="E25" s="135">
        <v>758</v>
      </c>
      <c r="F25" s="135">
        <v>762</v>
      </c>
      <c r="G25" s="144">
        <v>3039</v>
      </c>
      <c r="H25" s="143"/>
      <c r="I25" s="135">
        <v>3604</v>
      </c>
      <c r="J25" s="135">
        <v>3569</v>
      </c>
      <c r="K25" s="135">
        <v>3588</v>
      </c>
      <c r="L25" s="135">
        <v>3594</v>
      </c>
      <c r="M25" s="144">
        <v>14355</v>
      </c>
      <c r="N25" s="143"/>
      <c r="O25" s="167">
        <v>4.2758620689655089</v>
      </c>
      <c r="P25" s="167">
        <v>5.2413793103448256</v>
      </c>
      <c r="Q25" s="167">
        <v>1.3368983957219314</v>
      </c>
      <c r="R25" s="167">
        <v>1.1952191235059786</v>
      </c>
      <c r="S25" s="168">
        <v>2.9820399864452583</v>
      </c>
      <c r="T25" s="169"/>
      <c r="U25" s="167">
        <v>4.3125904486251727</v>
      </c>
      <c r="V25" s="167">
        <v>2.3809523809523796</v>
      </c>
      <c r="W25" s="167">
        <v>1.8739352640545093</v>
      </c>
      <c r="X25" s="167">
        <v>1.9285309132161217</v>
      </c>
      <c r="Y25" s="170">
        <v>2.6163414111087349</v>
      </c>
    </row>
    <row r="26" spans="1:25" x14ac:dyDescent="0.3">
      <c r="A26" s="90"/>
      <c r="B26" s="133" t="s">
        <v>183</v>
      </c>
      <c r="C26" s="135">
        <v>773</v>
      </c>
      <c r="D26" s="135">
        <v>784</v>
      </c>
      <c r="E26" s="135">
        <v>782</v>
      </c>
      <c r="F26" s="135">
        <v>785</v>
      </c>
      <c r="G26" s="144">
        <v>3124</v>
      </c>
      <c r="H26" s="143"/>
      <c r="I26" s="135">
        <v>3579</v>
      </c>
      <c r="J26" s="135">
        <v>3626</v>
      </c>
      <c r="K26" s="135">
        <v>3645</v>
      </c>
      <c r="L26" s="135">
        <v>3658</v>
      </c>
      <c r="M26" s="144">
        <v>14508</v>
      </c>
      <c r="N26" s="143"/>
      <c r="O26" s="167">
        <v>2.2486772486772537</v>
      </c>
      <c r="P26" s="167">
        <v>2.7522935779816606</v>
      </c>
      <c r="Q26" s="167">
        <v>3.1662269129287637</v>
      </c>
      <c r="R26" s="167">
        <v>3.0183727034120693</v>
      </c>
      <c r="S26" s="168">
        <v>2.7969726883843435</v>
      </c>
      <c r="T26" s="169"/>
      <c r="U26" s="167">
        <v>-0.69367369589345174</v>
      </c>
      <c r="V26" s="167">
        <v>1.5970860184925755</v>
      </c>
      <c r="W26" s="167">
        <v>1.5886287625418021</v>
      </c>
      <c r="X26" s="167">
        <v>1.780745687256541</v>
      </c>
      <c r="Y26" s="170">
        <v>1.0658307210031239</v>
      </c>
    </row>
    <row r="27" spans="1:25" x14ac:dyDescent="0.3">
      <c r="A27" s="90"/>
      <c r="B27" s="133" t="s">
        <v>58</v>
      </c>
      <c r="C27" s="135">
        <v>800</v>
      </c>
      <c r="D27" s="135">
        <v>812</v>
      </c>
      <c r="E27" s="135">
        <v>816</v>
      </c>
      <c r="F27" s="135">
        <v>817</v>
      </c>
      <c r="G27" s="144">
        <v>3245</v>
      </c>
      <c r="H27" s="143"/>
      <c r="I27" s="135">
        <v>3705</v>
      </c>
      <c r="J27" s="135">
        <v>3772</v>
      </c>
      <c r="K27" s="135">
        <v>3791</v>
      </c>
      <c r="L27" s="135">
        <v>3769</v>
      </c>
      <c r="M27" s="144">
        <v>15037</v>
      </c>
      <c r="N27" s="143"/>
      <c r="O27" s="167">
        <v>3.492884864165589</v>
      </c>
      <c r="P27" s="167">
        <v>3.5714285714285836</v>
      </c>
      <c r="Q27" s="167">
        <v>4.3478260869565162</v>
      </c>
      <c r="R27" s="167">
        <v>4.0764331210191074</v>
      </c>
      <c r="S27" s="168">
        <v>3.8732394366197269</v>
      </c>
      <c r="T27" s="169"/>
      <c r="U27" s="167">
        <v>3.5205364626990701</v>
      </c>
      <c r="V27" s="167">
        <v>4.0264754550468922</v>
      </c>
      <c r="W27" s="167">
        <v>4.0054869684499295</v>
      </c>
      <c r="X27" s="167">
        <v>3.0344450519409492</v>
      </c>
      <c r="Y27" s="170">
        <v>3.6462641301350942</v>
      </c>
    </row>
    <row r="28" spans="1:25" x14ac:dyDescent="0.3">
      <c r="A28" s="90"/>
      <c r="B28" s="192" t="s">
        <v>196</v>
      </c>
      <c r="C28" s="135">
        <v>824</v>
      </c>
      <c r="D28" s="135"/>
      <c r="E28" s="135"/>
      <c r="F28" s="135"/>
      <c r="G28" s="144"/>
      <c r="H28" s="143"/>
      <c r="I28" s="135">
        <v>3862</v>
      </c>
      <c r="J28" s="135"/>
      <c r="K28" s="135"/>
      <c r="L28" s="135"/>
      <c r="M28" s="144"/>
      <c r="N28" s="143"/>
      <c r="O28" s="167">
        <v>3</v>
      </c>
      <c r="P28" s="167"/>
      <c r="Q28" s="167"/>
      <c r="R28" s="167"/>
      <c r="S28" s="168"/>
      <c r="T28" s="169"/>
      <c r="U28" s="167">
        <v>4.2375168690958134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221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100"/>
      <c r="G31" s="211" t="str">
        <f>+GR5Transporteycomunicaciones!F31</f>
        <v>Porcentaje, I-2011/I-2015</v>
      </c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3.2323232323232247</v>
      </c>
      <c r="F52" s="101" t="s">
        <v>0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1.3916500994035914</v>
      </c>
      <c r="F53" s="101">
        <v>1.1448701012769789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-2.1442495126705694</v>
      </c>
      <c r="F54" s="101">
        <v>0.92105263157895934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-0.97276264591440054</v>
      </c>
      <c r="F55" s="101">
        <v>2.0326999558108838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0.97847358121330785</v>
      </c>
      <c r="F56" s="101">
        <v>-0.56644880174292211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3.3333333333333428</v>
      </c>
      <c r="F57" s="101">
        <v>3.4392686112320519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6.9721115537848561</v>
      </c>
      <c r="F58" s="101">
        <v>1.3906996957844484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7.858546168958739</v>
      </c>
      <c r="F59" s="101">
        <v>3.3347769597228165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4.2635658914728793</v>
      </c>
      <c r="F60" s="101">
        <v>5.2585451358457647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3.0360531309297869</v>
      </c>
      <c r="F61" s="101">
        <v>2.7777777777777715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2.2346368715083713</v>
      </c>
      <c r="F62" s="101">
        <v>7.0295756536647929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1.2750455373406169</v>
      </c>
      <c r="F63" s="101">
        <v>5.6160938809723291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7.2490706319702696</v>
      </c>
      <c r="F64" s="101">
        <v>7.2439633638634433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5.7090239410681392</v>
      </c>
      <c r="F65" s="101">
        <v>6.2653562653562744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7.8324225865209485</v>
      </c>
      <c r="F66" s="101">
        <v>5.6467761313576261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9.1726618705036032</v>
      </c>
      <c r="F67" s="101">
        <v>6.9841269841269877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9.7053726169844055</v>
      </c>
      <c r="F68" s="101">
        <v>6.0947204968944106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12.36933797909407</v>
      </c>
      <c r="F69" s="101">
        <v>7.9383429672446937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10.472972972972983</v>
      </c>
      <c r="F70" s="101">
        <v>7.4677786201667828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8.237232289950569</v>
      </c>
      <c r="F71" s="101">
        <v>7.3813056379822086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3.949447077409161</v>
      </c>
      <c r="F72" s="101">
        <v>6.1105012806439873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2.7906976744185954</v>
      </c>
      <c r="F73" s="101">
        <v>4.1770796144234197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-0.61162079510704359</v>
      </c>
      <c r="F74" s="101">
        <v>4.2328042328042272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-1.3698630136986338</v>
      </c>
      <c r="F75" s="101">
        <v>2.867012089810018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-0.91185410334347239</v>
      </c>
      <c r="F76" s="101">
        <v>6.1724137931034448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-0.60331825037707176</v>
      </c>
      <c r="F77" s="101">
        <v>7.1281699794379705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3.538461538461533</v>
      </c>
      <c r="F78" s="101">
        <v>7.9526226734348597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6.0185185185185048</v>
      </c>
      <c r="F79" s="101">
        <v>9.1672263263935463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5.3680981595092021</v>
      </c>
      <c r="F80" s="101">
        <v>5.2939265995453013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4.5523520485584186</v>
      </c>
      <c r="F81" s="101">
        <v>3.7108125399872023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2.3774145616641817</v>
      </c>
      <c r="F82" s="101">
        <v>1.4106583072100278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-0.58224163027657028</v>
      </c>
      <c r="F83" s="101">
        <v>-2.306982466933249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-1.0189228529839767</v>
      </c>
      <c r="F84" s="101">
        <v>-2.2825416409623642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-2.1770682148040663</v>
      </c>
      <c r="F85" s="101">
        <v>-2.2208513263417728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-1.4513788098693681</v>
      </c>
      <c r="F86" s="101">
        <v>-1.3292117465224038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1.3177159590043885</v>
      </c>
      <c r="F87" s="101">
        <v>2.6133501259445922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3.3823529411764781</v>
      </c>
      <c r="F88" s="101">
        <v>4.5138888888888857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5.4896142433234445</v>
      </c>
      <c r="F89" s="101">
        <v>5.3627760252365988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6.1855670103092848</v>
      </c>
      <c r="F90" s="101">
        <v>4.8872180451127889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4.913294797687854</v>
      </c>
      <c r="F91" s="101">
        <v>4.4185332924209888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3.129445234708399</v>
      </c>
      <c r="F92" s="101">
        <v>4.4095439444276678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1.9690576652601806</v>
      </c>
      <c r="F93" s="101">
        <v>4.3712574850299291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3.7447988904299621</v>
      </c>
      <c r="F94" s="101">
        <v>5.167264038231778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3.7190082644628149</v>
      </c>
      <c r="F95" s="101">
        <v>3.5850719952982786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4.2758620689655089</v>
      </c>
      <c r="F96" s="101">
        <v>4.3390222736476574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5.1034482758620641</v>
      </c>
      <c r="F97" s="101">
        <v>2.3809523809523796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1.3368983957219314</v>
      </c>
      <c r="F98" s="101">
        <v>1.8460664583924995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1.3280212483399794</v>
      </c>
      <c r="F99" s="101">
        <v>1.9290780141843982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>
        <v>2013</v>
      </c>
      <c r="D100" s="79" t="s">
        <v>11</v>
      </c>
      <c r="E100" s="101">
        <v>2.2486772486772537</v>
      </c>
      <c r="F100" s="101">
        <v>-0.66537288605489664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/>
      <c r="D101" s="79" t="s">
        <v>12</v>
      </c>
      <c r="E101" s="101">
        <v>2.88713910761156</v>
      </c>
      <c r="F101" s="101">
        <v>1.5970860184925755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6"/>
      <c r="D102" s="79" t="s">
        <v>13</v>
      </c>
      <c r="E102" s="101">
        <v>3.0343007915567313</v>
      </c>
      <c r="F102" s="101">
        <v>1.56162855549357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6"/>
      <c r="D103" s="79" t="s">
        <v>14</v>
      </c>
      <c r="E103" s="101">
        <v>3.0144167758846834</v>
      </c>
      <c r="F103" s="101">
        <v>1.7812413025326919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6">
        <v>2014</v>
      </c>
      <c r="D104" s="79" t="s">
        <v>11</v>
      </c>
      <c r="E104" s="101">
        <v>3.492884864165589</v>
      </c>
      <c r="F104" s="101">
        <v>3.5205364626990701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3.5714285714285836</v>
      </c>
      <c r="F105" s="101">
        <v>4.0264754550468922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4.3478260869565162</v>
      </c>
      <c r="F106" s="101">
        <v>4.0054869684499295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4.0764331210191074</v>
      </c>
      <c r="F107" s="101">
        <v>3.0344450519409492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3</v>
      </c>
      <c r="F108" s="101">
        <v>4.2375168690958134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G30:Q30"/>
    <mergeCell ref="G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6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170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3" t="str">
        <f>+terrestre!C8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129</v>
      </c>
      <c r="D13" s="135">
        <v>132</v>
      </c>
      <c r="E13" s="135">
        <v>134</v>
      </c>
      <c r="F13" s="135">
        <v>136</v>
      </c>
      <c r="G13" s="144">
        <v>531</v>
      </c>
      <c r="H13" s="143"/>
      <c r="I13" s="135">
        <v>283</v>
      </c>
      <c r="J13" s="135">
        <v>287</v>
      </c>
      <c r="K13" s="135">
        <v>292</v>
      </c>
      <c r="L13" s="135">
        <v>296</v>
      </c>
      <c r="M13" s="144">
        <v>1158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126</v>
      </c>
      <c r="D14" s="135">
        <v>136</v>
      </c>
      <c r="E14" s="135">
        <v>133</v>
      </c>
      <c r="F14" s="135">
        <v>132</v>
      </c>
      <c r="G14" s="144">
        <v>527</v>
      </c>
      <c r="H14" s="143"/>
      <c r="I14" s="135">
        <v>284</v>
      </c>
      <c r="J14" s="135">
        <v>291</v>
      </c>
      <c r="K14" s="135">
        <v>288</v>
      </c>
      <c r="L14" s="135">
        <v>298</v>
      </c>
      <c r="M14" s="144">
        <v>1161</v>
      </c>
      <c r="N14" s="143"/>
      <c r="O14" s="167">
        <v>-2.3255813953488484</v>
      </c>
      <c r="P14" s="167">
        <v>3.0303030303030312</v>
      </c>
      <c r="Q14" s="167">
        <v>-0.74626865671642406</v>
      </c>
      <c r="R14" s="167">
        <v>-2.941176470588232</v>
      </c>
      <c r="S14" s="168">
        <v>-0.75329566854989594</v>
      </c>
      <c r="T14" s="169"/>
      <c r="U14" s="167">
        <v>0.35335689045936647</v>
      </c>
      <c r="V14" s="167">
        <v>1.3937282229965291</v>
      </c>
      <c r="W14" s="167">
        <v>-1.3698630136986338</v>
      </c>
      <c r="X14" s="167">
        <v>0.67567567567567721</v>
      </c>
      <c r="Y14" s="170">
        <v>0.25906735751294718</v>
      </c>
    </row>
    <row r="15" spans="1:26" x14ac:dyDescent="0.3">
      <c r="A15" s="90"/>
      <c r="B15" s="133">
        <v>2002</v>
      </c>
      <c r="C15" s="135">
        <v>128</v>
      </c>
      <c r="D15" s="135">
        <v>132</v>
      </c>
      <c r="E15" s="135">
        <v>146</v>
      </c>
      <c r="F15" s="135">
        <v>139</v>
      </c>
      <c r="G15" s="144">
        <v>545</v>
      </c>
      <c r="H15" s="143"/>
      <c r="I15" s="135">
        <v>289</v>
      </c>
      <c r="J15" s="135">
        <v>294</v>
      </c>
      <c r="K15" s="135">
        <v>311</v>
      </c>
      <c r="L15" s="135">
        <v>299</v>
      </c>
      <c r="M15" s="144">
        <v>1193</v>
      </c>
      <c r="N15" s="143"/>
      <c r="O15" s="167">
        <v>1.5873015873015817</v>
      </c>
      <c r="P15" s="167">
        <v>-2.941176470588232</v>
      </c>
      <c r="Q15" s="167">
        <v>9.7744360902255636</v>
      </c>
      <c r="R15" s="167">
        <v>5.3030303030302974</v>
      </c>
      <c r="S15" s="168">
        <v>3.4155597722960209</v>
      </c>
      <c r="T15" s="169"/>
      <c r="U15" s="167">
        <v>1.7605633802816953</v>
      </c>
      <c r="V15" s="167">
        <v>1.0309278350515427</v>
      </c>
      <c r="W15" s="167">
        <v>7.9861111111111143</v>
      </c>
      <c r="X15" s="167">
        <v>0.33557046979866811</v>
      </c>
      <c r="Y15" s="170">
        <v>2.7562446167097363</v>
      </c>
    </row>
    <row r="16" spans="1:26" x14ac:dyDescent="0.3">
      <c r="A16" s="90"/>
      <c r="B16" s="133">
        <v>2003</v>
      </c>
      <c r="C16" s="135">
        <v>144</v>
      </c>
      <c r="D16" s="135">
        <v>151</v>
      </c>
      <c r="E16" s="135">
        <v>154</v>
      </c>
      <c r="F16" s="135">
        <v>128</v>
      </c>
      <c r="G16" s="144">
        <v>577</v>
      </c>
      <c r="H16" s="143"/>
      <c r="I16" s="135">
        <v>303</v>
      </c>
      <c r="J16" s="135">
        <v>311</v>
      </c>
      <c r="K16" s="135">
        <v>315</v>
      </c>
      <c r="L16" s="135">
        <v>306</v>
      </c>
      <c r="M16" s="144">
        <v>1235</v>
      </c>
      <c r="N16" s="143"/>
      <c r="O16" s="167">
        <v>12.5</v>
      </c>
      <c r="P16" s="167">
        <v>14.393939393939405</v>
      </c>
      <c r="Q16" s="167">
        <v>5.4794520547945211</v>
      </c>
      <c r="R16" s="167">
        <v>-7.9136690647481913</v>
      </c>
      <c r="S16" s="168">
        <v>5.8715596330275162</v>
      </c>
      <c r="T16" s="169"/>
      <c r="U16" s="167">
        <v>4.8442906574394584</v>
      </c>
      <c r="V16" s="167">
        <v>5.7823129251700607</v>
      </c>
      <c r="W16" s="167">
        <v>1.2861736334405265</v>
      </c>
      <c r="X16" s="167">
        <v>2.3411371237458241</v>
      </c>
      <c r="Y16" s="170">
        <v>3.5205364626990701</v>
      </c>
    </row>
    <row r="17" spans="1:25" x14ac:dyDescent="0.3">
      <c r="A17" s="90"/>
      <c r="B17" s="133">
        <v>2004</v>
      </c>
      <c r="C17" s="135">
        <v>145</v>
      </c>
      <c r="D17" s="135">
        <v>155</v>
      </c>
      <c r="E17" s="135">
        <v>156</v>
      </c>
      <c r="F17" s="135">
        <v>160</v>
      </c>
      <c r="G17" s="144">
        <v>616</v>
      </c>
      <c r="H17" s="143"/>
      <c r="I17" s="135">
        <v>311</v>
      </c>
      <c r="J17" s="135">
        <v>335</v>
      </c>
      <c r="K17" s="135">
        <v>341</v>
      </c>
      <c r="L17" s="135">
        <v>350</v>
      </c>
      <c r="M17" s="144">
        <v>1337</v>
      </c>
      <c r="N17" s="143"/>
      <c r="O17" s="167">
        <v>0.69444444444444287</v>
      </c>
      <c r="P17" s="167">
        <v>2.6490066225165521</v>
      </c>
      <c r="Q17" s="167">
        <v>1.2987012987012889</v>
      </c>
      <c r="R17" s="167">
        <v>25</v>
      </c>
      <c r="S17" s="168">
        <v>6.7590987868284316</v>
      </c>
      <c r="T17" s="169"/>
      <c r="U17" s="167">
        <v>2.6402640264026473</v>
      </c>
      <c r="V17" s="167">
        <v>7.7170418006430737</v>
      </c>
      <c r="W17" s="167">
        <v>8.2539682539682531</v>
      </c>
      <c r="X17" s="167">
        <v>14.379084967320253</v>
      </c>
      <c r="Y17" s="170">
        <v>8.2591093117409002</v>
      </c>
    </row>
    <row r="18" spans="1:25" x14ac:dyDescent="0.3">
      <c r="A18" s="90"/>
      <c r="B18" s="133">
        <v>2005</v>
      </c>
      <c r="C18" s="135">
        <v>157</v>
      </c>
      <c r="D18" s="135">
        <v>153</v>
      </c>
      <c r="E18" s="135">
        <v>151</v>
      </c>
      <c r="F18" s="135">
        <v>156</v>
      </c>
      <c r="G18" s="144">
        <v>617</v>
      </c>
      <c r="H18" s="143"/>
      <c r="I18" s="135">
        <v>343</v>
      </c>
      <c r="J18" s="135">
        <v>331</v>
      </c>
      <c r="K18" s="135">
        <v>334</v>
      </c>
      <c r="L18" s="135">
        <v>340</v>
      </c>
      <c r="M18" s="144">
        <v>1348</v>
      </c>
      <c r="N18" s="143"/>
      <c r="O18" s="167">
        <v>8.2758620689655089</v>
      </c>
      <c r="P18" s="167">
        <v>-1.2903225806451672</v>
      </c>
      <c r="Q18" s="167">
        <v>-3.2051282051282044</v>
      </c>
      <c r="R18" s="167">
        <v>-2.5</v>
      </c>
      <c r="S18" s="168">
        <v>0.16233766233766289</v>
      </c>
      <c r="T18" s="169"/>
      <c r="U18" s="167">
        <v>10.289389067524127</v>
      </c>
      <c r="V18" s="167">
        <v>-1.1940298507462757</v>
      </c>
      <c r="W18" s="167">
        <v>-2.0527859237536603</v>
      </c>
      <c r="X18" s="167">
        <v>-2.8571428571428612</v>
      </c>
      <c r="Y18" s="170">
        <v>0.82273747195213787</v>
      </c>
    </row>
    <row r="19" spans="1:25" x14ac:dyDescent="0.3">
      <c r="A19" s="90"/>
      <c r="B19" s="133">
        <v>2006</v>
      </c>
      <c r="C19" s="135">
        <v>168</v>
      </c>
      <c r="D19" s="135">
        <v>177</v>
      </c>
      <c r="E19" s="135">
        <v>189</v>
      </c>
      <c r="F19" s="135">
        <v>182</v>
      </c>
      <c r="G19" s="144">
        <v>716</v>
      </c>
      <c r="H19" s="143"/>
      <c r="I19" s="135">
        <v>373</v>
      </c>
      <c r="J19" s="135">
        <v>388</v>
      </c>
      <c r="K19" s="135">
        <v>412</v>
      </c>
      <c r="L19" s="135">
        <v>392</v>
      </c>
      <c r="M19" s="144">
        <v>1565</v>
      </c>
      <c r="N19" s="143"/>
      <c r="O19" s="167">
        <v>7.0063694267515899</v>
      </c>
      <c r="P19" s="167">
        <v>15.686274509803937</v>
      </c>
      <c r="Q19" s="167">
        <v>25.16556291390728</v>
      </c>
      <c r="R19" s="167">
        <v>16.666666666666671</v>
      </c>
      <c r="S19" s="168">
        <v>16.045380875202596</v>
      </c>
      <c r="T19" s="169"/>
      <c r="U19" s="167">
        <v>8.7463556851312063</v>
      </c>
      <c r="V19" s="167">
        <v>17.220543806646532</v>
      </c>
      <c r="W19" s="167">
        <v>23.353293413173645</v>
      </c>
      <c r="X19" s="167">
        <v>15.294117647058812</v>
      </c>
      <c r="Y19" s="170">
        <v>16.097922848664695</v>
      </c>
    </row>
    <row r="20" spans="1:25" x14ac:dyDescent="0.3">
      <c r="A20" s="90"/>
      <c r="B20" s="133">
        <v>2007</v>
      </c>
      <c r="C20" s="135">
        <v>190</v>
      </c>
      <c r="D20" s="135">
        <v>187</v>
      </c>
      <c r="E20" s="135">
        <v>193</v>
      </c>
      <c r="F20" s="135">
        <v>194</v>
      </c>
      <c r="G20" s="144">
        <v>764</v>
      </c>
      <c r="H20" s="143"/>
      <c r="I20" s="135">
        <v>405</v>
      </c>
      <c r="J20" s="135">
        <v>391</v>
      </c>
      <c r="K20" s="135">
        <v>389</v>
      </c>
      <c r="L20" s="135">
        <v>402</v>
      </c>
      <c r="M20" s="144">
        <v>1587</v>
      </c>
      <c r="N20" s="143"/>
      <c r="O20" s="167">
        <v>13.095238095238088</v>
      </c>
      <c r="P20" s="167">
        <v>5.6497175141242906</v>
      </c>
      <c r="Q20" s="167">
        <v>2.1164021164021136</v>
      </c>
      <c r="R20" s="167">
        <v>6.5934065934065984</v>
      </c>
      <c r="S20" s="168">
        <v>6.7039106145251282</v>
      </c>
      <c r="T20" s="169"/>
      <c r="U20" s="167">
        <v>8.5790884718498717</v>
      </c>
      <c r="V20" s="167">
        <v>0.77319587628865349</v>
      </c>
      <c r="W20" s="167">
        <v>-5.5825242718446617</v>
      </c>
      <c r="X20" s="167">
        <v>2.5510204081632679</v>
      </c>
      <c r="Y20" s="170">
        <v>1.4057507987220532</v>
      </c>
    </row>
    <row r="21" spans="1:25" x14ac:dyDescent="0.3">
      <c r="A21" s="90"/>
      <c r="B21" s="133">
        <v>2008</v>
      </c>
      <c r="C21" s="135">
        <v>193</v>
      </c>
      <c r="D21" s="135">
        <v>190</v>
      </c>
      <c r="E21" s="135">
        <v>191</v>
      </c>
      <c r="F21" s="135">
        <v>203</v>
      </c>
      <c r="G21" s="144">
        <v>777</v>
      </c>
      <c r="H21" s="143"/>
      <c r="I21" s="135">
        <v>392</v>
      </c>
      <c r="J21" s="135">
        <v>388</v>
      </c>
      <c r="K21" s="135">
        <v>395</v>
      </c>
      <c r="L21" s="135">
        <v>416</v>
      </c>
      <c r="M21" s="144">
        <v>1591</v>
      </c>
      <c r="N21" s="143"/>
      <c r="O21" s="167">
        <v>1.5789473684210549</v>
      </c>
      <c r="P21" s="167">
        <v>1.6042780748663148</v>
      </c>
      <c r="Q21" s="167">
        <v>-1.0362694300518172</v>
      </c>
      <c r="R21" s="167">
        <v>4.6391752577319636</v>
      </c>
      <c r="S21" s="168">
        <v>1.7015706806282651</v>
      </c>
      <c r="T21" s="169"/>
      <c r="U21" s="167">
        <v>-3.209876543209873</v>
      </c>
      <c r="V21" s="167">
        <v>-0.76726342710998097</v>
      </c>
      <c r="W21" s="167">
        <v>1.5424164524421542</v>
      </c>
      <c r="X21" s="167">
        <v>3.4825870646766077</v>
      </c>
      <c r="Y21" s="170">
        <v>0.25204788909893239</v>
      </c>
    </row>
    <row r="22" spans="1:25" x14ac:dyDescent="0.3">
      <c r="A22" s="90"/>
      <c r="B22" s="133">
        <v>2009</v>
      </c>
      <c r="C22" s="135">
        <v>199</v>
      </c>
      <c r="D22" s="135">
        <v>193</v>
      </c>
      <c r="E22" s="135">
        <v>188</v>
      </c>
      <c r="F22" s="135">
        <v>201</v>
      </c>
      <c r="G22" s="144">
        <v>781</v>
      </c>
      <c r="H22" s="143"/>
      <c r="I22" s="135">
        <v>412</v>
      </c>
      <c r="J22" s="135">
        <v>406</v>
      </c>
      <c r="K22" s="135">
        <v>406</v>
      </c>
      <c r="L22" s="135">
        <v>424</v>
      </c>
      <c r="M22" s="144">
        <v>1648</v>
      </c>
      <c r="N22" s="143"/>
      <c r="O22" s="167">
        <v>3.1088082901554515</v>
      </c>
      <c r="P22" s="167">
        <v>1.5789473684210549</v>
      </c>
      <c r="Q22" s="167">
        <v>-1.5706806282722425</v>
      </c>
      <c r="R22" s="167">
        <v>-0.98522167487683987</v>
      </c>
      <c r="S22" s="168">
        <v>0.51480051480051259</v>
      </c>
      <c r="T22" s="169"/>
      <c r="U22" s="167">
        <v>5.1020408163265216</v>
      </c>
      <c r="V22" s="167">
        <v>4.6391752577319636</v>
      </c>
      <c r="W22" s="167">
        <v>2.784810126582272</v>
      </c>
      <c r="X22" s="167">
        <v>1.9230769230769198</v>
      </c>
      <c r="Y22" s="170">
        <v>3.5826524198617307</v>
      </c>
    </row>
    <row r="23" spans="1:25" x14ac:dyDescent="0.3">
      <c r="A23" s="90"/>
      <c r="B23" s="133">
        <v>2010</v>
      </c>
      <c r="C23" s="135">
        <v>209</v>
      </c>
      <c r="D23" s="135">
        <v>208</v>
      </c>
      <c r="E23" s="135">
        <v>216</v>
      </c>
      <c r="F23" s="135">
        <v>246</v>
      </c>
      <c r="G23" s="144">
        <v>879</v>
      </c>
      <c r="H23" s="143"/>
      <c r="I23" s="135">
        <v>443</v>
      </c>
      <c r="J23" s="135">
        <v>443</v>
      </c>
      <c r="K23" s="135">
        <v>460</v>
      </c>
      <c r="L23" s="135">
        <v>515</v>
      </c>
      <c r="M23" s="144">
        <v>1861</v>
      </c>
      <c r="N23" s="143"/>
      <c r="O23" s="167">
        <v>5.0251256281406995</v>
      </c>
      <c r="P23" s="167">
        <v>7.7720207253886002</v>
      </c>
      <c r="Q23" s="167">
        <v>14.893617021276611</v>
      </c>
      <c r="R23" s="167">
        <v>22.388059701492537</v>
      </c>
      <c r="S23" s="168">
        <v>12.548015364916765</v>
      </c>
      <c r="T23" s="169"/>
      <c r="U23" s="167">
        <v>7.5242718446602055</v>
      </c>
      <c r="V23" s="167">
        <v>9.1133004926108327</v>
      </c>
      <c r="W23" s="167">
        <v>13.300492610837438</v>
      </c>
      <c r="X23" s="167">
        <v>21.462264150943383</v>
      </c>
      <c r="Y23" s="170">
        <v>12.924757281553397</v>
      </c>
    </row>
    <row r="24" spans="1:25" x14ac:dyDescent="0.3">
      <c r="A24" s="90"/>
      <c r="B24" s="133">
        <v>2011</v>
      </c>
      <c r="C24" s="135">
        <v>237</v>
      </c>
      <c r="D24" s="135">
        <v>260</v>
      </c>
      <c r="E24" s="135">
        <v>274</v>
      </c>
      <c r="F24" s="135">
        <v>262</v>
      </c>
      <c r="G24" s="144">
        <v>1033</v>
      </c>
      <c r="H24" s="143"/>
      <c r="I24" s="135">
        <v>505</v>
      </c>
      <c r="J24" s="135">
        <v>550</v>
      </c>
      <c r="K24" s="135">
        <v>553</v>
      </c>
      <c r="L24" s="135">
        <v>542</v>
      </c>
      <c r="M24" s="144">
        <v>2150</v>
      </c>
      <c r="N24" s="143"/>
      <c r="O24" s="167">
        <v>13.397129186602868</v>
      </c>
      <c r="P24" s="167">
        <v>25</v>
      </c>
      <c r="Q24" s="167">
        <v>26.851851851851862</v>
      </c>
      <c r="R24" s="167">
        <v>6.5040650406504028</v>
      </c>
      <c r="S24" s="168">
        <v>17.519908987485792</v>
      </c>
      <c r="T24" s="169"/>
      <c r="U24" s="167">
        <v>13.995485327313759</v>
      </c>
      <c r="V24" s="167">
        <v>24.15349887133182</v>
      </c>
      <c r="W24" s="167">
        <v>20.217391304347828</v>
      </c>
      <c r="X24" s="167">
        <v>5.2427184466019412</v>
      </c>
      <c r="Y24" s="170">
        <v>15.529285330467488</v>
      </c>
    </row>
    <row r="25" spans="1:25" x14ac:dyDescent="0.3">
      <c r="A25" s="90"/>
      <c r="B25" s="133">
        <v>2012</v>
      </c>
      <c r="C25" s="135">
        <v>273</v>
      </c>
      <c r="D25" s="135">
        <v>278</v>
      </c>
      <c r="E25" s="135">
        <v>272</v>
      </c>
      <c r="F25" s="135">
        <v>279</v>
      </c>
      <c r="G25" s="144">
        <v>1102</v>
      </c>
      <c r="H25" s="143"/>
      <c r="I25" s="135">
        <v>558</v>
      </c>
      <c r="J25" s="135">
        <v>567</v>
      </c>
      <c r="K25" s="135">
        <v>568</v>
      </c>
      <c r="L25" s="135">
        <v>578</v>
      </c>
      <c r="M25" s="144">
        <v>2271</v>
      </c>
      <c r="N25" s="143"/>
      <c r="O25" s="167">
        <v>15.189873417721515</v>
      </c>
      <c r="P25" s="167">
        <v>6.9230769230769198</v>
      </c>
      <c r="Q25" s="167">
        <v>-0.72992700729926696</v>
      </c>
      <c r="R25" s="167">
        <v>6.4885496183206186</v>
      </c>
      <c r="S25" s="168">
        <v>6.6795740561471462</v>
      </c>
      <c r="T25" s="169"/>
      <c r="U25" s="167">
        <v>10.495049504950501</v>
      </c>
      <c r="V25" s="167">
        <v>3.0909090909090935</v>
      </c>
      <c r="W25" s="167">
        <v>2.712477396021697</v>
      </c>
      <c r="X25" s="167">
        <v>6.6420664206642073</v>
      </c>
      <c r="Y25" s="170">
        <v>5.6279069767441854</v>
      </c>
    </row>
    <row r="26" spans="1:25" x14ac:dyDescent="0.3">
      <c r="A26" s="90"/>
      <c r="B26" s="133" t="s">
        <v>183</v>
      </c>
      <c r="C26" s="135">
        <v>296</v>
      </c>
      <c r="D26" s="135">
        <v>309</v>
      </c>
      <c r="E26" s="135">
        <v>323</v>
      </c>
      <c r="F26" s="135">
        <v>323</v>
      </c>
      <c r="G26" s="144">
        <v>1251</v>
      </c>
      <c r="H26" s="143"/>
      <c r="I26" s="135">
        <v>599</v>
      </c>
      <c r="J26" s="135">
        <v>622</v>
      </c>
      <c r="K26" s="135">
        <v>646</v>
      </c>
      <c r="L26" s="135">
        <v>650</v>
      </c>
      <c r="M26" s="144">
        <v>2517</v>
      </c>
      <c r="N26" s="143"/>
      <c r="O26" s="167">
        <v>8.4249084249084234</v>
      </c>
      <c r="P26" s="167">
        <v>11.15107913669064</v>
      </c>
      <c r="Q26" s="167">
        <v>18.75</v>
      </c>
      <c r="R26" s="167">
        <v>15.770609318996407</v>
      </c>
      <c r="S26" s="168">
        <v>13.520871143375672</v>
      </c>
      <c r="T26" s="169"/>
      <c r="U26" s="167">
        <v>7.3476702508960727</v>
      </c>
      <c r="V26" s="167">
        <v>9.7001763668430385</v>
      </c>
      <c r="W26" s="167">
        <v>13.73239436619717</v>
      </c>
      <c r="X26" s="167">
        <v>12.456747404844279</v>
      </c>
      <c r="Y26" s="170">
        <v>10.832232496697486</v>
      </c>
    </row>
    <row r="27" spans="1:25" x14ac:dyDescent="0.3">
      <c r="A27" s="90"/>
      <c r="B27" s="133" t="s">
        <v>58</v>
      </c>
      <c r="C27" s="135">
        <v>319</v>
      </c>
      <c r="D27" s="135">
        <v>331</v>
      </c>
      <c r="E27" s="135">
        <v>340</v>
      </c>
      <c r="F27" s="135">
        <v>342</v>
      </c>
      <c r="G27" s="144">
        <v>1332</v>
      </c>
      <c r="H27" s="143"/>
      <c r="I27" s="135">
        <v>644</v>
      </c>
      <c r="J27" s="135">
        <v>660</v>
      </c>
      <c r="K27" s="135">
        <v>676</v>
      </c>
      <c r="L27" s="135">
        <v>685</v>
      </c>
      <c r="M27" s="144">
        <v>2665</v>
      </c>
      <c r="N27" s="143"/>
      <c r="O27" s="167">
        <v>7.7702702702702595</v>
      </c>
      <c r="P27" s="167">
        <v>7.1197411003236226</v>
      </c>
      <c r="Q27" s="167">
        <v>5.2631578947368354</v>
      </c>
      <c r="R27" s="167">
        <v>5.8823529411764781</v>
      </c>
      <c r="S27" s="168">
        <v>6.474820143884898</v>
      </c>
      <c r="T27" s="169"/>
      <c r="U27" s="167">
        <v>7.5125208681135121</v>
      </c>
      <c r="V27" s="167">
        <v>6.1093247588424475</v>
      </c>
      <c r="W27" s="167">
        <v>4.6439628482972211</v>
      </c>
      <c r="X27" s="167">
        <v>5.3846153846153868</v>
      </c>
      <c r="Y27" s="170">
        <v>5.8800158919348462</v>
      </c>
    </row>
    <row r="28" spans="1:25" x14ac:dyDescent="0.3">
      <c r="A28" s="90"/>
      <c r="B28" s="192" t="s">
        <v>196</v>
      </c>
      <c r="C28" s="135">
        <v>352</v>
      </c>
      <c r="D28" s="135"/>
      <c r="E28" s="135"/>
      <c r="F28" s="135"/>
      <c r="G28" s="144"/>
      <c r="H28" s="143"/>
      <c r="I28" s="135">
        <v>695</v>
      </c>
      <c r="J28" s="135"/>
      <c r="K28" s="135"/>
      <c r="L28" s="135"/>
      <c r="M28" s="144"/>
      <c r="N28" s="143"/>
      <c r="O28" s="167">
        <v>10.34482758620689</v>
      </c>
      <c r="P28" s="167"/>
      <c r="Q28" s="167"/>
      <c r="R28" s="167"/>
      <c r="S28" s="168"/>
      <c r="T28" s="169"/>
      <c r="U28" s="167">
        <v>7.9192546583850998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222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+terrestre!G31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-2.3255813953488484</v>
      </c>
      <c r="F53" s="101">
        <v>0.35335689045936647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3.0303030303030312</v>
      </c>
      <c r="F54" s="101">
        <v>1.3937282229965291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-0.74626865671642406</v>
      </c>
      <c r="F55" s="101">
        <v>-1.3698630136986338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-2.941176470588232</v>
      </c>
      <c r="F56" s="101">
        <v>0.67567567567567721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1.5873015873015817</v>
      </c>
      <c r="F57" s="101">
        <v>1.7605633802816953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-2.941176470588232</v>
      </c>
      <c r="F58" s="101">
        <v>1.0309278350515427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9.7744360902255636</v>
      </c>
      <c r="F59" s="101">
        <v>7.6388888888888857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5.3030303030302974</v>
      </c>
      <c r="F60" s="101">
        <v>0.67114093959732202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12.5</v>
      </c>
      <c r="F61" s="101">
        <v>4.8442906574394584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14.393939393939405</v>
      </c>
      <c r="F62" s="101">
        <v>5.7823129251700607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5.4794520547945211</v>
      </c>
      <c r="F63" s="101">
        <v>1.6129032258064484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-7.9136690647481913</v>
      </c>
      <c r="F64" s="101">
        <v>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0.69444444444444287</v>
      </c>
      <c r="F65" s="101">
        <v>2.6402640264026473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2.6490066225165521</v>
      </c>
      <c r="F66" s="101">
        <v>7.7170418006430737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1.2987012987012889</v>
      </c>
      <c r="F67" s="101">
        <v>8.2539682539682531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25</v>
      </c>
      <c r="F68" s="101">
        <v>14.379084967320253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8.2758620689655089</v>
      </c>
      <c r="F69" s="101">
        <v>10.289389067524127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-1.2903225806451672</v>
      </c>
      <c r="F70" s="101">
        <v>-1.1940298507462757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-3.2051282051282044</v>
      </c>
      <c r="F71" s="101">
        <v>-2.0527859237536603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-2.5</v>
      </c>
      <c r="F72" s="101">
        <v>-2.8571428571428612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7.0063694267515899</v>
      </c>
      <c r="F73" s="101">
        <v>8.7463556851312063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15.686274509803937</v>
      </c>
      <c r="F74" s="101">
        <v>17.220543806646532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25.16556291390728</v>
      </c>
      <c r="F75" s="101">
        <v>23.353293413173645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16.666666666666671</v>
      </c>
      <c r="F76" s="101">
        <v>15.294117647058812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13.095238095238088</v>
      </c>
      <c r="F77" s="101">
        <v>8.847184986595181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5.6497175141242906</v>
      </c>
      <c r="F78" s="101">
        <v>0.77319587628865349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2.1164021164021136</v>
      </c>
      <c r="F79" s="101">
        <v>-5.5825242718446617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6.5934065934065984</v>
      </c>
      <c r="F80" s="101">
        <v>2.2959183673469568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1.5789473684210549</v>
      </c>
      <c r="F81" s="101">
        <v>-3.448275862068968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1.6042780748663148</v>
      </c>
      <c r="F82" s="101">
        <v>-0.76726342710998097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-1.0362694300518172</v>
      </c>
      <c r="F83" s="101">
        <v>1.5424164524421542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4.6391752577319636</v>
      </c>
      <c r="F84" s="101">
        <v>3.7406483790523737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3.1088082901554515</v>
      </c>
      <c r="F85" s="101">
        <v>5.1020408163265216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1.5789473684210549</v>
      </c>
      <c r="F86" s="101">
        <v>4.6391752577319636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-1.5706806282722425</v>
      </c>
      <c r="F87" s="101">
        <v>2.784810126582272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-0.98522167487683987</v>
      </c>
      <c r="F88" s="101">
        <v>1.9230769230769198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5.0251256281406995</v>
      </c>
      <c r="F89" s="101">
        <v>7.5242718446602055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7.7720207253886002</v>
      </c>
      <c r="F90" s="101">
        <v>9.1133004926108327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14.893617021276611</v>
      </c>
      <c r="F91" s="101">
        <v>13.300492610837438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22.388059701492537</v>
      </c>
      <c r="F92" s="101">
        <v>21.462264150943383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13.875598086124398</v>
      </c>
      <c r="F93" s="101">
        <v>13.995485327313759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25</v>
      </c>
      <c r="F94" s="101">
        <v>24.15349887133182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26.388888888888886</v>
      </c>
      <c r="F95" s="101">
        <v>20.217391304347828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6.5040650406504028</v>
      </c>
      <c r="F96" s="101">
        <v>5.2427184466019412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>
        <v>2012</v>
      </c>
      <c r="D97" s="79" t="s">
        <v>11</v>
      </c>
      <c r="E97" s="101">
        <v>14.705882352941174</v>
      </c>
      <c r="F97" s="101">
        <v>10.495049504950501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12</v>
      </c>
      <c r="E98" s="101">
        <v>6.9230769230769198</v>
      </c>
      <c r="F98" s="101">
        <v>3.0909090909090935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13</v>
      </c>
      <c r="E99" s="101">
        <v>-0.366300366300365</v>
      </c>
      <c r="F99" s="101">
        <v>2.712477396021697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79"/>
      <c r="D100" s="79" t="s">
        <v>14</v>
      </c>
      <c r="E100" s="101">
        <v>6.4885496183206186</v>
      </c>
      <c r="F100" s="101">
        <v>6.6420664206642073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>
        <v>2013</v>
      </c>
      <c r="D101" s="79" t="s">
        <v>11</v>
      </c>
      <c r="E101" s="101">
        <v>8.7912087912087884</v>
      </c>
      <c r="F101" s="101">
        <v>7.1684587813620055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79"/>
      <c r="C102" s="186"/>
      <c r="D102" s="79" t="s">
        <v>12</v>
      </c>
      <c r="E102" s="101">
        <v>11.15107913669064</v>
      </c>
      <c r="F102" s="101">
        <v>9.7001763668430385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0" customFormat="1" x14ac:dyDescent="0.3">
      <c r="A103" s="79"/>
      <c r="B103" s="105"/>
      <c r="C103" s="186"/>
      <c r="D103" s="79" t="s">
        <v>13</v>
      </c>
      <c r="E103" s="101">
        <v>18.382352941176478</v>
      </c>
      <c r="F103" s="101">
        <v>13.73239436619717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1" s="83" customFormat="1" x14ac:dyDescent="0.3">
      <c r="A104" s="79"/>
      <c r="B104" s="79"/>
      <c r="C104" s="186"/>
      <c r="D104" s="79" t="s">
        <v>14</v>
      </c>
      <c r="E104" s="101">
        <v>15.770609318996407</v>
      </c>
      <c r="F104" s="101">
        <v>12.629757785467135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86">
        <v>2014</v>
      </c>
      <c r="D105" s="79" t="s">
        <v>11</v>
      </c>
      <c r="E105" s="101">
        <v>7.7702702702702595</v>
      </c>
      <c r="F105" s="101">
        <v>7.5125208681135121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12</v>
      </c>
      <c r="E106" s="101">
        <v>7.1197411003236226</v>
      </c>
      <c r="F106" s="101">
        <v>6.1093247588424475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13</v>
      </c>
      <c r="E107" s="101">
        <v>5.2631578947368354</v>
      </c>
      <c r="F107" s="101">
        <v>4.6439628482972211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 t="s">
        <v>14</v>
      </c>
      <c r="E108" s="101">
        <v>5.8823529411764781</v>
      </c>
      <c r="F108" s="101">
        <v>5.3846153846153868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>
        <v>2015</v>
      </c>
      <c r="D109" s="79" t="s">
        <v>11</v>
      </c>
      <c r="E109" s="101">
        <v>10.34482758620689</v>
      </c>
      <c r="F109" s="101">
        <v>7.9192546583850998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  <row r="156" spans="1:31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</row>
  </sheetData>
  <mergeCells count="8">
    <mergeCell ref="F30:Q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171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3" t="str">
        <f>+aerea!C8</f>
        <v>Miles de millones de pesos, valores constantes de 2005, serie trimestral I-2000/I-2015*</v>
      </c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82</v>
      </c>
      <c r="D13" s="135">
        <v>84</v>
      </c>
      <c r="E13" s="135">
        <v>84</v>
      </c>
      <c r="F13" s="135">
        <v>82</v>
      </c>
      <c r="G13" s="144">
        <v>332</v>
      </c>
      <c r="H13" s="143"/>
      <c r="I13" s="135">
        <v>428</v>
      </c>
      <c r="J13" s="135">
        <v>436</v>
      </c>
      <c r="K13" s="135">
        <v>442</v>
      </c>
      <c r="L13" s="135">
        <v>438</v>
      </c>
      <c r="M13" s="144">
        <v>1744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90</v>
      </c>
      <c r="D14" s="135">
        <v>91</v>
      </c>
      <c r="E14" s="135">
        <v>89</v>
      </c>
      <c r="F14" s="135">
        <v>88</v>
      </c>
      <c r="G14" s="144">
        <v>358</v>
      </c>
      <c r="H14" s="143"/>
      <c r="I14" s="135">
        <v>438</v>
      </c>
      <c r="J14" s="135">
        <v>446</v>
      </c>
      <c r="K14" s="135">
        <v>436</v>
      </c>
      <c r="L14" s="135">
        <v>440</v>
      </c>
      <c r="M14" s="144">
        <v>1760</v>
      </c>
      <c r="N14" s="143"/>
      <c r="O14" s="167">
        <v>9.7560975609756184</v>
      </c>
      <c r="P14" s="167">
        <v>8.3333333333333286</v>
      </c>
      <c r="Q14" s="167">
        <v>5.952380952380949</v>
      </c>
      <c r="R14" s="167">
        <v>7.3170731707317174</v>
      </c>
      <c r="S14" s="168">
        <v>7.8313253012048278</v>
      </c>
      <c r="T14" s="169"/>
      <c r="U14" s="167">
        <v>2.3364485981308434</v>
      </c>
      <c r="V14" s="167">
        <v>2.2935779816513673</v>
      </c>
      <c r="W14" s="167">
        <v>-1.3574660633484115</v>
      </c>
      <c r="X14" s="167">
        <v>0.4566210045662018</v>
      </c>
      <c r="Y14" s="170">
        <v>0.91743119266054407</v>
      </c>
    </row>
    <row r="15" spans="1:26" x14ac:dyDescent="0.3">
      <c r="A15" s="90"/>
      <c r="B15" s="133">
        <v>2002</v>
      </c>
      <c r="C15" s="135">
        <v>86</v>
      </c>
      <c r="D15" s="135">
        <v>87</v>
      </c>
      <c r="E15" s="135">
        <v>87</v>
      </c>
      <c r="F15" s="135">
        <v>88</v>
      </c>
      <c r="G15" s="144">
        <v>348</v>
      </c>
      <c r="H15" s="143"/>
      <c r="I15" s="135">
        <v>443</v>
      </c>
      <c r="J15" s="135">
        <v>450</v>
      </c>
      <c r="K15" s="135">
        <v>451</v>
      </c>
      <c r="L15" s="135">
        <v>451</v>
      </c>
      <c r="M15" s="144">
        <v>1795</v>
      </c>
      <c r="N15" s="143"/>
      <c r="O15" s="167">
        <v>-4.4444444444444429</v>
      </c>
      <c r="P15" s="167">
        <v>-4.3956043956043942</v>
      </c>
      <c r="Q15" s="167">
        <v>-2.2471910112359552</v>
      </c>
      <c r="R15" s="167">
        <v>0</v>
      </c>
      <c r="S15" s="168">
        <v>-2.7932960893854784</v>
      </c>
      <c r="T15" s="169"/>
      <c r="U15" s="167">
        <v>1.1415525114155258</v>
      </c>
      <c r="V15" s="167">
        <v>0.89686098654708246</v>
      </c>
      <c r="W15" s="167">
        <v>3.4403669724770651</v>
      </c>
      <c r="X15" s="167">
        <v>2.4999999999999858</v>
      </c>
      <c r="Y15" s="170">
        <v>1.9886363636363598</v>
      </c>
    </row>
    <row r="16" spans="1:26" x14ac:dyDescent="0.3">
      <c r="A16" s="90"/>
      <c r="B16" s="133">
        <v>2003</v>
      </c>
      <c r="C16" s="135">
        <v>93</v>
      </c>
      <c r="D16" s="135">
        <v>96</v>
      </c>
      <c r="E16" s="135">
        <v>100</v>
      </c>
      <c r="F16" s="135">
        <v>101</v>
      </c>
      <c r="G16" s="144">
        <v>390</v>
      </c>
      <c r="H16" s="143"/>
      <c r="I16" s="135">
        <v>459</v>
      </c>
      <c r="J16" s="135">
        <v>468</v>
      </c>
      <c r="K16" s="135">
        <v>488</v>
      </c>
      <c r="L16" s="135">
        <v>498</v>
      </c>
      <c r="M16" s="144">
        <v>1913</v>
      </c>
      <c r="N16" s="143"/>
      <c r="O16" s="167">
        <v>8.1395348837209269</v>
      </c>
      <c r="P16" s="167">
        <v>10.34482758620689</v>
      </c>
      <c r="Q16" s="167">
        <v>14.94252873563218</v>
      </c>
      <c r="R16" s="167">
        <v>14.772727272727266</v>
      </c>
      <c r="S16" s="168">
        <v>12.068965517241367</v>
      </c>
      <c r="T16" s="169"/>
      <c r="U16" s="167">
        <v>3.6117381489841875</v>
      </c>
      <c r="V16" s="167">
        <v>4</v>
      </c>
      <c r="W16" s="167">
        <v>8.2039911308203983</v>
      </c>
      <c r="X16" s="167">
        <v>10.421286031042129</v>
      </c>
      <c r="Y16" s="170">
        <v>6.5738161559888653</v>
      </c>
    </row>
    <row r="17" spans="1:25" x14ac:dyDescent="0.3">
      <c r="A17" s="90"/>
      <c r="B17" s="133">
        <v>2004</v>
      </c>
      <c r="C17" s="135">
        <v>93</v>
      </c>
      <c r="D17" s="135">
        <v>94</v>
      </c>
      <c r="E17" s="135">
        <v>95</v>
      </c>
      <c r="F17" s="135">
        <v>100</v>
      </c>
      <c r="G17" s="144">
        <v>382</v>
      </c>
      <c r="H17" s="143"/>
      <c r="I17" s="135">
        <v>504</v>
      </c>
      <c r="J17" s="135">
        <v>516</v>
      </c>
      <c r="K17" s="135">
        <v>529</v>
      </c>
      <c r="L17" s="135">
        <v>543</v>
      </c>
      <c r="M17" s="144">
        <v>2092</v>
      </c>
      <c r="N17" s="143"/>
      <c r="O17" s="167">
        <v>0</v>
      </c>
      <c r="P17" s="167">
        <v>-2.0833333333333428</v>
      </c>
      <c r="Q17" s="167">
        <v>-5</v>
      </c>
      <c r="R17" s="167">
        <v>-0.99009900990098743</v>
      </c>
      <c r="S17" s="168">
        <v>-2.0512820512820582</v>
      </c>
      <c r="T17" s="169"/>
      <c r="U17" s="167">
        <v>9.8039215686274588</v>
      </c>
      <c r="V17" s="167">
        <v>10.256410256410263</v>
      </c>
      <c r="W17" s="167">
        <v>8.401639344262307</v>
      </c>
      <c r="X17" s="167">
        <v>9.0361445783132552</v>
      </c>
      <c r="Y17" s="170">
        <v>9.3570308416100403</v>
      </c>
    </row>
    <row r="18" spans="1:25" x14ac:dyDescent="0.3">
      <c r="A18" s="90"/>
      <c r="B18" s="133">
        <v>2005</v>
      </c>
      <c r="C18" s="135">
        <v>101</v>
      </c>
      <c r="D18" s="135">
        <v>103</v>
      </c>
      <c r="E18" s="135">
        <v>105</v>
      </c>
      <c r="F18" s="135">
        <v>103</v>
      </c>
      <c r="G18" s="144">
        <v>412</v>
      </c>
      <c r="H18" s="143"/>
      <c r="I18" s="135">
        <v>551</v>
      </c>
      <c r="J18" s="135">
        <v>556</v>
      </c>
      <c r="K18" s="135">
        <v>565</v>
      </c>
      <c r="L18" s="135">
        <v>550</v>
      </c>
      <c r="M18" s="144">
        <v>2222</v>
      </c>
      <c r="N18" s="143"/>
      <c r="O18" s="167">
        <v>8.602150537634401</v>
      </c>
      <c r="P18" s="167">
        <v>9.5744680851063748</v>
      </c>
      <c r="Q18" s="167">
        <v>10.526315789473699</v>
      </c>
      <c r="R18" s="167">
        <v>3</v>
      </c>
      <c r="S18" s="168">
        <v>7.8534031413612411</v>
      </c>
      <c r="T18" s="169"/>
      <c r="U18" s="167">
        <v>9.3253968253968083</v>
      </c>
      <c r="V18" s="167">
        <v>7.7519379844961094</v>
      </c>
      <c r="W18" s="167">
        <v>6.805293005671075</v>
      </c>
      <c r="X18" s="167">
        <v>1.2891344383057231</v>
      </c>
      <c r="Y18" s="170">
        <v>6.2141491395793338</v>
      </c>
    </row>
    <row r="19" spans="1:25" x14ac:dyDescent="0.3">
      <c r="A19" s="90"/>
      <c r="B19" s="133">
        <v>2006</v>
      </c>
      <c r="C19" s="135">
        <v>110</v>
      </c>
      <c r="D19" s="135">
        <v>114</v>
      </c>
      <c r="E19" s="135">
        <v>120</v>
      </c>
      <c r="F19" s="135">
        <v>119</v>
      </c>
      <c r="G19" s="144">
        <v>463</v>
      </c>
      <c r="H19" s="143"/>
      <c r="I19" s="135">
        <v>586</v>
      </c>
      <c r="J19" s="135">
        <v>602</v>
      </c>
      <c r="K19" s="135">
        <v>627</v>
      </c>
      <c r="L19" s="135">
        <v>626</v>
      </c>
      <c r="M19" s="144">
        <v>2441</v>
      </c>
      <c r="N19" s="143"/>
      <c r="O19" s="167">
        <v>8.9108910891089153</v>
      </c>
      <c r="P19" s="167">
        <v>10.679611650485427</v>
      </c>
      <c r="Q19" s="167">
        <v>14.285714285714278</v>
      </c>
      <c r="R19" s="167">
        <v>15.533980582524265</v>
      </c>
      <c r="S19" s="168">
        <v>12.378640776699029</v>
      </c>
      <c r="T19" s="169"/>
      <c r="U19" s="167">
        <v>6.3520871143375643</v>
      </c>
      <c r="V19" s="167">
        <v>8.2733812949640253</v>
      </c>
      <c r="W19" s="167">
        <v>10.973451327433636</v>
      </c>
      <c r="X19" s="167">
        <v>13.818181818181813</v>
      </c>
      <c r="Y19" s="170">
        <v>9.8559855985598404</v>
      </c>
    </row>
    <row r="20" spans="1:25" x14ac:dyDescent="0.3">
      <c r="A20" s="90"/>
      <c r="B20" s="133">
        <v>2007</v>
      </c>
      <c r="C20" s="135">
        <v>115</v>
      </c>
      <c r="D20" s="135">
        <v>119</v>
      </c>
      <c r="E20" s="135">
        <v>122</v>
      </c>
      <c r="F20" s="135">
        <v>126</v>
      </c>
      <c r="G20" s="144">
        <v>482</v>
      </c>
      <c r="H20" s="143"/>
      <c r="I20" s="135">
        <v>629</v>
      </c>
      <c r="J20" s="135">
        <v>643</v>
      </c>
      <c r="K20" s="135">
        <v>658</v>
      </c>
      <c r="L20" s="135">
        <v>683</v>
      </c>
      <c r="M20" s="144">
        <v>2613</v>
      </c>
      <c r="N20" s="143"/>
      <c r="O20" s="167">
        <v>4.5454545454545467</v>
      </c>
      <c r="P20" s="167">
        <v>4.3859649122806985</v>
      </c>
      <c r="Q20" s="167">
        <v>1.6666666666666572</v>
      </c>
      <c r="R20" s="167">
        <v>5.8823529411764781</v>
      </c>
      <c r="S20" s="168">
        <v>4.1036717062634835</v>
      </c>
      <c r="T20" s="169"/>
      <c r="U20" s="167">
        <v>7.3378839590443761</v>
      </c>
      <c r="V20" s="167">
        <v>6.8106312292358808</v>
      </c>
      <c r="W20" s="167">
        <v>4.9441786283891673</v>
      </c>
      <c r="X20" s="167">
        <v>9.1054313099041622</v>
      </c>
      <c r="Y20" s="170">
        <v>7.0462925030725216</v>
      </c>
    </row>
    <row r="21" spans="1:25" x14ac:dyDescent="0.3">
      <c r="A21" s="90"/>
      <c r="B21" s="133">
        <v>2008</v>
      </c>
      <c r="C21" s="135">
        <v>134</v>
      </c>
      <c r="D21" s="135">
        <v>133</v>
      </c>
      <c r="E21" s="135">
        <v>132</v>
      </c>
      <c r="F21" s="135">
        <v>133</v>
      </c>
      <c r="G21" s="144">
        <v>532</v>
      </c>
      <c r="H21" s="143"/>
      <c r="I21" s="135">
        <v>695</v>
      </c>
      <c r="J21" s="135">
        <v>689</v>
      </c>
      <c r="K21" s="135">
        <v>689</v>
      </c>
      <c r="L21" s="135">
        <v>703</v>
      </c>
      <c r="M21" s="144">
        <v>2776</v>
      </c>
      <c r="N21" s="143"/>
      <c r="O21" s="167">
        <v>16.521739130434781</v>
      </c>
      <c r="P21" s="167">
        <v>11.764705882352942</v>
      </c>
      <c r="Q21" s="167">
        <v>8.1967213114754145</v>
      </c>
      <c r="R21" s="167">
        <v>5.5555555555555571</v>
      </c>
      <c r="S21" s="168">
        <v>10.373443983402495</v>
      </c>
      <c r="T21" s="169"/>
      <c r="U21" s="167">
        <v>10.492845786963429</v>
      </c>
      <c r="V21" s="167">
        <v>7.1539657853810326</v>
      </c>
      <c r="W21" s="167">
        <v>4.7112462006079028</v>
      </c>
      <c r="X21" s="167">
        <v>2.9282576866764174</v>
      </c>
      <c r="Y21" s="170">
        <v>6.2380405663987801</v>
      </c>
    </row>
    <row r="22" spans="1:25" x14ac:dyDescent="0.3">
      <c r="A22" s="90"/>
      <c r="B22" s="133">
        <v>2009</v>
      </c>
      <c r="C22" s="135">
        <v>134</v>
      </c>
      <c r="D22" s="135">
        <v>130</v>
      </c>
      <c r="E22" s="135">
        <v>126</v>
      </c>
      <c r="F22" s="135">
        <v>127</v>
      </c>
      <c r="G22" s="144">
        <v>517</v>
      </c>
      <c r="H22" s="143"/>
      <c r="I22" s="135">
        <v>663</v>
      </c>
      <c r="J22" s="135">
        <v>655</v>
      </c>
      <c r="K22" s="135">
        <v>643</v>
      </c>
      <c r="L22" s="135">
        <v>644</v>
      </c>
      <c r="M22" s="144">
        <v>2605</v>
      </c>
      <c r="N22" s="143"/>
      <c r="O22" s="167">
        <v>0</v>
      </c>
      <c r="P22" s="167">
        <v>-2.2556390977443641</v>
      </c>
      <c r="Q22" s="167">
        <v>-4.5454545454545467</v>
      </c>
      <c r="R22" s="167">
        <v>-4.5112781954887282</v>
      </c>
      <c r="S22" s="168">
        <v>-2.8195488721804622</v>
      </c>
      <c r="T22" s="169"/>
      <c r="U22" s="167">
        <v>-4.6043165467625897</v>
      </c>
      <c r="V22" s="167">
        <v>-4.9346879535558799</v>
      </c>
      <c r="W22" s="167">
        <v>-6.6763425253991215</v>
      </c>
      <c r="X22" s="167">
        <v>-8.3926031294452343</v>
      </c>
      <c r="Y22" s="170">
        <v>-6.1599423631123926</v>
      </c>
    </row>
    <row r="23" spans="1:25" x14ac:dyDescent="0.3">
      <c r="A23" s="90"/>
      <c r="B23" s="133">
        <v>2010</v>
      </c>
      <c r="C23" s="135">
        <v>130</v>
      </c>
      <c r="D23" s="135">
        <v>133</v>
      </c>
      <c r="E23" s="135">
        <v>138</v>
      </c>
      <c r="F23" s="135">
        <v>145</v>
      </c>
      <c r="G23" s="144">
        <v>546</v>
      </c>
      <c r="H23" s="143"/>
      <c r="I23" s="135">
        <v>657</v>
      </c>
      <c r="J23" s="135">
        <v>665</v>
      </c>
      <c r="K23" s="135">
        <v>690</v>
      </c>
      <c r="L23" s="135">
        <v>718</v>
      </c>
      <c r="M23" s="144">
        <v>2730</v>
      </c>
      <c r="N23" s="143"/>
      <c r="O23" s="167">
        <v>-2.9850746268656678</v>
      </c>
      <c r="P23" s="167">
        <v>2.3076923076922924</v>
      </c>
      <c r="Q23" s="167">
        <v>9.5238095238095326</v>
      </c>
      <c r="R23" s="167">
        <v>14.173228346456696</v>
      </c>
      <c r="S23" s="168">
        <v>5.6092843326885884</v>
      </c>
      <c r="T23" s="169"/>
      <c r="U23" s="167">
        <v>-0.90497737556560764</v>
      </c>
      <c r="V23" s="167">
        <v>1.5267175572519136</v>
      </c>
      <c r="W23" s="167">
        <v>7.3094867807153889</v>
      </c>
      <c r="X23" s="167">
        <v>11.490683229813655</v>
      </c>
      <c r="Y23" s="170">
        <v>4.7984644913627648</v>
      </c>
    </row>
    <row r="24" spans="1:25" x14ac:dyDescent="0.3">
      <c r="A24" s="90"/>
      <c r="B24" s="133">
        <v>2011</v>
      </c>
      <c r="C24" s="135">
        <v>151</v>
      </c>
      <c r="D24" s="135">
        <v>160</v>
      </c>
      <c r="E24" s="135">
        <v>167</v>
      </c>
      <c r="F24" s="135">
        <v>167</v>
      </c>
      <c r="G24" s="144">
        <v>645</v>
      </c>
      <c r="H24" s="143"/>
      <c r="I24" s="135">
        <v>744</v>
      </c>
      <c r="J24" s="135">
        <v>779</v>
      </c>
      <c r="K24" s="135">
        <v>796</v>
      </c>
      <c r="L24" s="135">
        <v>786</v>
      </c>
      <c r="M24" s="144">
        <v>3105</v>
      </c>
      <c r="N24" s="143"/>
      <c r="O24" s="167">
        <v>16.15384615384616</v>
      </c>
      <c r="P24" s="167">
        <v>20.300751879699249</v>
      </c>
      <c r="Q24" s="167">
        <v>21.014492753623188</v>
      </c>
      <c r="R24" s="167">
        <v>15.172413793103459</v>
      </c>
      <c r="S24" s="168">
        <v>18.131868131868131</v>
      </c>
      <c r="T24" s="169"/>
      <c r="U24" s="167">
        <v>13.24200913242008</v>
      </c>
      <c r="V24" s="167">
        <v>17.142857142857153</v>
      </c>
      <c r="W24" s="167">
        <v>15.362318840579704</v>
      </c>
      <c r="X24" s="167">
        <v>9.4707520891364823</v>
      </c>
      <c r="Y24" s="170">
        <v>13.736263736263737</v>
      </c>
    </row>
    <row r="25" spans="1:25" x14ac:dyDescent="0.3">
      <c r="A25" s="90"/>
      <c r="B25" s="133">
        <v>2012</v>
      </c>
      <c r="C25" s="135">
        <v>171</v>
      </c>
      <c r="D25" s="135">
        <v>175</v>
      </c>
      <c r="E25" s="135">
        <v>179</v>
      </c>
      <c r="F25" s="135">
        <v>180</v>
      </c>
      <c r="G25" s="144">
        <v>705</v>
      </c>
      <c r="H25" s="143"/>
      <c r="I25" s="135">
        <v>808</v>
      </c>
      <c r="J25" s="135">
        <v>822</v>
      </c>
      <c r="K25" s="135">
        <v>829</v>
      </c>
      <c r="L25" s="135">
        <v>838</v>
      </c>
      <c r="M25" s="144">
        <v>3297</v>
      </c>
      <c r="N25" s="143"/>
      <c r="O25" s="167">
        <v>13.245033112582789</v>
      </c>
      <c r="P25" s="167">
        <v>9.375</v>
      </c>
      <c r="Q25" s="167">
        <v>7.1856287425149645</v>
      </c>
      <c r="R25" s="167">
        <v>7.7844311377245532</v>
      </c>
      <c r="S25" s="168">
        <v>9.3023255813953369</v>
      </c>
      <c r="T25" s="169"/>
      <c r="U25" s="167">
        <v>8.602150537634401</v>
      </c>
      <c r="V25" s="167">
        <v>5.5198973042362098</v>
      </c>
      <c r="W25" s="167">
        <v>4.1457286432160743</v>
      </c>
      <c r="X25" s="167">
        <v>6.61577608142494</v>
      </c>
      <c r="Y25" s="170">
        <v>6.1835748792270522</v>
      </c>
    </row>
    <row r="26" spans="1:25" x14ac:dyDescent="0.3">
      <c r="A26" s="90"/>
      <c r="B26" s="133" t="s">
        <v>183</v>
      </c>
      <c r="C26" s="135">
        <v>184</v>
      </c>
      <c r="D26" s="135">
        <v>189</v>
      </c>
      <c r="E26" s="135">
        <v>187</v>
      </c>
      <c r="F26" s="135">
        <v>192</v>
      </c>
      <c r="G26" s="144">
        <v>752</v>
      </c>
      <c r="H26" s="143"/>
      <c r="I26" s="135">
        <v>849</v>
      </c>
      <c r="J26" s="135">
        <v>878</v>
      </c>
      <c r="K26" s="135">
        <v>869</v>
      </c>
      <c r="L26" s="135">
        <v>893</v>
      </c>
      <c r="M26" s="144">
        <v>3489</v>
      </c>
      <c r="N26" s="143"/>
      <c r="O26" s="167">
        <v>7.6023391812865384</v>
      </c>
      <c r="P26" s="167">
        <v>8</v>
      </c>
      <c r="Q26" s="167">
        <v>4.4692737430167568</v>
      </c>
      <c r="R26" s="167">
        <v>6.6666666666666714</v>
      </c>
      <c r="S26" s="168">
        <v>6.6666666666666714</v>
      </c>
      <c r="T26" s="169"/>
      <c r="U26" s="167">
        <v>5.074257425742573</v>
      </c>
      <c r="V26" s="167">
        <v>6.8126520681265106</v>
      </c>
      <c r="W26" s="167">
        <v>4.8250904704463267</v>
      </c>
      <c r="X26" s="167">
        <v>6.5632458233890247</v>
      </c>
      <c r="Y26" s="170">
        <v>5.8234758871701615</v>
      </c>
    </row>
    <row r="27" spans="1:25" x14ac:dyDescent="0.3">
      <c r="A27" s="90"/>
      <c r="B27" s="133" t="s">
        <v>58</v>
      </c>
      <c r="C27" s="135">
        <v>195</v>
      </c>
      <c r="D27" s="135">
        <v>195</v>
      </c>
      <c r="E27" s="135">
        <v>197</v>
      </c>
      <c r="F27" s="135">
        <v>202</v>
      </c>
      <c r="G27" s="144">
        <v>789</v>
      </c>
      <c r="H27" s="143"/>
      <c r="I27" s="135">
        <v>897</v>
      </c>
      <c r="J27" s="135">
        <v>904</v>
      </c>
      <c r="K27" s="135">
        <v>926</v>
      </c>
      <c r="L27" s="135">
        <v>935</v>
      </c>
      <c r="M27" s="144">
        <v>3662</v>
      </c>
      <c r="N27" s="143"/>
      <c r="O27" s="167">
        <v>5.9782608695652044</v>
      </c>
      <c r="P27" s="167">
        <v>3.1746031746031917</v>
      </c>
      <c r="Q27" s="167">
        <v>5.347593582887697</v>
      </c>
      <c r="R27" s="167">
        <v>5.2083333333333286</v>
      </c>
      <c r="S27" s="168">
        <v>4.9202127659574444</v>
      </c>
      <c r="T27" s="169"/>
      <c r="U27" s="167">
        <v>5.6537102473498209</v>
      </c>
      <c r="V27" s="167">
        <v>2.9612756264236992</v>
      </c>
      <c r="W27" s="167">
        <v>6.559263521288841</v>
      </c>
      <c r="X27" s="167">
        <v>4.7032474804031352</v>
      </c>
      <c r="Y27" s="170">
        <v>4.9584408139868259</v>
      </c>
    </row>
    <row r="28" spans="1:25" x14ac:dyDescent="0.3">
      <c r="A28" s="90"/>
      <c r="B28" s="192" t="s">
        <v>196</v>
      </c>
      <c r="C28" s="135">
        <v>205</v>
      </c>
      <c r="D28" s="135"/>
      <c r="E28" s="135"/>
      <c r="F28" s="135"/>
      <c r="G28" s="144"/>
      <c r="H28" s="143"/>
      <c r="I28" s="135">
        <v>951</v>
      </c>
      <c r="J28" s="135"/>
      <c r="K28" s="135"/>
      <c r="L28" s="135"/>
      <c r="M28" s="144"/>
      <c r="N28" s="143"/>
      <c r="O28" s="167">
        <v>5.1282051282051384</v>
      </c>
      <c r="P28" s="167"/>
      <c r="Q28" s="167"/>
      <c r="R28" s="167"/>
      <c r="S28" s="168"/>
      <c r="T28" s="169"/>
      <c r="U28" s="167">
        <v>6.0200668896321048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223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1"/>
      <c r="F31" s="211" t="str">
        <f>+aerea!F31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1"/>
      <c r="W31" s="41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8.5365853658536679</v>
      </c>
      <c r="F53" s="101">
        <v>2.3364485981308434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9.638554216867476</v>
      </c>
      <c r="F54" s="101">
        <v>2.2935779816513673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5.952380952380949</v>
      </c>
      <c r="F55" s="101">
        <v>-1.3574660633484115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7.228915662650607</v>
      </c>
      <c r="F56" s="101">
        <v>0.4566210045662018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-4.4943820224719104</v>
      </c>
      <c r="F57" s="101">
        <v>1.1415525114155258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-5.4945054945055034</v>
      </c>
      <c r="F58" s="101">
        <v>0.89686098654708246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-2.2471910112359552</v>
      </c>
      <c r="F59" s="101">
        <v>3.4403669724770651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1.1235955056179847</v>
      </c>
      <c r="F60" s="101">
        <v>2.4999999999999858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8.235294117647058</v>
      </c>
      <c r="F61" s="101">
        <v>3.6117381489841875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11.627906976744185</v>
      </c>
      <c r="F62" s="101">
        <v>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14.94252873563218</v>
      </c>
      <c r="F63" s="101">
        <v>8.2039911308203983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13.333333333333329</v>
      </c>
      <c r="F64" s="101">
        <v>10.421286031042129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</v>
      </c>
      <c r="F65" s="101">
        <v>9.8039215686274588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-2.0833333333333428</v>
      </c>
      <c r="F66" s="101">
        <v>10.256410256410263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-5</v>
      </c>
      <c r="F67" s="101">
        <v>8.401639344262307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-0.98039215686273451</v>
      </c>
      <c r="F68" s="101">
        <v>9.0361445783132552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9.7826086956521721</v>
      </c>
      <c r="F69" s="101">
        <v>9.3253968253968083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9.5744680851063748</v>
      </c>
      <c r="F70" s="101">
        <v>7.7519379844961094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9.4736842105263293</v>
      </c>
      <c r="F71" s="101">
        <v>6.805293005671075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2.9702970297029765</v>
      </c>
      <c r="F72" s="101">
        <v>1.2891344383057231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8.9108910891089153</v>
      </c>
      <c r="F73" s="101">
        <v>6.3520871143375643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10.679611650485427</v>
      </c>
      <c r="F74" s="101">
        <v>8.2733812949640253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14.42307692307692</v>
      </c>
      <c r="F75" s="101">
        <v>10.973451327433636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15.384615384615373</v>
      </c>
      <c r="F76" s="101">
        <v>13.818181818181813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3.6363636363636402</v>
      </c>
      <c r="F77" s="101">
        <v>7.3378839590443761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3.5087719298245759</v>
      </c>
      <c r="F78" s="101">
        <v>6.8106312292358808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2.5210084033613356</v>
      </c>
      <c r="F79" s="101">
        <v>4.9441786283891673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6.6666666666666714</v>
      </c>
      <c r="F80" s="101">
        <v>9.1054313099041622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17.543859649122822</v>
      </c>
      <c r="F81" s="101">
        <v>10.492845786963429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12.711864406779668</v>
      </c>
      <c r="F82" s="101">
        <v>7.1539657853810326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8.1967213114754145</v>
      </c>
      <c r="F83" s="101">
        <v>4.7112462006079028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3.90625</v>
      </c>
      <c r="F84" s="101">
        <v>2.9282576866764174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-4.6043165467625897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-2.2556390977443641</v>
      </c>
      <c r="F86" s="101">
        <v>-4.9346879535558799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-4.5454545454545467</v>
      </c>
      <c r="F87" s="101">
        <v>-6.6763425253991215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-4.5112781954887282</v>
      </c>
      <c r="F88" s="101">
        <v>-8.3926031294452343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-2.9850746268656678</v>
      </c>
      <c r="F89" s="101">
        <v>-0.90497737556560764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2.3076923076922924</v>
      </c>
      <c r="F90" s="101">
        <v>1.5267175572519136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9.5238095238095326</v>
      </c>
      <c r="F91" s="101">
        <v>7.3094867807153889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14.173228346456696</v>
      </c>
      <c r="F92" s="101">
        <v>11.490683229813655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16.15384615384616</v>
      </c>
      <c r="F93" s="101">
        <v>13.24200913242008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20.300751879699249</v>
      </c>
      <c r="F94" s="101">
        <v>17.142857142857153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21.014492753623188</v>
      </c>
      <c r="F95" s="101">
        <v>15.362318840579704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15.172413793103459</v>
      </c>
      <c r="F96" s="101">
        <v>9.4707520891364823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13.245033112582789</v>
      </c>
      <c r="F97" s="101">
        <v>8.7365591397849443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9.375</v>
      </c>
      <c r="F98" s="101">
        <v>5.6482670089858829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7.1856287425149645</v>
      </c>
      <c r="F99" s="101">
        <v>4.1457286432160743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7.7844311377245532</v>
      </c>
      <c r="F100" s="101">
        <v>6.3613231552162972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7.6023391812865384</v>
      </c>
      <c r="F101" s="101">
        <v>4.9443757725587005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6"/>
      <c r="D102" s="79" t="s">
        <v>12</v>
      </c>
      <c r="E102" s="101">
        <v>8</v>
      </c>
      <c r="F102" s="101">
        <v>6.804374240583229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6"/>
      <c r="D103" s="79" t="s">
        <v>13</v>
      </c>
      <c r="E103" s="101">
        <v>3.9106145251396498</v>
      </c>
      <c r="F103" s="101">
        <v>4.8250904704463267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6"/>
      <c r="D104" s="79" t="s">
        <v>14</v>
      </c>
      <c r="E104" s="101">
        <v>7.2222222222222143</v>
      </c>
      <c r="F104" s="101">
        <v>6.6985645933014268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5.9782608695652044</v>
      </c>
      <c r="F105" s="101">
        <v>5.6537102473498209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3.1746031746031917</v>
      </c>
      <c r="F106" s="101">
        <v>2.9612756264236992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5.347593582887697</v>
      </c>
      <c r="F107" s="101">
        <v>6.559263521288841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5.2083333333333286</v>
      </c>
      <c r="F108" s="101">
        <v>4.7032474804031352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5.1282051282051384</v>
      </c>
      <c r="F109" s="101">
        <v>6.0200668896321048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W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172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+complementarias!C8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506</v>
      </c>
      <c r="D13" s="135">
        <v>589</v>
      </c>
      <c r="E13" s="135">
        <v>610</v>
      </c>
      <c r="F13" s="135">
        <v>594</v>
      </c>
      <c r="G13" s="144">
        <v>2299</v>
      </c>
      <c r="H13" s="143"/>
      <c r="I13" s="135">
        <v>1541</v>
      </c>
      <c r="J13" s="135">
        <v>1471</v>
      </c>
      <c r="K13" s="135">
        <v>1557</v>
      </c>
      <c r="L13" s="135">
        <v>1590</v>
      </c>
      <c r="M13" s="144">
        <v>6159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622</v>
      </c>
      <c r="D14" s="135">
        <v>600</v>
      </c>
      <c r="E14" s="135">
        <v>605</v>
      </c>
      <c r="F14" s="135">
        <v>617</v>
      </c>
      <c r="G14" s="144">
        <v>2444</v>
      </c>
      <c r="H14" s="143"/>
      <c r="I14" s="135">
        <v>1558</v>
      </c>
      <c r="J14" s="135">
        <v>1627</v>
      </c>
      <c r="K14" s="135">
        <v>1691</v>
      </c>
      <c r="L14" s="135">
        <v>1700</v>
      </c>
      <c r="M14" s="144">
        <v>6576</v>
      </c>
      <c r="N14" s="143"/>
      <c r="O14" s="167">
        <v>22.92490118577075</v>
      </c>
      <c r="P14" s="167">
        <v>1.8675721561969567</v>
      </c>
      <c r="Q14" s="167">
        <v>-0.81967213114754145</v>
      </c>
      <c r="R14" s="167">
        <v>3.8720538720538684</v>
      </c>
      <c r="S14" s="168">
        <v>6.3070900391474396</v>
      </c>
      <c r="T14" s="169"/>
      <c r="U14" s="167">
        <v>1.1031797534068772</v>
      </c>
      <c r="V14" s="167">
        <v>10.605030591434399</v>
      </c>
      <c r="W14" s="167">
        <v>8.6062941554271077</v>
      </c>
      <c r="X14" s="167">
        <v>6.9182389937106876</v>
      </c>
      <c r="Y14" s="170">
        <v>6.7705796395518831</v>
      </c>
    </row>
    <row r="15" spans="1:26" x14ac:dyDescent="0.3">
      <c r="A15" s="90"/>
      <c r="B15" s="133">
        <v>2002</v>
      </c>
      <c r="C15" s="135">
        <v>602</v>
      </c>
      <c r="D15" s="135">
        <v>640</v>
      </c>
      <c r="E15" s="135">
        <v>631</v>
      </c>
      <c r="F15" s="135">
        <v>630</v>
      </c>
      <c r="G15" s="144">
        <v>2503</v>
      </c>
      <c r="H15" s="143"/>
      <c r="I15" s="135">
        <v>1649</v>
      </c>
      <c r="J15" s="135">
        <v>1724</v>
      </c>
      <c r="K15" s="135">
        <v>1745</v>
      </c>
      <c r="L15" s="135">
        <v>1728</v>
      </c>
      <c r="M15" s="144">
        <v>6846</v>
      </c>
      <c r="N15" s="143"/>
      <c r="O15" s="167">
        <v>-3.2154340836012807</v>
      </c>
      <c r="P15" s="167">
        <v>6.6666666666666714</v>
      </c>
      <c r="Q15" s="167">
        <v>4.2975206611570229</v>
      </c>
      <c r="R15" s="167">
        <v>2.1069692058346874</v>
      </c>
      <c r="S15" s="168">
        <v>2.4140752864157093</v>
      </c>
      <c r="T15" s="169"/>
      <c r="U15" s="167">
        <v>5.8408215661103924</v>
      </c>
      <c r="V15" s="167">
        <v>5.9618930547018891</v>
      </c>
      <c r="W15" s="167">
        <v>3.19337670017741</v>
      </c>
      <c r="X15" s="167">
        <v>1.6470588235294059</v>
      </c>
      <c r="Y15" s="170">
        <v>4.1058394160584015</v>
      </c>
    </row>
    <row r="16" spans="1:26" x14ac:dyDescent="0.3">
      <c r="A16" s="90"/>
      <c r="B16" s="133">
        <v>2003</v>
      </c>
      <c r="C16" s="135">
        <v>642</v>
      </c>
      <c r="D16" s="135">
        <v>619</v>
      </c>
      <c r="E16" s="135">
        <v>637</v>
      </c>
      <c r="F16" s="135">
        <v>595</v>
      </c>
      <c r="G16" s="144">
        <v>2493</v>
      </c>
      <c r="H16" s="143"/>
      <c r="I16" s="135">
        <v>1716</v>
      </c>
      <c r="J16" s="135">
        <v>1721</v>
      </c>
      <c r="K16" s="135">
        <v>1802</v>
      </c>
      <c r="L16" s="135">
        <v>1835</v>
      </c>
      <c r="M16" s="144">
        <v>7074</v>
      </c>
      <c r="N16" s="143"/>
      <c r="O16" s="167">
        <v>6.6445182724252447</v>
      </c>
      <c r="P16" s="167">
        <v>-3.28125</v>
      </c>
      <c r="Q16" s="167">
        <v>0.9508716323296369</v>
      </c>
      <c r="R16" s="167">
        <v>-5.5555555555555571</v>
      </c>
      <c r="S16" s="168">
        <v>-0.39952057530963714</v>
      </c>
      <c r="T16" s="169"/>
      <c r="U16" s="167">
        <v>4.063068526379638</v>
      </c>
      <c r="V16" s="167">
        <v>-0.17401392111369773</v>
      </c>
      <c r="W16" s="167">
        <v>3.2664756446991277</v>
      </c>
      <c r="X16" s="167">
        <v>6.1921296296296333</v>
      </c>
      <c r="Y16" s="170">
        <v>3.3304119193689843</v>
      </c>
    </row>
    <row r="17" spans="1:25" x14ac:dyDescent="0.3">
      <c r="A17" s="90"/>
      <c r="B17" s="133">
        <v>2004</v>
      </c>
      <c r="C17" s="135">
        <v>694</v>
      </c>
      <c r="D17" s="135">
        <v>667</v>
      </c>
      <c r="E17" s="135">
        <v>689</v>
      </c>
      <c r="F17" s="135">
        <v>685</v>
      </c>
      <c r="G17" s="144">
        <v>2735</v>
      </c>
      <c r="H17" s="143"/>
      <c r="I17" s="135">
        <v>1917</v>
      </c>
      <c r="J17" s="135">
        <v>1858</v>
      </c>
      <c r="K17" s="135">
        <v>1854</v>
      </c>
      <c r="L17" s="135">
        <v>2038</v>
      </c>
      <c r="M17" s="144">
        <v>7667</v>
      </c>
      <c r="N17" s="143"/>
      <c r="O17" s="167">
        <v>8.0996884735202457</v>
      </c>
      <c r="P17" s="167">
        <v>7.7544426494345657</v>
      </c>
      <c r="Q17" s="167">
        <v>8.1632653061224545</v>
      </c>
      <c r="R17" s="167">
        <v>15.126050420168056</v>
      </c>
      <c r="S17" s="168">
        <v>9.7071801042920072</v>
      </c>
      <c r="T17" s="169"/>
      <c r="U17" s="167">
        <v>11.713286713286706</v>
      </c>
      <c r="V17" s="167">
        <v>7.9604880883207443</v>
      </c>
      <c r="W17" s="167">
        <v>2.8856825749167427</v>
      </c>
      <c r="X17" s="167">
        <v>11.062670299727515</v>
      </c>
      <c r="Y17" s="170">
        <v>8.3828102912072495</v>
      </c>
    </row>
    <row r="18" spans="1:25" x14ac:dyDescent="0.3">
      <c r="A18" s="90"/>
      <c r="B18" s="133">
        <v>2005</v>
      </c>
      <c r="C18" s="135">
        <v>685</v>
      </c>
      <c r="D18" s="135">
        <v>736</v>
      </c>
      <c r="E18" s="135">
        <v>742</v>
      </c>
      <c r="F18" s="135">
        <v>743</v>
      </c>
      <c r="G18" s="144">
        <v>2906</v>
      </c>
      <c r="H18" s="143"/>
      <c r="I18" s="135">
        <v>1946</v>
      </c>
      <c r="J18" s="135">
        <v>2137</v>
      </c>
      <c r="K18" s="135">
        <v>2165</v>
      </c>
      <c r="L18" s="135">
        <v>2203</v>
      </c>
      <c r="M18" s="144">
        <v>8451</v>
      </c>
      <c r="N18" s="143"/>
      <c r="O18" s="167">
        <v>-1.2968299711815519</v>
      </c>
      <c r="P18" s="167">
        <v>10.34482758620689</v>
      </c>
      <c r="Q18" s="167">
        <v>7.6923076923076934</v>
      </c>
      <c r="R18" s="167">
        <v>8.4671532846715394</v>
      </c>
      <c r="S18" s="168">
        <v>6.2522851919561333</v>
      </c>
      <c r="T18" s="169"/>
      <c r="U18" s="167">
        <v>1.512780386019827</v>
      </c>
      <c r="V18" s="167">
        <v>15.016146393972022</v>
      </c>
      <c r="W18" s="167">
        <v>16.77454153182309</v>
      </c>
      <c r="X18" s="167">
        <v>8.0961727183513261</v>
      </c>
      <c r="Y18" s="170">
        <v>10.225642363375513</v>
      </c>
    </row>
    <row r="19" spans="1:25" x14ac:dyDescent="0.3">
      <c r="A19" s="90"/>
      <c r="B19" s="133">
        <v>2006</v>
      </c>
      <c r="C19" s="135">
        <v>780</v>
      </c>
      <c r="D19" s="135">
        <v>761</v>
      </c>
      <c r="E19" s="135">
        <v>766</v>
      </c>
      <c r="F19" s="135">
        <v>834</v>
      </c>
      <c r="G19" s="144">
        <v>3141</v>
      </c>
      <c r="H19" s="143"/>
      <c r="I19" s="135">
        <v>2386</v>
      </c>
      <c r="J19" s="135">
        <v>2465</v>
      </c>
      <c r="K19" s="135">
        <v>2484</v>
      </c>
      <c r="L19" s="135">
        <v>2700</v>
      </c>
      <c r="M19" s="144">
        <v>10035</v>
      </c>
      <c r="N19" s="143"/>
      <c r="O19" s="167">
        <v>13.868613138686129</v>
      </c>
      <c r="P19" s="167">
        <v>3.3967391304347956</v>
      </c>
      <c r="Q19" s="167">
        <v>3.2345013477088855</v>
      </c>
      <c r="R19" s="167">
        <v>12.247644683714668</v>
      </c>
      <c r="S19" s="168">
        <v>8.0867171369580149</v>
      </c>
      <c r="T19" s="169"/>
      <c r="U19" s="167">
        <v>22.610483042137702</v>
      </c>
      <c r="V19" s="167">
        <v>15.348619560131027</v>
      </c>
      <c r="W19" s="167">
        <v>14.734411085450347</v>
      </c>
      <c r="X19" s="167">
        <v>22.560145256468459</v>
      </c>
      <c r="Y19" s="170">
        <v>18.743343982960596</v>
      </c>
    </row>
    <row r="20" spans="1:25" x14ac:dyDescent="0.3">
      <c r="A20" s="90"/>
      <c r="B20" s="133">
        <v>2007</v>
      </c>
      <c r="C20" s="135">
        <v>869</v>
      </c>
      <c r="D20" s="135">
        <v>878</v>
      </c>
      <c r="E20" s="135">
        <v>901</v>
      </c>
      <c r="F20" s="135">
        <v>920</v>
      </c>
      <c r="G20" s="144">
        <v>3568</v>
      </c>
      <c r="H20" s="143"/>
      <c r="I20" s="135">
        <v>2822</v>
      </c>
      <c r="J20" s="135">
        <v>2915</v>
      </c>
      <c r="K20" s="135">
        <v>3013</v>
      </c>
      <c r="L20" s="135">
        <v>3065</v>
      </c>
      <c r="M20" s="144">
        <v>11815</v>
      </c>
      <c r="N20" s="143"/>
      <c r="O20" s="167">
        <v>11.410256410256409</v>
      </c>
      <c r="P20" s="167">
        <v>15.374507227332472</v>
      </c>
      <c r="Q20" s="167">
        <v>17.624020887728449</v>
      </c>
      <c r="R20" s="167">
        <v>10.31175059952038</v>
      </c>
      <c r="S20" s="168">
        <v>13.594396688952571</v>
      </c>
      <c r="T20" s="169"/>
      <c r="U20" s="167">
        <v>18.273260687342827</v>
      </c>
      <c r="V20" s="167">
        <v>18.255578093306298</v>
      </c>
      <c r="W20" s="167">
        <v>21.296296296296305</v>
      </c>
      <c r="X20" s="167">
        <v>13.518518518518505</v>
      </c>
      <c r="Y20" s="170">
        <v>17.737917289486788</v>
      </c>
    </row>
    <row r="21" spans="1:25" x14ac:dyDescent="0.3">
      <c r="A21" s="90"/>
      <c r="B21" s="133">
        <v>2008</v>
      </c>
      <c r="C21" s="135">
        <v>932</v>
      </c>
      <c r="D21" s="135">
        <v>969</v>
      </c>
      <c r="E21" s="135">
        <v>983</v>
      </c>
      <c r="F21" s="135">
        <v>989</v>
      </c>
      <c r="G21" s="144">
        <v>3873</v>
      </c>
      <c r="H21" s="143"/>
      <c r="I21" s="135">
        <v>3103</v>
      </c>
      <c r="J21" s="135">
        <v>3168</v>
      </c>
      <c r="K21" s="135">
        <v>3284</v>
      </c>
      <c r="L21" s="135">
        <v>3229</v>
      </c>
      <c r="M21" s="144">
        <v>12784</v>
      </c>
      <c r="N21" s="143"/>
      <c r="O21" s="167">
        <v>7.2497123130034424</v>
      </c>
      <c r="P21" s="167">
        <v>10.364464692482912</v>
      </c>
      <c r="Q21" s="167">
        <v>9.1009988901220851</v>
      </c>
      <c r="R21" s="167">
        <v>7.5</v>
      </c>
      <c r="S21" s="168">
        <v>8.5482062780269104</v>
      </c>
      <c r="T21" s="169"/>
      <c r="U21" s="167">
        <v>9.9574769666902938</v>
      </c>
      <c r="V21" s="167">
        <v>8.6792452830188722</v>
      </c>
      <c r="W21" s="167">
        <v>8.9943577829405967</v>
      </c>
      <c r="X21" s="167">
        <v>5.3507340946166408</v>
      </c>
      <c r="Y21" s="170">
        <v>8.2014388489208585</v>
      </c>
    </row>
    <row r="22" spans="1:25" x14ac:dyDescent="0.3">
      <c r="A22" s="90"/>
      <c r="B22" s="133">
        <v>2009</v>
      </c>
      <c r="C22" s="135">
        <v>936</v>
      </c>
      <c r="D22" s="135">
        <v>962</v>
      </c>
      <c r="E22" s="135">
        <v>971</v>
      </c>
      <c r="F22" s="135">
        <v>970</v>
      </c>
      <c r="G22" s="144">
        <v>3839</v>
      </c>
      <c r="H22" s="143"/>
      <c r="I22" s="135">
        <v>3166</v>
      </c>
      <c r="J22" s="135">
        <v>3151</v>
      </c>
      <c r="K22" s="135">
        <v>3070</v>
      </c>
      <c r="L22" s="135">
        <v>3210</v>
      </c>
      <c r="M22" s="144">
        <v>12597</v>
      </c>
      <c r="N22" s="143"/>
      <c r="O22" s="167">
        <v>0.42918454935623629</v>
      </c>
      <c r="P22" s="167">
        <v>-0.72239422084624039</v>
      </c>
      <c r="Q22" s="167">
        <v>-1.2207527975585037</v>
      </c>
      <c r="R22" s="167">
        <v>-1.9211324570272978</v>
      </c>
      <c r="S22" s="168">
        <v>-0.87787245029691974</v>
      </c>
      <c r="T22" s="169"/>
      <c r="U22" s="167">
        <v>2.0302932645826672</v>
      </c>
      <c r="V22" s="167">
        <v>-0.53661616161616621</v>
      </c>
      <c r="W22" s="167">
        <v>-6.5164433617539572</v>
      </c>
      <c r="X22" s="167">
        <v>-0.58841746670795203</v>
      </c>
      <c r="Y22" s="170">
        <v>-1.4627659574468055</v>
      </c>
    </row>
    <row r="23" spans="1:25" x14ac:dyDescent="0.3">
      <c r="A23" s="90"/>
      <c r="B23" s="133">
        <v>2010</v>
      </c>
      <c r="C23" s="135">
        <v>1025</v>
      </c>
      <c r="D23" s="135">
        <v>1050</v>
      </c>
      <c r="E23" s="135">
        <v>1070</v>
      </c>
      <c r="F23" s="135">
        <v>1109</v>
      </c>
      <c r="G23" s="144">
        <v>4254</v>
      </c>
      <c r="H23" s="143"/>
      <c r="I23" s="135">
        <v>3257</v>
      </c>
      <c r="J23" s="135">
        <v>3374</v>
      </c>
      <c r="K23" s="135">
        <v>3394</v>
      </c>
      <c r="L23" s="135">
        <v>3476</v>
      </c>
      <c r="M23" s="144">
        <v>13501</v>
      </c>
      <c r="N23" s="143"/>
      <c r="O23" s="167">
        <v>9.5085470085470263</v>
      </c>
      <c r="P23" s="167">
        <v>9.1476091476091455</v>
      </c>
      <c r="Q23" s="167">
        <v>10.195674562306905</v>
      </c>
      <c r="R23" s="167">
        <v>14.329896907216494</v>
      </c>
      <c r="S23" s="168">
        <v>10.810106798645492</v>
      </c>
      <c r="T23" s="169"/>
      <c r="U23" s="167">
        <v>2.8742893240682292</v>
      </c>
      <c r="V23" s="167">
        <v>7.0771183751190136</v>
      </c>
      <c r="W23" s="167">
        <v>10.553745928338756</v>
      </c>
      <c r="X23" s="167">
        <v>8.2866043613707205</v>
      </c>
      <c r="Y23" s="170">
        <v>7.1763118202746767</v>
      </c>
    </row>
    <row r="24" spans="1:25" x14ac:dyDescent="0.3">
      <c r="A24" s="90"/>
      <c r="B24" s="133">
        <v>2011</v>
      </c>
      <c r="C24" s="135">
        <v>1096</v>
      </c>
      <c r="D24" s="135">
        <v>1137</v>
      </c>
      <c r="E24" s="135">
        <v>1151</v>
      </c>
      <c r="F24" s="135">
        <v>1171</v>
      </c>
      <c r="G24" s="144">
        <v>4555</v>
      </c>
      <c r="H24" s="143"/>
      <c r="I24" s="135">
        <v>3467</v>
      </c>
      <c r="J24" s="135">
        <v>3568</v>
      </c>
      <c r="K24" s="135">
        <v>3645</v>
      </c>
      <c r="L24" s="135">
        <v>3665</v>
      </c>
      <c r="M24" s="144">
        <v>14345</v>
      </c>
      <c r="N24" s="143"/>
      <c r="O24" s="167">
        <v>6.9268292682926926</v>
      </c>
      <c r="P24" s="167">
        <v>8.2857142857142918</v>
      </c>
      <c r="Q24" s="167">
        <v>7.5700934579439263</v>
      </c>
      <c r="R24" s="167">
        <v>5.5906221821460775</v>
      </c>
      <c r="S24" s="168">
        <v>7.0756934649741368</v>
      </c>
      <c r="T24" s="169"/>
      <c r="U24" s="167">
        <v>6.4476512127724845</v>
      </c>
      <c r="V24" s="167">
        <v>5.7498518079431022</v>
      </c>
      <c r="W24" s="167">
        <v>7.3954036535061931</v>
      </c>
      <c r="X24" s="167">
        <v>5.4372842347525818</v>
      </c>
      <c r="Y24" s="170">
        <v>6.2513887860158519</v>
      </c>
    </row>
    <row r="25" spans="1:25" x14ac:dyDescent="0.3">
      <c r="A25" s="90"/>
      <c r="B25" s="133">
        <v>2012</v>
      </c>
      <c r="C25" s="135">
        <v>1182</v>
      </c>
      <c r="D25" s="135">
        <v>1190</v>
      </c>
      <c r="E25" s="135">
        <v>1219</v>
      </c>
      <c r="F25" s="135">
        <v>1234</v>
      </c>
      <c r="G25" s="144">
        <v>4825</v>
      </c>
      <c r="H25" s="143"/>
      <c r="I25" s="135">
        <v>3709</v>
      </c>
      <c r="J25" s="135">
        <v>3688</v>
      </c>
      <c r="K25" s="135">
        <v>3758</v>
      </c>
      <c r="L25" s="135">
        <v>3824</v>
      </c>
      <c r="M25" s="144">
        <v>14979</v>
      </c>
      <c r="N25" s="143"/>
      <c r="O25" s="167">
        <v>7.8467153284671411</v>
      </c>
      <c r="P25" s="167">
        <v>4.6613896218117929</v>
      </c>
      <c r="Q25" s="167">
        <v>5.9079061685490757</v>
      </c>
      <c r="R25" s="167">
        <v>5.3800170794193036</v>
      </c>
      <c r="S25" s="168">
        <v>5.927552140504929</v>
      </c>
      <c r="T25" s="169"/>
      <c r="U25" s="167">
        <v>6.9800980674935147</v>
      </c>
      <c r="V25" s="167">
        <v>3.3632286995515699</v>
      </c>
      <c r="W25" s="167">
        <v>3.1001371742112553</v>
      </c>
      <c r="X25" s="167">
        <v>4.3383356070941375</v>
      </c>
      <c r="Y25" s="170">
        <v>4.4196584175671063</v>
      </c>
    </row>
    <row r="26" spans="1:25" x14ac:dyDescent="0.3">
      <c r="A26" s="90"/>
      <c r="B26" s="133" t="s">
        <v>183</v>
      </c>
      <c r="C26" s="135">
        <v>1276</v>
      </c>
      <c r="D26" s="135">
        <v>1233</v>
      </c>
      <c r="E26" s="135">
        <v>1303</v>
      </c>
      <c r="F26" s="135">
        <v>1317</v>
      </c>
      <c r="G26" s="144">
        <v>5129</v>
      </c>
      <c r="H26" s="143"/>
      <c r="I26" s="135">
        <v>3870</v>
      </c>
      <c r="J26" s="135">
        <v>3855</v>
      </c>
      <c r="K26" s="135">
        <v>3929</v>
      </c>
      <c r="L26" s="135">
        <v>3985</v>
      </c>
      <c r="M26" s="144">
        <v>15639</v>
      </c>
      <c r="N26" s="143"/>
      <c r="O26" s="167">
        <v>7.9526226734348597</v>
      </c>
      <c r="P26" s="167">
        <v>3.613445378151269</v>
      </c>
      <c r="Q26" s="167">
        <v>6.8908941755537256</v>
      </c>
      <c r="R26" s="167">
        <v>6.7260940032414851</v>
      </c>
      <c r="S26" s="168">
        <v>6.3005181347150199</v>
      </c>
      <c r="T26" s="169"/>
      <c r="U26" s="167">
        <v>4.3407926664869194</v>
      </c>
      <c r="V26" s="167">
        <v>4.5281995661605237</v>
      </c>
      <c r="W26" s="167">
        <v>4.5502927088877101</v>
      </c>
      <c r="X26" s="167">
        <v>4.2102510460251068</v>
      </c>
      <c r="Y26" s="170">
        <v>4.4061686360905412</v>
      </c>
    </row>
    <row r="27" spans="1:25" x14ac:dyDescent="0.3">
      <c r="A27" s="90"/>
      <c r="B27" s="133" t="s">
        <v>58</v>
      </c>
      <c r="C27" s="135">
        <v>1357</v>
      </c>
      <c r="D27" s="135">
        <v>1334</v>
      </c>
      <c r="E27" s="135">
        <v>1365</v>
      </c>
      <c r="F27" s="135">
        <v>1370</v>
      </c>
      <c r="G27" s="144">
        <v>5426</v>
      </c>
      <c r="H27" s="143"/>
      <c r="I27" s="135">
        <v>4095</v>
      </c>
      <c r="J27" s="135">
        <v>4034</v>
      </c>
      <c r="K27" s="135">
        <v>4084</v>
      </c>
      <c r="L27" s="135">
        <v>4088</v>
      </c>
      <c r="M27" s="144">
        <v>16301</v>
      </c>
      <c r="N27" s="143"/>
      <c r="O27" s="167">
        <v>6.3479623824451465</v>
      </c>
      <c r="P27" s="167">
        <v>8.1914030819140464</v>
      </c>
      <c r="Q27" s="167">
        <v>4.7582501918649314</v>
      </c>
      <c r="R27" s="167">
        <v>4.0242976461655218</v>
      </c>
      <c r="S27" s="168">
        <v>5.7906024566192258</v>
      </c>
      <c r="T27" s="169"/>
      <c r="U27" s="167">
        <v>5.8139534883721069</v>
      </c>
      <c r="V27" s="167">
        <v>4.6433203631647331</v>
      </c>
      <c r="W27" s="167">
        <v>3.9450241791804501</v>
      </c>
      <c r="X27" s="167">
        <v>2.5846925972396519</v>
      </c>
      <c r="Y27" s="170">
        <v>4.2330072255259381</v>
      </c>
    </row>
    <row r="28" spans="1:25" x14ac:dyDescent="0.3">
      <c r="A28" s="90"/>
      <c r="B28" s="192" t="s">
        <v>196</v>
      </c>
      <c r="C28" s="135">
        <v>1379</v>
      </c>
      <c r="D28" s="135"/>
      <c r="E28" s="135"/>
      <c r="F28" s="135"/>
      <c r="G28" s="144"/>
      <c r="H28" s="143"/>
      <c r="I28" s="135">
        <v>4090</v>
      </c>
      <c r="J28" s="135"/>
      <c r="K28" s="135"/>
      <c r="L28" s="135"/>
      <c r="M28" s="144"/>
      <c r="N28" s="143"/>
      <c r="O28" s="167">
        <v>1.6212232866617455</v>
      </c>
      <c r="P28" s="167"/>
      <c r="Q28" s="167"/>
      <c r="R28" s="167"/>
      <c r="S28" s="168"/>
      <c r="T28" s="169"/>
      <c r="U28" s="167">
        <v>-0.12210012210012167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+complementarias!F31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22.92490118577075</v>
      </c>
      <c r="F52" s="101">
        <v>1.1031797534068772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1.8675721561969567</v>
      </c>
      <c r="F53" s="101">
        <v>10.605030591434399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-0.81967213114754145</v>
      </c>
      <c r="F54" s="101">
        <v>8.6062941554271077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3.8720538720538684</v>
      </c>
      <c r="F55" s="101">
        <v>6.9182389937106876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-3.2154340836012807</v>
      </c>
      <c r="F56" s="101">
        <v>5.8408215661103924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6.6666666666666714</v>
      </c>
      <c r="F57" s="101">
        <v>5.9618930547018891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4.2975206611570229</v>
      </c>
      <c r="F58" s="101">
        <v>3.19337670017741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2.1069692058346874</v>
      </c>
      <c r="F59" s="101">
        <v>1.6470588235294059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6.6445182724252447</v>
      </c>
      <c r="F60" s="101">
        <v>4.063068526379638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-3.28125</v>
      </c>
      <c r="F61" s="101">
        <v>-0.17401392111369773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0.9508716323296369</v>
      </c>
      <c r="F62" s="101">
        <v>3.2664756446991277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-5.5555555555555571</v>
      </c>
      <c r="F63" s="101">
        <v>6.1921296296296333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8.0996884735202457</v>
      </c>
      <c r="F64" s="101">
        <v>11.713286713286706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7.7544426494345657</v>
      </c>
      <c r="F65" s="101">
        <v>7.9604880883207443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8.1632653061224545</v>
      </c>
      <c r="F66" s="101">
        <v>2.8856825749167427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15.126050420168056</v>
      </c>
      <c r="F67" s="101">
        <v>11.062670299727515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-1.2968299711815519</v>
      </c>
      <c r="F68" s="101">
        <v>1.512780386019827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10.34482758620689</v>
      </c>
      <c r="F69" s="101">
        <v>15.016146393972022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7.6923076923076934</v>
      </c>
      <c r="F70" s="101">
        <v>16.77454153182309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8.4671532846715394</v>
      </c>
      <c r="F71" s="101">
        <v>8.0961727183513261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13.868613138686129</v>
      </c>
      <c r="F72" s="101">
        <v>22.610483042137702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3.3967391304347956</v>
      </c>
      <c r="F73" s="101">
        <v>15.348619560131027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3.2345013477088855</v>
      </c>
      <c r="F74" s="101">
        <v>14.734411085450347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12.247644683714668</v>
      </c>
      <c r="F75" s="101">
        <v>22.560145256468459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11.410256410256409</v>
      </c>
      <c r="F76" s="101">
        <v>18.273260687342827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15.374507227332472</v>
      </c>
      <c r="F77" s="101">
        <v>18.255578093306298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17.624020887728449</v>
      </c>
      <c r="F78" s="101">
        <v>21.296296296296305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10.31175059952038</v>
      </c>
      <c r="F79" s="101">
        <v>13.518518518518505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7.2497123130034424</v>
      </c>
      <c r="F80" s="101">
        <v>9.9220411055988649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10.364464692482912</v>
      </c>
      <c r="F81" s="101">
        <v>8.6792452830188722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9.1009988901220851</v>
      </c>
      <c r="F82" s="101">
        <v>9.0275472950547737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7.5</v>
      </c>
      <c r="F83" s="101">
        <v>5.3507340946166408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0.42918454935623629</v>
      </c>
      <c r="F84" s="101">
        <v>2.0309477756286185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-0.72239422084624039</v>
      </c>
      <c r="F85" s="101">
        <v>-0.53661616161616621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-1.2207527975585037</v>
      </c>
      <c r="F86" s="101">
        <v>-6.5144596651445994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-1.9211324570272978</v>
      </c>
      <c r="F87" s="101">
        <v>-0.58841746670795203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9.5085470085470263</v>
      </c>
      <c r="F88" s="101">
        <v>2.8751974723538751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9.1476091476091455</v>
      </c>
      <c r="F89" s="101">
        <v>7.0771183751190136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10.195674562306905</v>
      </c>
      <c r="F90" s="101">
        <v>10.550309345490064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14.329896907216494</v>
      </c>
      <c r="F91" s="101">
        <v>8.2866043613707205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6.9268292682926926</v>
      </c>
      <c r="F92" s="101">
        <v>6.3574938574938642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8.2857142857142918</v>
      </c>
      <c r="F93" s="101">
        <v>5.7498518079431022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7.5700934579439263</v>
      </c>
      <c r="F94" s="101">
        <v>7.3932253313696634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5.5906221821460775</v>
      </c>
      <c r="F95" s="101">
        <v>5.5235903337169248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7.7554744525547363</v>
      </c>
      <c r="F96" s="101">
        <v>6.9015304649148135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4.6613896218117929</v>
      </c>
      <c r="F97" s="101">
        <v>3.3912556053811613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5.994787141615987</v>
      </c>
      <c r="F98" s="101">
        <v>3.126714207350517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5.3800170794193036</v>
      </c>
      <c r="F99" s="101">
        <v>4.362050163576896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>
        <v>2013</v>
      </c>
      <c r="D100" s="79" t="s">
        <v>11</v>
      </c>
      <c r="E100" s="101">
        <v>7.8746824724809557</v>
      </c>
      <c r="F100" s="101">
        <v>4.2139384116693748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/>
      <c r="D101" s="79" t="s">
        <v>12</v>
      </c>
      <c r="E101" s="101">
        <v>3.613445378151269</v>
      </c>
      <c r="F101" s="101">
        <v>4.5540796963946946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6"/>
      <c r="D102" s="79" t="s">
        <v>13</v>
      </c>
      <c r="E102" s="101">
        <v>6.8032786885245997</v>
      </c>
      <c r="F102" s="101">
        <v>4.5478723404255277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6"/>
      <c r="D103" s="79" t="s">
        <v>14</v>
      </c>
      <c r="E103" s="101">
        <v>6.88816855753646</v>
      </c>
      <c r="F103" s="101">
        <v>4.3103448275862064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6">
        <v>2014</v>
      </c>
      <c r="D104" s="79" t="s">
        <v>11</v>
      </c>
      <c r="E104" s="101">
        <v>6.3479623824451465</v>
      </c>
      <c r="F104" s="101">
        <v>5.8139534883721069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8.1914030819140464</v>
      </c>
      <c r="F105" s="101">
        <v>4.6433203631647331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4.7582501918649314</v>
      </c>
      <c r="F106" s="101">
        <v>3.9450241791804501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4.0242976461655218</v>
      </c>
      <c r="F107" s="101">
        <v>2.5846925972396519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1.6212232866617455</v>
      </c>
      <c r="F108" s="101">
        <v>-0.12210012210012167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R30"/>
    <mergeCell ref="F31:R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173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+comunicaciones!C8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5698</v>
      </c>
      <c r="D13" s="135">
        <v>5732</v>
      </c>
      <c r="E13" s="135">
        <v>5747</v>
      </c>
      <c r="F13" s="135">
        <v>5755</v>
      </c>
      <c r="G13" s="144">
        <v>22932</v>
      </c>
      <c r="H13" s="143"/>
      <c r="I13" s="135">
        <v>13646</v>
      </c>
      <c r="J13" s="135">
        <v>13630</v>
      </c>
      <c r="K13" s="135">
        <v>13709</v>
      </c>
      <c r="L13" s="135">
        <v>13735</v>
      </c>
      <c r="M13" s="144">
        <v>54720</v>
      </c>
      <c r="N13" s="143"/>
      <c r="O13" s="145"/>
      <c r="P13" s="145"/>
      <c r="Q13" s="145"/>
      <c r="R13" s="145"/>
      <c r="S13" s="147"/>
      <c r="T13" s="148"/>
      <c r="U13" s="145"/>
      <c r="V13" s="145"/>
      <c r="W13" s="145"/>
      <c r="X13" s="145"/>
      <c r="Y13" s="146"/>
    </row>
    <row r="14" spans="1:26" ht="15.75" customHeight="1" x14ac:dyDescent="0.3">
      <c r="A14" s="90"/>
      <c r="B14" s="133">
        <v>2001</v>
      </c>
      <c r="C14" s="135">
        <v>5769</v>
      </c>
      <c r="D14" s="135">
        <v>5760</v>
      </c>
      <c r="E14" s="135">
        <v>5764</v>
      </c>
      <c r="F14" s="135">
        <v>5818</v>
      </c>
      <c r="G14" s="144">
        <v>23111</v>
      </c>
      <c r="H14" s="143"/>
      <c r="I14" s="135">
        <v>13729</v>
      </c>
      <c r="J14" s="135">
        <v>13762</v>
      </c>
      <c r="K14" s="135">
        <v>13863</v>
      </c>
      <c r="L14" s="135">
        <v>14031</v>
      </c>
      <c r="M14" s="144">
        <v>55385</v>
      </c>
      <c r="N14" s="143"/>
      <c r="O14" s="167">
        <v>1.2460512460512376</v>
      </c>
      <c r="P14" s="167">
        <v>0.4884856943475171</v>
      </c>
      <c r="Q14" s="167">
        <v>0.29580650774316553</v>
      </c>
      <c r="R14" s="167">
        <v>1.0947002606429095</v>
      </c>
      <c r="S14" s="168">
        <v>0.78056863771149665</v>
      </c>
      <c r="T14" s="169"/>
      <c r="U14" s="167">
        <v>0.60823684596218186</v>
      </c>
      <c r="V14" s="167">
        <v>0.96845194424064118</v>
      </c>
      <c r="W14" s="167">
        <v>1.1233496243343808</v>
      </c>
      <c r="X14" s="167">
        <v>2.1550782672005795</v>
      </c>
      <c r="Y14" s="170">
        <v>1.2152777777777715</v>
      </c>
    </row>
    <row r="15" spans="1:26" x14ac:dyDescent="0.3">
      <c r="A15" s="90"/>
      <c r="B15" s="133">
        <v>2002</v>
      </c>
      <c r="C15" s="135">
        <v>5853</v>
      </c>
      <c r="D15" s="135">
        <v>5950</v>
      </c>
      <c r="E15" s="135">
        <v>6035</v>
      </c>
      <c r="F15" s="135">
        <v>6043</v>
      </c>
      <c r="G15" s="144">
        <v>23881</v>
      </c>
      <c r="H15" s="143"/>
      <c r="I15" s="135">
        <v>13924</v>
      </c>
      <c r="J15" s="135">
        <v>14277</v>
      </c>
      <c r="K15" s="135">
        <v>14398</v>
      </c>
      <c r="L15" s="135">
        <v>14440</v>
      </c>
      <c r="M15" s="144">
        <v>57039</v>
      </c>
      <c r="N15" s="143"/>
      <c r="O15" s="167">
        <v>1.4560582423296893</v>
      </c>
      <c r="P15" s="167">
        <v>3.2986111111111143</v>
      </c>
      <c r="Q15" s="167">
        <v>4.7015961138098419</v>
      </c>
      <c r="R15" s="167">
        <v>3.8673083533860506</v>
      </c>
      <c r="S15" s="168">
        <v>3.3317467872441711</v>
      </c>
      <c r="T15" s="169"/>
      <c r="U15" s="167">
        <v>1.4203510816519724</v>
      </c>
      <c r="V15" s="167">
        <v>3.74218863537277</v>
      </c>
      <c r="W15" s="167">
        <v>3.8591935367524997</v>
      </c>
      <c r="X15" s="167">
        <v>2.9149739861734645</v>
      </c>
      <c r="Y15" s="170">
        <v>2.9863681502211818</v>
      </c>
    </row>
    <row r="16" spans="1:26" x14ac:dyDescent="0.3">
      <c r="A16" s="90"/>
      <c r="B16" s="133">
        <v>2003</v>
      </c>
      <c r="C16" s="135">
        <v>6169</v>
      </c>
      <c r="D16" s="135">
        <v>6208</v>
      </c>
      <c r="E16" s="135">
        <v>6303</v>
      </c>
      <c r="F16" s="135">
        <v>6375</v>
      </c>
      <c r="G16" s="144">
        <v>25055</v>
      </c>
      <c r="H16" s="143"/>
      <c r="I16" s="135">
        <v>14595</v>
      </c>
      <c r="J16" s="135">
        <v>14777</v>
      </c>
      <c r="K16" s="135">
        <v>14875</v>
      </c>
      <c r="L16" s="135">
        <v>15032</v>
      </c>
      <c r="M16" s="144">
        <v>59279</v>
      </c>
      <c r="N16" s="143"/>
      <c r="O16" s="167">
        <v>5.3989407141636718</v>
      </c>
      <c r="P16" s="167">
        <v>4.3361344537815114</v>
      </c>
      <c r="Q16" s="167">
        <v>4.440762220381103</v>
      </c>
      <c r="R16" s="167">
        <v>5.4939599536653958</v>
      </c>
      <c r="S16" s="168">
        <v>4.916042041790547</v>
      </c>
      <c r="T16" s="169"/>
      <c r="U16" s="167">
        <v>4.819017523700083</v>
      </c>
      <c r="V16" s="167">
        <v>3.5021363031449084</v>
      </c>
      <c r="W16" s="167">
        <v>3.3129601333518508</v>
      </c>
      <c r="X16" s="167">
        <v>4.0997229916897453</v>
      </c>
      <c r="Y16" s="170">
        <v>3.9271375725380864</v>
      </c>
    </row>
    <row r="17" spans="1:25" x14ac:dyDescent="0.3">
      <c r="A17" s="90"/>
      <c r="B17" s="133">
        <v>2004</v>
      </c>
      <c r="C17" s="135">
        <v>6489</v>
      </c>
      <c r="D17" s="135">
        <v>6546</v>
      </c>
      <c r="E17" s="135">
        <v>6562</v>
      </c>
      <c r="F17" s="135">
        <v>6685</v>
      </c>
      <c r="G17" s="144">
        <v>26282</v>
      </c>
      <c r="H17" s="143"/>
      <c r="I17" s="135">
        <v>15280</v>
      </c>
      <c r="J17" s="135">
        <v>15404</v>
      </c>
      <c r="K17" s="135">
        <v>15527</v>
      </c>
      <c r="L17" s="135">
        <v>15799</v>
      </c>
      <c r="M17" s="144">
        <v>62010</v>
      </c>
      <c r="N17" s="143"/>
      <c r="O17" s="167">
        <v>5.1872264548549225</v>
      </c>
      <c r="P17" s="167">
        <v>5.4445876288659747</v>
      </c>
      <c r="Q17" s="167">
        <v>4.109154370934462</v>
      </c>
      <c r="R17" s="167">
        <v>4.8627450980392126</v>
      </c>
      <c r="S17" s="168">
        <v>4.8972261025743222</v>
      </c>
      <c r="T17" s="169"/>
      <c r="U17" s="167">
        <v>4.6933881466255656</v>
      </c>
      <c r="V17" s="167">
        <v>4.2430804628815082</v>
      </c>
      <c r="W17" s="167">
        <v>4.3831932773109088</v>
      </c>
      <c r="X17" s="167">
        <v>5.102448110697182</v>
      </c>
      <c r="Y17" s="170">
        <v>4.6070277838694977</v>
      </c>
    </row>
    <row r="18" spans="1:25" x14ac:dyDescent="0.3">
      <c r="A18" s="90"/>
      <c r="B18" s="133">
        <v>2005</v>
      </c>
      <c r="C18" s="135">
        <v>6770</v>
      </c>
      <c r="D18" s="135">
        <v>6896</v>
      </c>
      <c r="E18" s="135">
        <v>6940</v>
      </c>
      <c r="F18" s="135">
        <v>7045</v>
      </c>
      <c r="G18" s="144">
        <v>27651</v>
      </c>
      <c r="H18" s="143"/>
      <c r="I18" s="135">
        <v>15923</v>
      </c>
      <c r="J18" s="135">
        <v>16166</v>
      </c>
      <c r="K18" s="135">
        <v>16383</v>
      </c>
      <c r="L18" s="135">
        <v>16624</v>
      </c>
      <c r="M18" s="144">
        <v>65096</v>
      </c>
      <c r="N18" s="143"/>
      <c r="O18" s="167">
        <v>4.330405301279086</v>
      </c>
      <c r="P18" s="167">
        <v>5.3467766575007687</v>
      </c>
      <c r="Q18" s="167">
        <v>5.7604388905821367</v>
      </c>
      <c r="R18" s="167">
        <v>5.3851907255048559</v>
      </c>
      <c r="S18" s="168">
        <v>5.2088882124648137</v>
      </c>
      <c r="T18" s="169"/>
      <c r="U18" s="167">
        <v>4.2081151832460648</v>
      </c>
      <c r="V18" s="167">
        <v>4.9467670734874076</v>
      </c>
      <c r="W18" s="167">
        <v>5.5129773942165201</v>
      </c>
      <c r="X18" s="167">
        <v>5.2218494841445704</v>
      </c>
      <c r="Y18" s="170">
        <v>4.9766166747298826</v>
      </c>
    </row>
    <row r="19" spans="1:25" x14ac:dyDescent="0.3">
      <c r="A19" s="90"/>
      <c r="B19" s="133">
        <v>2006</v>
      </c>
      <c r="C19" s="135">
        <v>7178</v>
      </c>
      <c r="D19" s="135">
        <v>7283</v>
      </c>
      <c r="E19" s="135">
        <v>7438</v>
      </c>
      <c r="F19" s="135">
        <v>7457</v>
      </c>
      <c r="G19" s="144">
        <v>29356</v>
      </c>
      <c r="H19" s="143"/>
      <c r="I19" s="135">
        <v>16852</v>
      </c>
      <c r="J19" s="135">
        <v>17154</v>
      </c>
      <c r="K19" s="135">
        <v>17505</v>
      </c>
      <c r="L19" s="135">
        <v>17778</v>
      </c>
      <c r="M19" s="144">
        <v>69289</v>
      </c>
      <c r="N19" s="143"/>
      <c r="O19" s="167">
        <v>6.0265878877400212</v>
      </c>
      <c r="P19" s="167">
        <v>5.6119489559164748</v>
      </c>
      <c r="Q19" s="167">
        <v>7.1757925072046191</v>
      </c>
      <c r="R19" s="167">
        <v>5.8481192334989203</v>
      </c>
      <c r="S19" s="168">
        <v>6.1661422733354954</v>
      </c>
      <c r="T19" s="169"/>
      <c r="U19" s="167">
        <v>5.8343277020662043</v>
      </c>
      <c r="V19" s="167">
        <v>6.1115922306074424</v>
      </c>
      <c r="W19" s="167">
        <v>6.8485625343343628</v>
      </c>
      <c r="X19" s="167">
        <v>6.9417709335899929</v>
      </c>
      <c r="Y19" s="170">
        <v>6.4412559911515359</v>
      </c>
    </row>
    <row r="20" spans="1:25" x14ac:dyDescent="0.3">
      <c r="A20" s="90"/>
      <c r="B20" s="133">
        <v>2007</v>
      </c>
      <c r="C20" s="135">
        <v>7756</v>
      </c>
      <c r="D20" s="135">
        <v>7832</v>
      </c>
      <c r="E20" s="135">
        <v>7933</v>
      </c>
      <c r="F20" s="135">
        <v>8057</v>
      </c>
      <c r="G20" s="144">
        <v>31578</v>
      </c>
      <c r="H20" s="143"/>
      <c r="I20" s="135">
        <v>18113</v>
      </c>
      <c r="J20" s="135">
        <v>18327</v>
      </c>
      <c r="K20" s="135">
        <v>18606</v>
      </c>
      <c r="L20" s="135">
        <v>18964</v>
      </c>
      <c r="M20" s="144">
        <v>74010</v>
      </c>
      <c r="N20" s="143"/>
      <c r="O20" s="167">
        <v>8.0523822791864035</v>
      </c>
      <c r="P20" s="167">
        <v>7.5381024303171813</v>
      </c>
      <c r="Q20" s="167">
        <v>6.655014788921747</v>
      </c>
      <c r="R20" s="167">
        <v>8.0461311519377716</v>
      </c>
      <c r="S20" s="168">
        <v>7.5691511105055156</v>
      </c>
      <c r="T20" s="169"/>
      <c r="U20" s="167">
        <v>7.4827913600759501</v>
      </c>
      <c r="V20" s="167">
        <v>6.8380552640783492</v>
      </c>
      <c r="W20" s="167">
        <v>6.2896315338474693</v>
      </c>
      <c r="X20" s="167">
        <v>6.671166610417373</v>
      </c>
      <c r="Y20" s="170">
        <v>6.8134913189683743</v>
      </c>
    </row>
    <row r="21" spans="1:25" x14ac:dyDescent="0.3">
      <c r="A21" s="90"/>
      <c r="B21" s="133">
        <v>2008</v>
      </c>
      <c r="C21" s="135">
        <v>8080</v>
      </c>
      <c r="D21" s="135">
        <v>8164</v>
      </c>
      <c r="E21" s="135">
        <v>8322</v>
      </c>
      <c r="F21" s="135">
        <v>8493</v>
      </c>
      <c r="G21" s="144">
        <v>33059</v>
      </c>
      <c r="H21" s="143"/>
      <c r="I21" s="135">
        <v>19060</v>
      </c>
      <c r="J21" s="135">
        <v>19192</v>
      </c>
      <c r="K21" s="135">
        <v>19429</v>
      </c>
      <c r="L21" s="135">
        <v>19678</v>
      </c>
      <c r="M21" s="144">
        <v>77359</v>
      </c>
      <c r="N21" s="143"/>
      <c r="O21" s="167">
        <v>4.1774110366168173</v>
      </c>
      <c r="P21" s="167">
        <v>4.2390194075587289</v>
      </c>
      <c r="Q21" s="167">
        <v>4.9035673767805292</v>
      </c>
      <c r="R21" s="167">
        <v>5.4114434653096595</v>
      </c>
      <c r="S21" s="168">
        <v>4.6899740325543178</v>
      </c>
      <c r="T21" s="169"/>
      <c r="U21" s="167">
        <v>5.2282890741456356</v>
      </c>
      <c r="V21" s="167">
        <v>4.7198122987941247</v>
      </c>
      <c r="W21" s="167">
        <v>4.4233043104374872</v>
      </c>
      <c r="X21" s="167">
        <v>3.7650284750052805</v>
      </c>
      <c r="Y21" s="170">
        <v>4.5250641805161536</v>
      </c>
    </row>
    <row r="22" spans="1:25" x14ac:dyDescent="0.3">
      <c r="A22" s="90"/>
      <c r="B22" s="133">
        <v>2009</v>
      </c>
      <c r="C22" s="135">
        <v>8606</v>
      </c>
      <c r="D22" s="135">
        <v>8572</v>
      </c>
      <c r="E22" s="135">
        <v>8707</v>
      </c>
      <c r="F22" s="135">
        <v>8724</v>
      </c>
      <c r="G22" s="144">
        <v>34609</v>
      </c>
      <c r="H22" s="143"/>
      <c r="I22" s="135">
        <v>19814</v>
      </c>
      <c r="J22" s="135">
        <v>20006</v>
      </c>
      <c r="K22" s="135">
        <v>19994</v>
      </c>
      <c r="L22" s="135">
        <v>19971</v>
      </c>
      <c r="M22" s="144">
        <v>79785</v>
      </c>
      <c r="N22" s="143"/>
      <c r="O22" s="167">
        <v>6.5099009900989984</v>
      </c>
      <c r="P22" s="167">
        <v>4.9975502204801643</v>
      </c>
      <c r="Q22" s="167">
        <v>4.626291756789243</v>
      </c>
      <c r="R22" s="167">
        <v>2.7198869657364781</v>
      </c>
      <c r="S22" s="168">
        <v>4.6885870715992723</v>
      </c>
      <c r="T22" s="169"/>
      <c r="U22" s="167">
        <v>3.95592864637986</v>
      </c>
      <c r="V22" s="167">
        <v>4.2413505627344676</v>
      </c>
      <c r="W22" s="167">
        <v>2.9080240877039358</v>
      </c>
      <c r="X22" s="167">
        <v>1.4889724565504707</v>
      </c>
      <c r="Y22" s="170">
        <v>3.1360281285952567</v>
      </c>
    </row>
    <row r="23" spans="1:25" x14ac:dyDescent="0.3">
      <c r="A23" s="90"/>
      <c r="B23" s="133">
        <v>2010</v>
      </c>
      <c r="C23" s="135">
        <v>8816</v>
      </c>
      <c r="D23" s="135">
        <v>8892</v>
      </c>
      <c r="E23" s="135">
        <v>9026</v>
      </c>
      <c r="F23" s="135">
        <v>9098</v>
      </c>
      <c r="G23" s="144">
        <v>35832</v>
      </c>
      <c r="H23" s="143"/>
      <c r="I23" s="135">
        <v>20272</v>
      </c>
      <c r="J23" s="135">
        <v>20546</v>
      </c>
      <c r="K23" s="135">
        <v>20821</v>
      </c>
      <c r="L23" s="135">
        <v>21049</v>
      </c>
      <c r="M23" s="144">
        <v>82688</v>
      </c>
      <c r="N23" s="143"/>
      <c r="O23" s="167">
        <v>2.4401580292819034</v>
      </c>
      <c r="P23" s="167">
        <v>3.7330844610359293</v>
      </c>
      <c r="Q23" s="167">
        <v>3.6637188469047999</v>
      </c>
      <c r="R23" s="167">
        <v>4.28702430077945</v>
      </c>
      <c r="S23" s="168">
        <v>3.533762894044898</v>
      </c>
      <c r="T23" s="169"/>
      <c r="U23" s="167">
        <v>2.3114969213687431</v>
      </c>
      <c r="V23" s="167">
        <v>2.6991902429271306</v>
      </c>
      <c r="W23" s="167">
        <v>4.1362408722616806</v>
      </c>
      <c r="X23" s="167">
        <v>5.3978268489309471</v>
      </c>
      <c r="Y23" s="170">
        <v>3.6385285454659311</v>
      </c>
    </row>
    <row r="24" spans="1:25" x14ac:dyDescent="0.3">
      <c r="A24" s="90"/>
      <c r="B24" s="133">
        <v>2011</v>
      </c>
      <c r="C24" s="135">
        <v>9242</v>
      </c>
      <c r="D24" s="135">
        <v>9512</v>
      </c>
      <c r="E24" s="135">
        <v>9657</v>
      </c>
      <c r="F24" s="135">
        <v>9786</v>
      </c>
      <c r="G24" s="144">
        <v>38197</v>
      </c>
      <c r="H24" s="143"/>
      <c r="I24" s="135">
        <v>21408</v>
      </c>
      <c r="J24" s="135">
        <v>21871</v>
      </c>
      <c r="K24" s="135">
        <v>22308</v>
      </c>
      <c r="L24" s="135">
        <v>22628</v>
      </c>
      <c r="M24" s="144">
        <v>88215</v>
      </c>
      <c r="N24" s="143"/>
      <c r="O24" s="167">
        <v>4.8321234119782304</v>
      </c>
      <c r="P24" s="167">
        <v>6.9725596041385671</v>
      </c>
      <c r="Q24" s="167">
        <v>6.9909151340571611</v>
      </c>
      <c r="R24" s="167">
        <v>7.5621015607825797</v>
      </c>
      <c r="S24" s="168">
        <v>6.6002455905336035</v>
      </c>
      <c r="T24" s="169"/>
      <c r="U24" s="167">
        <v>5.6037884767166588</v>
      </c>
      <c r="V24" s="167">
        <v>6.4489438333495457</v>
      </c>
      <c r="W24" s="167">
        <v>7.1418279621535845</v>
      </c>
      <c r="X24" s="167">
        <v>7.5015440163428195</v>
      </c>
      <c r="Y24" s="170">
        <v>6.6841621517027789</v>
      </c>
    </row>
    <row r="25" spans="1:25" x14ac:dyDescent="0.3">
      <c r="A25" s="90"/>
      <c r="B25" s="133">
        <v>2012</v>
      </c>
      <c r="C25" s="135">
        <v>9975</v>
      </c>
      <c r="D25" s="135">
        <v>10028</v>
      </c>
      <c r="E25" s="135">
        <v>10138</v>
      </c>
      <c r="F25" s="135">
        <v>10270</v>
      </c>
      <c r="G25" s="144">
        <v>40411</v>
      </c>
      <c r="H25" s="143"/>
      <c r="I25" s="135">
        <v>22890</v>
      </c>
      <c r="J25" s="135">
        <v>23088</v>
      </c>
      <c r="K25" s="135">
        <v>23177</v>
      </c>
      <c r="L25" s="135">
        <v>23521</v>
      </c>
      <c r="M25" s="144">
        <v>92676</v>
      </c>
      <c r="N25" s="143"/>
      <c r="O25" s="167">
        <v>7.9311837264661307</v>
      </c>
      <c r="P25" s="167">
        <v>5.424726661059708</v>
      </c>
      <c r="Q25" s="167">
        <v>4.9808429118773887</v>
      </c>
      <c r="R25" s="167">
        <v>4.9458409973431401</v>
      </c>
      <c r="S25" s="168">
        <v>5.7962667225174727</v>
      </c>
      <c r="T25" s="169"/>
      <c r="U25" s="167">
        <v>6.9226457399103083</v>
      </c>
      <c r="V25" s="167">
        <v>5.5644460701385299</v>
      </c>
      <c r="W25" s="167">
        <v>3.8954635108481312</v>
      </c>
      <c r="X25" s="167">
        <v>3.9464380413646722</v>
      </c>
      <c r="Y25" s="170">
        <v>5.0569631015133609</v>
      </c>
    </row>
    <row r="26" spans="1:25" x14ac:dyDescent="0.3">
      <c r="A26" s="90"/>
      <c r="B26" s="133" t="s">
        <v>183</v>
      </c>
      <c r="C26" s="135">
        <v>10383</v>
      </c>
      <c r="D26" s="135">
        <v>10544</v>
      </c>
      <c r="E26" s="135">
        <v>10679</v>
      </c>
      <c r="F26" s="135">
        <v>10782</v>
      </c>
      <c r="G26" s="144">
        <v>42388</v>
      </c>
      <c r="H26" s="143"/>
      <c r="I26" s="135">
        <v>23729</v>
      </c>
      <c r="J26" s="135">
        <v>24026</v>
      </c>
      <c r="K26" s="135">
        <v>24434</v>
      </c>
      <c r="L26" s="135">
        <v>24765</v>
      </c>
      <c r="M26" s="144">
        <v>96954</v>
      </c>
      <c r="N26" s="143"/>
      <c r="O26" s="167">
        <v>4.0902255639097689</v>
      </c>
      <c r="P26" s="167">
        <v>5.1455923414439582</v>
      </c>
      <c r="Q26" s="167">
        <v>5.3363582560662906</v>
      </c>
      <c r="R26" s="167">
        <v>4.985394352482956</v>
      </c>
      <c r="S26" s="168">
        <v>4.8922323129840777</v>
      </c>
      <c r="T26" s="169"/>
      <c r="U26" s="167">
        <v>3.665356050677147</v>
      </c>
      <c r="V26" s="167">
        <v>4.0627165627165738</v>
      </c>
      <c r="W26" s="167">
        <v>5.4234801743107397</v>
      </c>
      <c r="X26" s="167">
        <v>5.2888907784532933</v>
      </c>
      <c r="Y26" s="170">
        <v>4.6160818334843867</v>
      </c>
    </row>
    <row r="27" spans="1:25" x14ac:dyDescent="0.3">
      <c r="A27" s="90"/>
      <c r="B27" s="133" t="s">
        <v>58</v>
      </c>
      <c r="C27" s="135">
        <v>10928</v>
      </c>
      <c r="D27" s="135">
        <v>11053</v>
      </c>
      <c r="E27" s="135">
        <v>11151</v>
      </c>
      <c r="F27" s="135">
        <v>11290</v>
      </c>
      <c r="G27" s="144">
        <v>44422</v>
      </c>
      <c r="H27" s="143"/>
      <c r="I27" s="135">
        <v>25013</v>
      </c>
      <c r="J27" s="135">
        <v>25350</v>
      </c>
      <c r="K27" s="135">
        <v>25543</v>
      </c>
      <c r="L27" s="135">
        <v>25772</v>
      </c>
      <c r="M27" s="144">
        <v>101678</v>
      </c>
      <c r="N27" s="143"/>
      <c r="O27" s="167">
        <v>5.2489646537609502</v>
      </c>
      <c r="P27" s="167">
        <v>4.8273899848255013</v>
      </c>
      <c r="Q27" s="167">
        <v>4.4198895027624445</v>
      </c>
      <c r="R27" s="167">
        <v>4.7115562975329226</v>
      </c>
      <c r="S27" s="168">
        <v>4.7985278852505502</v>
      </c>
      <c r="T27" s="169"/>
      <c r="U27" s="167">
        <v>5.4111003413544552</v>
      </c>
      <c r="V27" s="167">
        <v>5.5106967451927176</v>
      </c>
      <c r="W27" s="167">
        <v>4.538757469100446</v>
      </c>
      <c r="X27" s="167">
        <v>4.066222491419353</v>
      </c>
      <c r="Y27" s="170">
        <v>4.8724137219712418</v>
      </c>
    </row>
    <row r="28" spans="1:25" x14ac:dyDescent="0.3">
      <c r="A28" s="90"/>
      <c r="B28" s="192" t="s">
        <v>196</v>
      </c>
      <c r="C28" s="135">
        <v>11432</v>
      </c>
      <c r="D28" s="135"/>
      <c r="E28" s="135"/>
      <c r="F28" s="135"/>
      <c r="G28" s="144"/>
      <c r="H28" s="143"/>
      <c r="I28" s="135">
        <v>26113</v>
      </c>
      <c r="J28" s="135"/>
      <c r="K28" s="135"/>
      <c r="L28" s="135"/>
      <c r="M28" s="144"/>
      <c r="N28" s="143"/>
      <c r="O28" s="167">
        <v>4.6120058565153812</v>
      </c>
      <c r="P28" s="167"/>
      <c r="Q28" s="167"/>
      <c r="R28" s="167"/>
      <c r="S28" s="168"/>
      <c r="T28" s="169"/>
      <c r="U28" s="167">
        <v>4.3977131891416406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E30" s="211" t="s">
        <v>225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tr">
        <f>+comunicaciones!F31</f>
        <v>Porcentaje, I-2011/I-2015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11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1.2460512460512376</v>
      </c>
      <c r="F52" s="101">
        <v>0.60823684596218186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0.4884856943475171</v>
      </c>
      <c r="F53" s="101">
        <v>0.98319759336709467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0.31320689055158368</v>
      </c>
      <c r="F54" s="101">
        <v>1.1307265830172071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1.0773240660295329</v>
      </c>
      <c r="F55" s="101">
        <v>2.132925675183813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1.4560582423296893</v>
      </c>
      <c r="F56" s="101">
        <v>1.4203510816519724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3.2986111111111143</v>
      </c>
      <c r="F57" s="101">
        <v>3.741916733270358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4.6834345186470046</v>
      </c>
      <c r="F58" s="101">
        <v>3.8519800908894268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3.8851641739728393</v>
      </c>
      <c r="F59" s="101">
        <v>2.9223093371347062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5.3989407141636718</v>
      </c>
      <c r="F60" s="101">
        <v>4.819017523700083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4.3361344537815114</v>
      </c>
      <c r="F61" s="101">
        <v>3.4808796750245108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4.440762220381103</v>
      </c>
      <c r="F62" s="101">
        <v>3.3062443564631678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5.4939599536653958</v>
      </c>
      <c r="F63" s="101">
        <v>4.1274238227146753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5.1872264548549225</v>
      </c>
      <c r="F64" s="101">
        <v>4.6865364850976192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5.4445876288659747</v>
      </c>
      <c r="F65" s="101">
        <v>4.2707275803722524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4.109154370934462</v>
      </c>
      <c r="F66" s="101">
        <v>4.3770591003832351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4.8627450980392126</v>
      </c>
      <c r="F67" s="101">
        <v>5.087789305666405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4.330405301279086</v>
      </c>
      <c r="F68" s="101">
        <v>4.2214804633811127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5.3467766575007687</v>
      </c>
      <c r="F69" s="101">
        <v>4.9396339088666679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5.7604388905821367</v>
      </c>
      <c r="F70" s="101">
        <v>5.5204844112342215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5.3851907255048559</v>
      </c>
      <c r="F71" s="101">
        <v>5.2085311056262213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6.0265878877400212</v>
      </c>
      <c r="F72" s="101">
        <v>5.8276814870635576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5.6119489559164748</v>
      </c>
      <c r="F73" s="101">
        <v>6.1050287622935571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7.1757925072046191</v>
      </c>
      <c r="F74" s="101">
        <v>6.8555033270252039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5.8481192334989203</v>
      </c>
      <c r="F75" s="101">
        <v>6.947786333012516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8.0523822791864035</v>
      </c>
      <c r="F76" s="101">
        <v>7.4768573463090462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7.5381024303171813</v>
      </c>
      <c r="F77" s="101">
        <v>6.8438848082079886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6.655014788921747</v>
      </c>
      <c r="F78" s="101">
        <v>6.2957038391224813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8.0461311519377716</v>
      </c>
      <c r="F79" s="101">
        <v>6.6651667697845767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4.1774110366168173</v>
      </c>
      <c r="F80" s="101">
        <v>5.2396201413427548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4.2390194075587289</v>
      </c>
      <c r="F81" s="101">
        <v>4.7086425141859394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4.9035673767805292</v>
      </c>
      <c r="F82" s="101">
        <v>4.4125550897559975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5.4114434653096595</v>
      </c>
      <c r="F83" s="101">
        <v>3.7755747732545899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6.5222772277227676</v>
      </c>
      <c r="F84" s="101">
        <v>3.9452284769949273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4.9975502204801643</v>
      </c>
      <c r="F85" s="101">
        <v>4.2363607941222341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4.6142754145638065</v>
      </c>
      <c r="F86" s="101">
        <v>2.9289133679929904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2.7198869657364781</v>
      </c>
      <c r="F87" s="101">
        <v>1.4837398373983746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2.4398745207389254</v>
      </c>
      <c r="F88" s="101">
        <v>2.3166607782768835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3.7330844610359293</v>
      </c>
      <c r="F89" s="101">
        <v>2.6994601079784104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3.664139673788199</v>
      </c>
      <c r="F90" s="101">
        <v>4.1258251650330209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85">
        <v>2010</v>
      </c>
      <c r="D91" s="186" t="s">
        <v>14</v>
      </c>
      <c r="E91" s="187">
        <v>4.28702430077945</v>
      </c>
      <c r="F91" s="187">
        <v>5.4025635890246519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86">
        <v>2011</v>
      </c>
      <c r="D92" s="186" t="s">
        <v>11</v>
      </c>
      <c r="E92" s="187">
        <v>4.831575365770675</v>
      </c>
      <c r="F92" s="187">
        <v>5.6037884767166588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86"/>
      <c r="D93" s="186" t="s">
        <v>12</v>
      </c>
      <c r="E93" s="187">
        <v>6.9838056680162026</v>
      </c>
      <c r="F93" s="187">
        <v>6.4593068535825608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86"/>
      <c r="D94" s="186" t="s">
        <v>13</v>
      </c>
      <c r="E94" s="187">
        <v>6.9916897506925295</v>
      </c>
      <c r="F94" s="187">
        <v>7.1370251188703833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86"/>
      <c r="D95" s="186" t="s">
        <v>14</v>
      </c>
      <c r="E95" s="187">
        <v>7.5511101340953957</v>
      </c>
      <c r="F95" s="187">
        <v>7.496080946273338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86">
        <v>2012</v>
      </c>
      <c r="D96" s="186" t="s">
        <v>11</v>
      </c>
      <c r="E96" s="187">
        <v>7.9519636481661706</v>
      </c>
      <c r="F96" s="187">
        <v>6.9226457399103083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6" s="80" customFormat="1" x14ac:dyDescent="0.3">
      <c r="A97" s="79"/>
      <c r="B97" s="79"/>
      <c r="C97" s="186"/>
      <c r="D97" s="186" t="s">
        <v>12</v>
      </c>
      <c r="E97" s="187">
        <v>5.4241564175339079</v>
      </c>
      <c r="F97" s="187">
        <v>5.573590599423909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6" s="80" customFormat="1" x14ac:dyDescent="0.3">
      <c r="A98" s="79"/>
      <c r="B98" s="79"/>
      <c r="C98" s="186"/>
      <c r="D98" s="186" t="s">
        <v>13</v>
      </c>
      <c r="E98" s="187">
        <v>4.9710024855012449</v>
      </c>
      <c r="F98" s="187">
        <v>3.8911552427489227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6" s="80" customFormat="1" x14ac:dyDescent="0.3">
      <c r="A99" s="79"/>
      <c r="B99" s="79"/>
      <c r="C99" s="186"/>
      <c r="D99" s="186" t="s">
        <v>14</v>
      </c>
      <c r="E99" s="187">
        <v>4.9361267245784433</v>
      </c>
      <c r="F99" s="187">
        <v>3.9418445357726881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6" s="80" customFormat="1" x14ac:dyDescent="0.3">
      <c r="A100" s="79"/>
      <c r="B100" s="79"/>
      <c r="C100" s="186">
        <v>2013</v>
      </c>
      <c r="D100" s="186" t="s">
        <v>11</v>
      </c>
      <c r="E100" s="187">
        <v>4.0889957907396308</v>
      </c>
      <c r="F100" s="187">
        <v>3.665356050677147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6" s="80" customFormat="1" x14ac:dyDescent="0.3">
      <c r="A101" s="79"/>
      <c r="B101" s="79"/>
      <c r="C101" s="186"/>
      <c r="D101" s="186" t="s">
        <v>12</v>
      </c>
      <c r="E101" s="187">
        <v>5.1550503539734791</v>
      </c>
      <c r="F101" s="187">
        <v>4.0493720225205863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6" s="80" customFormat="1" x14ac:dyDescent="0.3">
      <c r="A102" s="79"/>
      <c r="B102" s="105"/>
      <c r="C102" s="186"/>
      <c r="D102" s="186" t="s">
        <v>13</v>
      </c>
      <c r="E102" s="187">
        <v>5.327545382794014</v>
      </c>
      <c r="F102" s="187">
        <v>5.4325782092772243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6" s="83" customFormat="1" x14ac:dyDescent="0.3">
      <c r="A103" s="79"/>
      <c r="B103" s="79"/>
      <c r="C103" s="186"/>
      <c r="D103" s="186" t="s">
        <v>14</v>
      </c>
      <c r="E103" s="187">
        <v>4.9863654070899912</v>
      </c>
      <c r="F103" s="187">
        <v>5.2931422983716772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26" s="83" customFormat="1" x14ac:dyDescent="0.3">
      <c r="A104" s="79"/>
      <c r="B104" s="79"/>
      <c r="C104" s="186">
        <v>2014</v>
      </c>
      <c r="D104" s="186" t="s">
        <v>11</v>
      </c>
      <c r="E104" s="187">
        <v>5.2489646537609502</v>
      </c>
      <c r="F104" s="187">
        <v>5.4111003413544552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26" s="83" customFormat="1" x14ac:dyDescent="0.3">
      <c r="A105" s="79"/>
      <c r="B105" s="79"/>
      <c r="C105" s="186"/>
      <c r="D105" s="186" t="s">
        <v>12</v>
      </c>
      <c r="E105" s="187">
        <v>4.8273899848255013</v>
      </c>
      <c r="F105" s="187">
        <v>5.5106967451927176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</row>
    <row r="106" spans="1:26" s="83" customFormat="1" x14ac:dyDescent="0.3">
      <c r="A106" s="79"/>
      <c r="B106" s="79"/>
      <c r="C106" s="186"/>
      <c r="D106" s="186" t="s">
        <v>13</v>
      </c>
      <c r="E106" s="187">
        <v>4.4198895027624445</v>
      </c>
      <c r="F106" s="187">
        <v>4.538757469100446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</row>
    <row r="107" spans="1:26" s="83" customFormat="1" x14ac:dyDescent="0.3">
      <c r="A107" s="79"/>
      <c r="B107" s="79"/>
      <c r="C107" s="186"/>
      <c r="D107" s="186" t="s">
        <v>14</v>
      </c>
      <c r="E107" s="187">
        <v>4.7115562975329226</v>
      </c>
      <c r="F107" s="187">
        <v>4.066222491419353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</row>
    <row r="108" spans="1:26" s="83" customFormat="1" x14ac:dyDescent="0.3">
      <c r="A108" s="79"/>
      <c r="B108" s="79"/>
      <c r="C108" s="79">
        <v>2015</v>
      </c>
      <c r="D108" s="186" t="s">
        <v>11</v>
      </c>
      <c r="E108" s="187">
        <v>4.6120058565153812</v>
      </c>
      <c r="F108" s="187">
        <v>4.3977131891416406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</row>
    <row r="109" spans="1:26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</row>
    <row r="110" spans="1:26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</row>
    <row r="111" spans="1:26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</row>
    <row r="112" spans="1:26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</row>
    <row r="113" spans="1:26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</row>
    <row r="114" spans="1:26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</row>
    <row r="115" spans="1:26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</row>
    <row r="116" spans="1:26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</row>
    <row r="117" spans="1:26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</row>
    <row r="118" spans="1:26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</row>
    <row r="119" spans="1:26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</row>
    <row r="120" spans="1:26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</row>
    <row r="121" spans="1:26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</row>
    <row r="122" spans="1:26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</row>
    <row r="123" spans="1:26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</row>
    <row r="124" spans="1:26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</row>
    <row r="125" spans="1:26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</row>
    <row r="126" spans="1:26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</row>
    <row r="127" spans="1:26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</row>
    <row r="128" spans="1:26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</row>
    <row r="129" spans="1:26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</row>
    <row r="130" spans="1:26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</row>
    <row r="131" spans="1:26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</row>
    <row r="132" spans="1:26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</row>
    <row r="133" spans="1:26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</row>
    <row r="134" spans="1:26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</row>
    <row r="135" spans="1:26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</row>
    <row r="136" spans="1:26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</row>
    <row r="137" spans="1:26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</row>
    <row r="138" spans="1:26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</row>
    <row r="139" spans="1:26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</row>
    <row r="140" spans="1:26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</row>
    <row r="141" spans="1:26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</row>
    <row r="142" spans="1:26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</row>
    <row r="143" spans="1:26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</row>
    <row r="144" spans="1:26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</row>
    <row r="145" spans="1:26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</row>
    <row r="146" spans="1:26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</row>
    <row r="147" spans="1:26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</row>
    <row r="148" spans="1:26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</row>
    <row r="149" spans="1:26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</row>
    <row r="150" spans="1:26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</row>
    <row r="151" spans="1:26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</row>
    <row r="152" spans="1:26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</row>
    <row r="153" spans="1:26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</row>
    <row r="154" spans="1:26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</row>
    <row r="155" spans="1:26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</row>
  </sheetData>
  <mergeCells count="8">
    <mergeCell ref="E30:V30"/>
    <mergeCell ref="E31:V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topLeftCell="B1" zoomScaleNormal="100" workbookViewId="0">
      <selection activeCell="B9" sqref="B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174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+'GR6Financieros, inmobiliarias'!C8:X8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1425</v>
      </c>
      <c r="D13" s="135">
        <v>1406</v>
      </c>
      <c r="E13" s="135">
        <v>1415</v>
      </c>
      <c r="F13" s="135">
        <v>1397</v>
      </c>
      <c r="G13" s="144">
        <v>5643</v>
      </c>
      <c r="H13" s="143"/>
      <c r="I13" s="135">
        <v>2946</v>
      </c>
      <c r="J13" s="135">
        <v>2889</v>
      </c>
      <c r="K13" s="135">
        <v>2899</v>
      </c>
      <c r="L13" s="135">
        <v>2897</v>
      </c>
      <c r="M13" s="144">
        <v>11631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1363</v>
      </c>
      <c r="D14" s="135">
        <v>1339</v>
      </c>
      <c r="E14" s="135">
        <v>1319</v>
      </c>
      <c r="F14" s="135">
        <v>1325</v>
      </c>
      <c r="G14" s="144">
        <v>5346</v>
      </c>
      <c r="H14" s="143"/>
      <c r="I14" s="135">
        <v>2833</v>
      </c>
      <c r="J14" s="135">
        <v>2768</v>
      </c>
      <c r="K14" s="135">
        <v>2742</v>
      </c>
      <c r="L14" s="135">
        <v>2814</v>
      </c>
      <c r="M14" s="144">
        <v>11157</v>
      </c>
      <c r="N14" s="143"/>
      <c r="O14" s="167">
        <v>-4.3508771929824661</v>
      </c>
      <c r="P14" s="167">
        <v>-4.7652916073968754</v>
      </c>
      <c r="Q14" s="167">
        <v>-6.7844522968197936</v>
      </c>
      <c r="R14" s="167">
        <v>-5.1539012168933453</v>
      </c>
      <c r="S14" s="168">
        <v>-5.2631578947368496</v>
      </c>
      <c r="T14" s="169"/>
      <c r="U14" s="167">
        <v>-3.8357094365240982</v>
      </c>
      <c r="V14" s="167">
        <v>-4.188300449982691</v>
      </c>
      <c r="W14" s="167">
        <v>-5.4156605726112446</v>
      </c>
      <c r="X14" s="167">
        <v>-2.8650327925440138</v>
      </c>
      <c r="Y14" s="170">
        <v>-4.0753159659530525</v>
      </c>
    </row>
    <row r="15" spans="1:26" x14ac:dyDescent="0.3">
      <c r="A15" s="90"/>
      <c r="B15" s="133">
        <v>2002</v>
      </c>
      <c r="C15" s="135">
        <v>1329</v>
      </c>
      <c r="D15" s="135">
        <v>1351</v>
      </c>
      <c r="E15" s="135">
        <v>1387</v>
      </c>
      <c r="F15" s="135">
        <v>1369</v>
      </c>
      <c r="G15" s="144">
        <v>5436</v>
      </c>
      <c r="H15" s="143"/>
      <c r="I15" s="135">
        <v>2763</v>
      </c>
      <c r="J15" s="135">
        <v>2817</v>
      </c>
      <c r="K15" s="135">
        <v>2880</v>
      </c>
      <c r="L15" s="135">
        <v>2873</v>
      </c>
      <c r="M15" s="144">
        <v>11333</v>
      </c>
      <c r="N15" s="143"/>
      <c r="O15" s="167">
        <v>-2.494497432135006</v>
      </c>
      <c r="P15" s="167">
        <v>0.89619118745332571</v>
      </c>
      <c r="Q15" s="167">
        <v>5.155420773313125</v>
      </c>
      <c r="R15" s="167">
        <v>3.3207547169811278</v>
      </c>
      <c r="S15" s="168">
        <v>1.6835016835016887</v>
      </c>
      <c r="T15" s="169"/>
      <c r="U15" s="167">
        <v>-2.4708789269325848</v>
      </c>
      <c r="V15" s="167">
        <v>1.7702312138728331</v>
      </c>
      <c r="W15" s="167">
        <v>5.0328227571115889</v>
      </c>
      <c r="X15" s="167">
        <v>2.0966595593461221</v>
      </c>
      <c r="Y15" s="170">
        <v>1.5774849870036718</v>
      </c>
    </row>
    <row r="16" spans="1:26" x14ac:dyDescent="0.3">
      <c r="A16" s="90"/>
      <c r="B16" s="133">
        <v>2003</v>
      </c>
      <c r="C16" s="135">
        <v>1425</v>
      </c>
      <c r="D16" s="135">
        <v>1437</v>
      </c>
      <c r="E16" s="135">
        <v>1459</v>
      </c>
      <c r="F16" s="135">
        <v>1475</v>
      </c>
      <c r="G16" s="144">
        <v>5796</v>
      </c>
      <c r="H16" s="143"/>
      <c r="I16" s="135">
        <v>2954</v>
      </c>
      <c r="J16" s="135">
        <v>2989</v>
      </c>
      <c r="K16" s="135">
        <v>3001</v>
      </c>
      <c r="L16" s="135">
        <v>3031</v>
      </c>
      <c r="M16" s="144">
        <v>11975</v>
      </c>
      <c r="N16" s="143"/>
      <c r="O16" s="167">
        <v>7.2234762979684035</v>
      </c>
      <c r="P16" s="167">
        <v>6.365655070318283</v>
      </c>
      <c r="Q16" s="167">
        <v>5.1910598413842877</v>
      </c>
      <c r="R16" s="167">
        <v>7.7428780131482853</v>
      </c>
      <c r="S16" s="168">
        <v>6.622516556291373</v>
      </c>
      <c r="T16" s="169"/>
      <c r="U16" s="167">
        <v>6.9127759681505694</v>
      </c>
      <c r="V16" s="167">
        <v>6.1057862974795967</v>
      </c>
      <c r="W16" s="167">
        <v>4.2013888888888857</v>
      </c>
      <c r="X16" s="167">
        <v>5.4994778976679299</v>
      </c>
      <c r="Y16" s="170">
        <v>5.6648724962498989</v>
      </c>
    </row>
    <row r="17" spans="1:25" x14ac:dyDescent="0.3">
      <c r="A17" s="90"/>
      <c r="B17" s="133">
        <v>2004</v>
      </c>
      <c r="C17" s="135">
        <v>1523</v>
      </c>
      <c r="D17" s="135">
        <v>1554</v>
      </c>
      <c r="E17" s="135">
        <v>1550</v>
      </c>
      <c r="F17" s="135">
        <v>1568</v>
      </c>
      <c r="G17" s="144">
        <v>6195</v>
      </c>
      <c r="H17" s="143"/>
      <c r="I17" s="135">
        <v>3150</v>
      </c>
      <c r="J17" s="135">
        <v>3194</v>
      </c>
      <c r="K17" s="135">
        <v>3179</v>
      </c>
      <c r="L17" s="135">
        <v>3226</v>
      </c>
      <c r="M17" s="144">
        <v>12749</v>
      </c>
      <c r="N17" s="143"/>
      <c r="O17" s="167">
        <v>6.8771929824561511</v>
      </c>
      <c r="P17" s="167">
        <v>8.1419624217118951</v>
      </c>
      <c r="Q17" s="167">
        <v>6.2371487320082224</v>
      </c>
      <c r="R17" s="167">
        <v>6.3050847457626986</v>
      </c>
      <c r="S17" s="168">
        <v>6.8840579710144993</v>
      </c>
      <c r="T17" s="169"/>
      <c r="U17" s="167">
        <v>6.6350710900473899</v>
      </c>
      <c r="V17" s="167">
        <v>6.8584810973569859</v>
      </c>
      <c r="W17" s="167">
        <v>5.9313562145951266</v>
      </c>
      <c r="X17" s="167">
        <v>6.4335202903332203</v>
      </c>
      <c r="Y17" s="170">
        <v>6.4634655532359204</v>
      </c>
    </row>
    <row r="18" spans="1:25" x14ac:dyDescent="0.3">
      <c r="A18" s="90"/>
      <c r="B18" s="133">
        <v>2005</v>
      </c>
      <c r="C18" s="135">
        <v>1591</v>
      </c>
      <c r="D18" s="135">
        <v>1653</v>
      </c>
      <c r="E18" s="135">
        <v>1687</v>
      </c>
      <c r="F18" s="135">
        <v>1732</v>
      </c>
      <c r="G18" s="144">
        <v>6663</v>
      </c>
      <c r="H18" s="143"/>
      <c r="I18" s="135">
        <v>3231</v>
      </c>
      <c r="J18" s="135">
        <v>3330</v>
      </c>
      <c r="K18" s="135">
        <v>3386</v>
      </c>
      <c r="L18" s="135">
        <v>3462</v>
      </c>
      <c r="M18" s="144">
        <v>13409</v>
      </c>
      <c r="N18" s="143"/>
      <c r="O18" s="167">
        <v>4.4648719632304648</v>
      </c>
      <c r="P18" s="167">
        <v>6.3706563706563628</v>
      </c>
      <c r="Q18" s="167">
        <v>8.8387096774193594</v>
      </c>
      <c r="R18" s="167">
        <v>10.459183673469383</v>
      </c>
      <c r="S18" s="168">
        <v>7.5544794188862028</v>
      </c>
      <c r="T18" s="169"/>
      <c r="U18" s="167">
        <v>2.5714285714285836</v>
      </c>
      <c r="V18" s="167">
        <v>4.2579837194740122</v>
      </c>
      <c r="W18" s="167">
        <v>6.5114815979867728</v>
      </c>
      <c r="X18" s="167">
        <v>7.3155610663360164</v>
      </c>
      <c r="Y18" s="170">
        <v>5.1768766177739565</v>
      </c>
    </row>
    <row r="19" spans="1:25" x14ac:dyDescent="0.3">
      <c r="A19" s="90"/>
      <c r="B19" s="133">
        <v>2006</v>
      </c>
      <c r="C19" s="135">
        <v>1786</v>
      </c>
      <c r="D19" s="135">
        <v>1825</v>
      </c>
      <c r="E19" s="135">
        <v>1908</v>
      </c>
      <c r="F19" s="135">
        <v>1890</v>
      </c>
      <c r="G19" s="144">
        <v>7409</v>
      </c>
      <c r="H19" s="143"/>
      <c r="I19" s="135">
        <v>3573</v>
      </c>
      <c r="J19" s="135">
        <v>3652</v>
      </c>
      <c r="K19" s="135">
        <v>3788</v>
      </c>
      <c r="L19" s="135">
        <v>3856</v>
      </c>
      <c r="M19" s="144">
        <v>14869</v>
      </c>
      <c r="N19" s="143"/>
      <c r="O19" s="167">
        <v>12.256442489000619</v>
      </c>
      <c r="P19" s="167">
        <v>10.405323653962498</v>
      </c>
      <c r="Q19" s="167">
        <v>13.100177830468283</v>
      </c>
      <c r="R19" s="167">
        <v>9.1224018475750626</v>
      </c>
      <c r="S19" s="168">
        <v>11.196157886837767</v>
      </c>
      <c r="T19" s="169"/>
      <c r="U19" s="167">
        <v>10.584958217270184</v>
      </c>
      <c r="V19" s="167">
        <v>9.6696696696696733</v>
      </c>
      <c r="W19" s="167">
        <v>11.872415829887785</v>
      </c>
      <c r="X19" s="167">
        <v>11.380704794916241</v>
      </c>
      <c r="Y19" s="170">
        <v>10.88820941158923</v>
      </c>
    </row>
    <row r="20" spans="1:25" x14ac:dyDescent="0.3">
      <c r="A20" s="90"/>
      <c r="B20" s="133">
        <v>2007</v>
      </c>
      <c r="C20" s="135">
        <v>2047</v>
      </c>
      <c r="D20" s="135">
        <v>2122</v>
      </c>
      <c r="E20" s="135">
        <v>2156</v>
      </c>
      <c r="F20" s="135">
        <v>2236</v>
      </c>
      <c r="G20" s="144">
        <v>8561</v>
      </c>
      <c r="H20" s="143"/>
      <c r="I20" s="135">
        <v>4026</v>
      </c>
      <c r="J20" s="135">
        <v>4169</v>
      </c>
      <c r="K20" s="135">
        <v>4222</v>
      </c>
      <c r="L20" s="135">
        <v>4462</v>
      </c>
      <c r="M20" s="144">
        <v>16879</v>
      </c>
      <c r="N20" s="143"/>
      <c r="O20" s="167">
        <v>14.613661814109747</v>
      </c>
      <c r="P20" s="167">
        <v>16.273972602739732</v>
      </c>
      <c r="Q20" s="167">
        <v>12.997903563941307</v>
      </c>
      <c r="R20" s="167">
        <v>18.306878306878318</v>
      </c>
      <c r="S20" s="168">
        <v>15.548657038736664</v>
      </c>
      <c r="T20" s="169"/>
      <c r="U20" s="167">
        <v>12.678421494542391</v>
      </c>
      <c r="V20" s="167">
        <v>14.156626506024097</v>
      </c>
      <c r="W20" s="167">
        <v>11.457233368532215</v>
      </c>
      <c r="X20" s="167">
        <v>15.715767634854785</v>
      </c>
      <c r="Y20" s="170">
        <v>13.518057703947804</v>
      </c>
    </row>
    <row r="21" spans="1:25" x14ac:dyDescent="0.3">
      <c r="A21" s="90"/>
      <c r="B21" s="133">
        <v>2008</v>
      </c>
      <c r="C21" s="135">
        <v>2225</v>
      </c>
      <c r="D21" s="135">
        <v>2260</v>
      </c>
      <c r="E21" s="135">
        <v>2366</v>
      </c>
      <c r="F21" s="135">
        <v>2480</v>
      </c>
      <c r="G21" s="144">
        <v>9331</v>
      </c>
      <c r="H21" s="143"/>
      <c r="I21" s="135">
        <v>4427</v>
      </c>
      <c r="J21" s="135">
        <v>4513</v>
      </c>
      <c r="K21" s="135">
        <v>4663</v>
      </c>
      <c r="L21" s="135">
        <v>4834</v>
      </c>
      <c r="M21" s="144">
        <v>18437</v>
      </c>
      <c r="N21" s="143"/>
      <c r="O21" s="167">
        <v>8.6956521739130324</v>
      </c>
      <c r="P21" s="167">
        <v>6.5032987747408129</v>
      </c>
      <c r="Q21" s="167">
        <v>9.7402597402597451</v>
      </c>
      <c r="R21" s="167">
        <v>10.912343470482995</v>
      </c>
      <c r="S21" s="168">
        <v>8.994276369582991</v>
      </c>
      <c r="T21" s="169"/>
      <c r="U21" s="167">
        <v>9.9602583209140505</v>
      </c>
      <c r="V21" s="167">
        <v>8.2513792276325262</v>
      </c>
      <c r="W21" s="167">
        <v>10.445286594031259</v>
      </c>
      <c r="X21" s="167">
        <v>8.3370685791125112</v>
      </c>
      <c r="Y21" s="170">
        <v>9.2304046448249437</v>
      </c>
    </row>
    <row r="22" spans="1:25" x14ac:dyDescent="0.3">
      <c r="A22" s="90"/>
      <c r="B22" s="133">
        <v>2009</v>
      </c>
      <c r="C22" s="135">
        <v>2475</v>
      </c>
      <c r="D22" s="135">
        <v>2422</v>
      </c>
      <c r="E22" s="135">
        <v>2487</v>
      </c>
      <c r="F22" s="135">
        <v>2457</v>
      </c>
      <c r="G22" s="144">
        <v>9841</v>
      </c>
      <c r="H22" s="143"/>
      <c r="I22" s="135">
        <v>4778</v>
      </c>
      <c r="J22" s="135">
        <v>4661</v>
      </c>
      <c r="K22" s="135">
        <v>4794</v>
      </c>
      <c r="L22" s="135">
        <v>4802</v>
      </c>
      <c r="M22" s="144">
        <v>19035</v>
      </c>
      <c r="N22" s="143"/>
      <c r="O22" s="167">
        <v>11.235955056179776</v>
      </c>
      <c r="P22" s="167">
        <v>7.1681415929203638</v>
      </c>
      <c r="Q22" s="167">
        <v>5.1141166525781898</v>
      </c>
      <c r="R22" s="167">
        <v>-0.92741935483870463</v>
      </c>
      <c r="S22" s="168">
        <v>5.4656521273175258</v>
      </c>
      <c r="T22" s="169"/>
      <c r="U22" s="167">
        <v>7.9286198328439212</v>
      </c>
      <c r="V22" s="167">
        <v>3.2794150232661252</v>
      </c>
      <c r="W22" s="167">
        <v>2.8093502037314977</v>
      </c>
      <c r="X22" s="167">
        <v>-0.6619776582540311</v>
      </c>
      <c r="Y22" s="170">
        <v>3.2434777892281801</v>
      </c>
    </row>
    <row r="23" spans="1:25" x14ac:dyDescent="0.3">
      <c r="A23" s="90"/>
      <c r="B23" s="133">
        <v>2010</v>
      </c>
      <c r="C23" s="135">
        <v>2469</v>
      </c>
      <c r="D23" s="135">
        <v>2526</v>
      </c>
      <c r="E23" s="135">
        <v>2600</v>
      </c>
      <c r="F23" s="135">
        <v>2615</v>
      </c>
      <c r="G23" s="144">
        <v>10210</v>
      </c>
      <c r="H23" s="143"/>
      <c r="I23" s="135">
        <v>4828</v>
      </c>
      <c r="J23" s="135">
        <v>4918</v>
      </c>
      <c r="K23" s="135">
        <v>5048</v>
      </c>
      <c r="L23" s="135">
        <v>5099</v>
      </c>
      <c r="M23" s="144">
        <v>19893</v>
      </c>
      <c r="N23" s="143"/>
      <c r="O23" s="167">
        <v>-0.24242424242424931</v>
      </c>
      <c r="P23" s="167">
        <v>4.2939719240297336</v>
      </c>
      <c r="Q23" s="167">
        <v>4.5436268596702973</v>
      </c>
      <c r="R23" s="167">
        <v>6.4306064306064172</v>
      </c>
      <c r="S23" s="168">
        <v>3.7496189411645275</v>
      </c>
      <c r="T23" s="169"/>
      <c r="U23" s="167">
        <v>1.046462955211382</v>
      </c>
      <c r="V23" s="167">
        <v>5.5138382321390225</v>
      </c>
      <c r="W23" s="167">
        <v>5.298289528577385</v>
      </c>
      <c r="X23" s="167">
        <v>6.1849229487713586</v>
      </c>
      <c r="Y23" s="170">
        <v>4.507486209613873</v>
      </c>
    </row>
    <row r="24" spans="1:25" x14ac:dyDescent="0.3">
      <c r="A24" s="90"/>
      <c r="B24" s="133">
        <v>2011</v>
      </c>
      <c r="C24" s="135">
        <v>2710</v>
      </c>
      <c r="D24" s="135">
        <v>2894</v>
      </c>
      <c r="E24" s="135">
        <v>2970</v>
      </c>
      <c r="F24" s="135">
        <v>3052</v>
      </c>
      <c r="G24" s="144">
        <v>11626</v>
      </c>
      <c r="H24" s="143"/>
      <c r="I24" s="135">
        <v>5308</v>
      </c>
      <c r="J24" s="135">
        <v>5590</v>
      </c>
      <c r="K24" s="135">
        <v>5717</v>
      </c>
      <c r="L24" s="135">
        <v>5855</v>
      </c>
      <c r="M24" s="144">
        <v>22470</v>
      </c>
      <c r="N24" s="143"/>
      <c r="O24" s="167">
        <v>9.7610368570271362</v>
      </c>
      <c r="P24" s="167">
        <v>14.568487727632615</v>
      </c>
      <c r="Q24" s="167">
        <v>14.230769230769226</v>
      </c>
      <c r="R24" s="167">
        <v>16.711281070745684</v>
      </c>
      <c r="S24" s="168">
        <v>13.86875612144955</v>
      </c>
      <c r="T24" s="169"/>
      <c r="U24" s="167">
        <v>9.9420049710024898</v>
      </c>
      <c r="V24" s="167">
        <v>13.664091093940627</v>
      </c>
      <c r="W24" s="167">
        <v>13.252773375594302</v>
      </c>
      <c r="X24" s="167">
        <v>14.826436556187488</v>
      </c>
      <c r="Y24" s="170">
        <v>12.954305534610171</v>
      </c>
    </row>
    <row r="25" spans="1:25" x14ac:dyDescent="0.3">
      <c r="A25" s="90"/>
      <c r="B25" s="133">
        <v>2012</v>
      </c>
      <c r="C25" s="135">
        <v>3125</v>
      </c>
      <c r="D25" s="135">
        <v>3150</v>
      </c>
      <c r="E25" s="135">
        <v>3180</v>
      </c>
      <c r="F25" s="135">
        <v>3249</v>
      </c>
      <c r="G25" s="144">
        <v>12704</v>
      </c>
      <c r="H25" s="143"/>
      <c r="I25" s="135">
        <v>5972</v>
      </c>
      <c r="J25" s="135">
        <v>6059</v>
      </c>
      <c r="K25" s="135">
        <v>6104</v>
      </c>
      <c r="L25" s="135">
        <v>6271</v>
      </c>
      <c r="M25" s="144">
        <v>24406</v>
      </c>
      <c r="N25" s="143"/>
      <c r="O25" s="167">
        <v>15.313653136531372</v>
      </c>
      <c r="P25" s="167">
        <v>8.8458880442294401</v>
      </c>
      <c r="Q25" s="167">
        <v>7.0707070707070727</v>
      </c>
      <c r="R25" s="167">
        <v>6.4547837483617201</v>
      </c>
      <c r="S25" s="168">
        <v>9.2723206605883348</v>
      </c>
      <c r="T25" s="169"/>
      <c r="U25" s="167">
        <v>12.509419743782971</v>
      </c>
      <c r="V25" s="167">
        <v>8.3899821109123565</v>
      </c>
      <c r="W25" s="167">
        <v>6.769284589819847</v>
      </c>
      <c r="X25" s="167">
        <v>7.1050384286934332</v>
      </c>
      <c r="Y25" s="170">
        <v>8.6159323542501056</v>
      </c>
    </row>
    <row r="26" spans="1:25" x14ac:dyDescent="0.3">
      <c r="A26" s="90"/>
      <c r="B26" s="133" t="s">
        <v>183</v>
      </c>
      <c r="C26" s="135">
        <v>3308</v>
      </c>
      <c r="D26" s="135">
        <v>3383</v>
      </c>
      <c r="E26" s="135">
        <v>3449</v>
      </c>
      <c r="F26" s="135">
        <v>3491</v>
      </c>
      <c r="G26" s="144">
        <v>13631</v>
      </c>
      <c r="H26" s="143"/>
      <c r="I26" s="135">
        <v>6345</v>
      </c>
      <c r="J26" s="135">
        <v>6481</v>
      </c>
      <c r="K26" s="135">
        <v>6626</v>
      </c>
      <c r="L26" s="135">
        <v>6725</v>
      </c>
      <c r="M26" s="144">
        <v>26177</v>
      </c>
      <c r="N26" s="143"/>
      <c r="O26" s="167">
        <v>5.8559999999999945</v>
      </c>
      <c r="P26" s="167">
        <v>7.3968253968254061</v>
      </c>
      <c r="Q26" s="167">
        <v>8.4591194968553367</v>
      </c>
      <c r="R26" s="167">
        <v>7.4484456755924811</v>
      </c>
      <c r="S26" s="168">
        <v>7.2969143576826241</v>
      </c>
      <c r="T26" s="169"/>
      <c r="U26" s="167">
        <v>6.245813797722704</v>
      </c>
      <c r="V26" s="167">
        <v>6.9648456841062938</v>
      </c>
      <c r="W26" s="167">
        <v>8.551769331585831</v>
      </c>
      <c r="X26" s="167">
        <v>7.239674693031418</v>
      </c>
      <c r="Y26" s="170">
        <v>7.2564123576169806</v>
      </c>
    </row>
    <row r="27" spans="1:25" x14ac:dyDescent="0.3">
      <c r="A27" s="90"/>
      <c r="B27" s="133" t="s">
        <v>58</v>
      </c>
      <c r="C27" s="135">
        <v>3562</v>
      </c>
      <c r="D27" s="135">
        <v>3638</v>
      </c>
      <c r="E27" s="135">
        <v>3705</v>
      </c>
      <c r="F27" s="135">
        <v>3774</v>
      </c>
      <c r="G27" s="144">
        <v>14679</v>
      </c>
      <c r="H27" s="143"/>
      <c r="I27" s="135">
        <v>6869</v>
      </c>
      <c r="J27" s="135">
        <v>6982</v>
      </c>
      <c r="K27" s="135">
        <v>7134</v>
      </c>
      <c r="L27" s="135">
        <v>7301</v>
      </c>
      <c r="M27" s="144">
        <v>28286</v>
      </c>
      <c r="N27" s="143"/>
      <c r="O27" s="167">
        <v>7.6783555018137974</v>
      </c>
      <c r="P27" s="167">
        <v>7.5376884422110493</v>
      </c>
      <c r="Q27" s="167">
        <v>7.4224412873296473</v>
      </c>
      <c r="R27" s="167">
        <v>8.106559725007159</v>
      </c>
      <c r="S27" s="168">
        <v>7.6883574205854188</v>
      </c>
      <c r="T27" s="169"/>
      <c r="U27" s="167">
        <v>8.2584712371946267</v>
      </c>
      <c r="V27" s="167">
        <v>7.7302885357197937</v>
      </c>
      <c r="W27" s="167">
        <v>7.6667672804105109</v>
      </c>
      <c r="X27" s="167">
        <v>8.5650557620817693</v>
      </c>
      <c r="Y27" s="170">
        <v>8.0566909882721518</v>
      </c>
    </row>
    <row r="28" spans="1:25" x14ac:dyDescent="0.3">
      <c r="A28" s="90"/>
      <c r="B28" s="192" t="s">
        <v>196</v>
      </c>
      <c r="C28" s="135">
        <v>3875</v>
      </c>
      <c r="D28" s="135"/>
      <c r="E28" s="135"/>
      <c r="F28" s="135"/>
      <c r="G28" s="144"/>
      <c r="H28" s="143"/>
      <c r="I28" s="135">
        <v>7512</v>
      </c>
      <c r="J28" s="135"/>
      <c r="K28" s="135"/>
      <c r="L28" s="135"/>
      <c r="M28" s="144"/>
      <c r="N28" s="143"/>
      <c r="O28" s="167">
        <v>8.7871982032565938</v>
      </c>
      <c r="P28" s="167"/>
      <c r="Q28" s="167"/>
      <c r="R28" s="167"/>
      <c r="S28" s="168"/>
      <c r="T28" s="169"/>
      <c r="U28" s="167">
        <v>9.3608967826466625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1"/>
      <c r="F30" s="211" t="s">
        <v>226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1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tr">
        <f>+'GR6Financieros, inmobiliarias'!E31:V31</f>
        <v>Porcentaje, I-2011/I-2015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-4.3508771929824661</v>
      </c>
      <c r="F52" s="101">
        <v>-3.8357094365240982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-4.7652916073968798</v>
      </c>
      <c r="F53" s="101">
        <v>-4.188300449982691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-6.7844522968197936</v>
      </c>
      <c r="F54" s="101">
        <v>-5.4156605726112446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-5.1539012168933453</v>
      </c>
      <c r="F55" s="101">
        <v>-2.8650327925440138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-2.494497432135006</v>
      </c>
      <c r="F56" s="101">
        <v>-2.4708789269325848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0.89619118745332571</v>
      </c>
      <c r="F57" s="101">
        <v>1.7702312138728331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5.155420773313125</v>
      </c>
      <c r="F58" s="101">
        <v>5.0328227571115889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3.3207547169811278</v>
      </c>
      <c r="F59" s="101">
        <v>2.0966595593461221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7.2234762979684035</v>
      </c>
      <c r="F60" s="101">
        <v>6.9127759681505694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6.365655070318283</v>
      </c>
      <c r="F61" s="101">
        <v>6.1057862974795967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5.1910598413842877</v>
      </c>
      <c r="F62" s="101">
        <v>4.2013888888888857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7.7428780131482853</v>
      </c>
      <c r="F63" s="101">
        <v>5.4994778976679299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6.8771929824561511</v>
      </c>
      <c r="F64" s="101">
        <v>6.6350710900473899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8.1419624217118951</v>
      </c>
      <c r="F65" s="101">
        <v>6.8584810973569859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6.2371487320082224</v>
      </c>
      <c r="F66" s="101">
        <v>5.9313562145951266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6.3050847457626986</v>
      </c>
      <c r="F67" s="101">
        <v>6.4335202903332203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4.4648719632304648</v>
      </c>
      <c r="F68" s="101">
        <v>2.5714285714285836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6.3706563706563628</v>
      </c>
      <c r="F69" s="101">
        <v>4.2579837194740122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8.8387096774193594</v>
      </c>
      <c r="F70" s="101">
        <v>6.5114815979867728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10.459183673469383</v>
      </c>
      <c r="F71" s="101">
        <v>7.3155610663360164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12.256442489000619</v>
      </c>
      <c r="F72" s="101">
        <v>10.584958217270184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10.405323653962498</v>
      </c>
      <c r="F73" s="101">
        <v>9.6696696696696733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13.100177830468283</v>
      </c>
      <c r="F74" s="101">
        <v>11.872415829887785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9.1224018475750626</v>
      </c>
      <c r="F75" s="101">
        <v>11.380704794916241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14.613661814109747</v>
      </c>
      <c r="F76" s="101">
        <v>12.678421494542391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16.273972602739732</v>
      </c>
      <c r="F77" s="101">
        <v>14.156626506024097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12.997903563941307</v>
      </c>
      <c r="F78" s="101">
        <v>11.457233368532215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18.306878306878318</v>
      </c>
      <c r="F79" s="101">
        <v>15.715767634854785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8.6956521739130324</v>
      </c>
      <c r="F80" s="101">
        <v>9.9602583209140505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6.5032987747408129</v>
      </c>
      <c r="F81" s="101">
        <v>8.2513792276325262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9.7402597402597451</v>
      </c>
      <c r="F82" s="101">
        <v>10.445286594031259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10.912343470482995</v>
      </c>
      <c r="F83" s="101">
        <v>8.3370685791125112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11.235955056179776</v>
      </c>
      <c r="F84" s="101">
        <v>7.9286198328439212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7.1681415929203638</v>
      </c>
      <c r="F85" s="101">
        <v>3.2794150232661252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5.1563820794590072</v>
      </c>
      <c r="F86" s="101">
        <v>2.8093502037314977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-0.96774193548387188</v>
      </c>
      <c r="F87" s="101">
        <v>-0.6619776582540311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-0.24242424242424931</v>
      </c>
      <c r="F88" s="101">
        <v>1.0673922143156176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4.3352601156069426</v>
      </c>
      <c r="F89" s="101">
        <v>5.5138382321390225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4.4614147909967699</v>
      </c>
      <c r="F90" s="101">
        <v>5.3191489361702082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6.4739413680781723</v>
      </c>
      <c r="F91" s="101">
        <v>6.1432736359850111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9.7610368570271362</v>
      </c>
      <c r="F92" s="101">
        <v>9.9399461586249629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14.562722595963578</v>
      </c>
      <c r="F93" s="101">
        <v>13.684424562830415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14.274721046556365</v>
      </c>
      <c r="F94" s="101">
        <v>13.250148544266182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16.673040152963665</v>
      </c>
      <c r="F95" s="101">
        <v>14.812634883264678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15.38745387453875</v>
      </c>
      <c r="F96" s="101">
        <v>12.544735355057441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8.877374784110529</v>
      </c>
      <c r="F97" s="101">
        <v>8.4063673761402242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7.0370370370370381</v>
      </c>
      <c r="F98" s="101">
        <v>6.7681007345225623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6.3913470993117016</v>
      </c>
      <c r="F99" s="101">
        <v>7.0574162679425854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>
        <v>2013</v>
      </c>
      <c r="D100" s="79" t="s">
        <v>11</v>
      </c>
      <c r="E100" s="101">
        <v>5.8842340901822894</v>
      </c>
      <c r="F100" s="101">
        <v>6.2761506276150669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/>
      <c r="D101" s="79" t="s">
        <v>12</v>
      </c>
      <c r="E101" s="101">
        <v>7.4238578680203062</v>
      </c>
      <c r="F101" s="101">
        <v>6.9460485068470632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6"/>
      <c r="D102" s="79" t="s">
        <v>13</v>
      </c>
      <c r="E102" s="101">
        <v>8.4617804340987703</v>
      </c>
      <c r="F102" s="101">
        <v>8.550368550368546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6"/>
      <c r="D103" s="79" t="s">
        <v>14</v>
      </c>
      <c r="E103" s="101">
        <v>7.3937153419593358</v>
      </c>
      <c r="F103" s="101">
        <v>7.2306464485235438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6">
        <v>2014</v>
      </c>
      <c r="D104" s="79" t="s">
        <v>11</v>
      </c>
      <c r="E104" s="101">
        <v>7.6783555018137974</v>
      </c>
      <c r="F104" s="101">
        <v>8.2584712371946267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7.5376884422110493</v>
      </c>
      <c r="F105" s="101">
        <v>7.7302885357197937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7.4224412873296473</v>
      </c>
      <c r="F106" s="101">
        <v>7.6667672804105109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8.106559725007159</v>
      </c>
      <c r="F107" s="101">
        <v>8.5650557620817693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8.7871982032565938</v>
      </c>
      <c r="F108" s="101">
        <v>9.3608967826466625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Q30"/>
    <mergeCell ref="E31:R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activeCell="C9" sqref="C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175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+financiero!C8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2896</v>
      </c>
      <c r="D13" s="135">
        <v>2918</v>
      </c>
      <c r="E13" s="135">
        <v>2931</v>
      </c>
      <c r="F13" s="135">
        <v>2949</v>
      </c>
      <c r="G13" s="144">
        <v>11694</v>
      </c>
      <c r="H13" s="143"/>
      <c r="I13" s="135">
        <v>6434</v>
      </c>
      <c r="J13" s="135">
        <v>6489</v>
      </c>
      <c r="K13" s="135">
        <v>6506</v>
      </c>
      <c r="L13" s="135">
        <v>6553</v>
      </c>
      <c r="M13" s="144">
        <v>25982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2978</v>
      </c>
      <c r="D14" s="135">
        <v>2997</v>
      </c>
      <c r="E14" s="135">
        <v>3018</v>
      </c>
      <c r="F14" s="135">
        <v>3038</v>
      </c>
      <c r="G14" s="144">
        <v>12031</v>
      </c>
      <c r="H14" s="143"/>
      <c r="I14" s="135">
        <v>6602</v>
      </c>
      <c r="J14" s="135">
        <v>6633</v>
      </c>
      <c r="K14" s="135">
        <v>6668</v>
      </c>
      <c r="L14" s="135">
        <v>6718</v>
      </c>
      <c r="M14" s="144">
        <v>26621</v>
      </c>
      <c r="N14" s="143"/>
      <c r="O14" s="167">
        <v>2.8314917127071766</v>
      </c>
      <c r="P14" s="167">
        <v>2.7073337902673131</v>
      </c>
      <c r="Q14" s="167">
        <v>2.9682702149437006</v>
      </c>
      <c r="R14" s="167">
        <v>3.0179721939640416</v>
      </c>
      <c r="S14" s="168">
        <v>2.881819736617075</v>
      </c>
      <c r="T14" s="169"/>
      <c r="U14" s="167">
        <v>2.6111283804787035</v>
      </c>
      <c r="V14" s="167">
        <v>2.2191400832177521</v>
      </c>
      <c r="W14" s="167">
        <v>2.4900092222563757</v>
      </c>
      <c r="X14" s="167">
        <v>2.5179307187547693</v>
      </c>
      <c r="Y14" s="170">
        <v>2.459394965745517</v>
      </c>
    </row>
    <row r="15" spans="1:26" x14ac:dyDescent="0.3">
      <c r="A15" s="90"/>
      <c r="B15" s="133">
        <v>2002</v>
      </c>
      <c r="C15" s="135">
        <v>3048</v>
      </c>
      <c r="D15" s="135">
        <v>3080</v>
      </c>
      <c r="E15" s="135">
        <v>3104</v>
      </c>
      <c r="F15" s="135">
        <v>3137</v>
      </c>
      <c r="G15" s="144">
        <v>12369</v>
      </c>
      <c r="H15" s="143"/>
      <c r="I15" s="135">
        <v>6708</v>
      </c>
      <c r="J15" s="135">
        <v>6778</v>
      </c>
      <c r="K15" s="135">
        <v>6814</v>
      </c>
      <c r="L15" s="135">
        <v>6863</v>
      </c>
      <c r="M15" s="144">
        <v>27163</v>
      </c>
      <c r="N15" s="143"/>
      <c r="O15" s="167">
        <v>2.350570852921436</v>
      </c>
      <c r="P15" s="167">
        <v>2.7694361027694328</v>
      </c>
      <c r="Q15" s="167">
        <v>2.8495692511597071</v>
      </c>
      <c r="R15" s="167">
        <v>3.258722843976301</v>
      </c>
      <c r="S15" s="168">
        <v>2.8094090266810809</v>
      </c>
      <c r="T15" s="169"/>
      <c r="U15" s="167">
        <v>1.605574068464108</v>
      </c>
      <c r="V15" s="167">
        <v>2.1860394994723436</v>
      </c>
      <c r="W15" s="167">
        <v>2.1895620875824733</v>
      </c>
      <c r="X15" s="167">
        <v>2.1583804703780913</v>
      </c>
      <c r="Y15" s="170">
        <v>2.0359866270989215</v>
      </c>
    </row>
    <row r="16" spans="1:26" x14ac:dyDescent="0.3">
      <c r="A16" s="90"/>
      <c r="B16" s="133">
        <v>2003</v>
      </c>
      <c r="C16" s="135">
        <v>3167</v>
      </c>
      <c r="D16" s="135">
        <v>3199</v>
      </c>
      <c r="E16" s="135">
        <v>3240</v>
      </c>
      <c r="F16" s="135">
        <v>3257</v>
      </c>
      <c r="G16" s="144">
        <v>12863</v>
      </c>
      <c r="H16" s="143"/>
      <c r="I16" s="135">
        <v>6913</v>
      </c>
      <c r="J16" s="135">
        <v>6963</v>
      </c>
      <c r="K16" s="135">
        <v>7034</v>
      </c>
      <c r="L16" s="135">
        <v>7080</v>
      </c>
      <c r="M16" s="144">
        <v>27990</v>
      </c>
      <c r="N16" s="143"/>
      <c r="O16" s="167">
        <v>3.9041994750656102</v>
      </c>
      <c r="P16" s="167">
        <v>3.8636363636363598</v>
      </c>
      <c r="Q16" s="167">
        <v>4.3814432989690744</v>
      </c>
      <c r="R16" s="167">
        <v>3.8253108065030403</v>
      </c>
      <c r="S16" s="168">
        <v>3.993855606758828</v>
      </c>
      <c r="T16" s="169"/>
      <c r="U16" s="167">
        <v>3.0560524746571218</v>
      </c>
      <c r="V16" s="167">
        <v>2.7294187075833634</v>
      </c>
      <c r="W16" s="167">
        <v>3.2286469034340968</v>
      </c>
      <c r="X16" s="167">
        <v>3.1618825586478181</v>
      </c>
      <c r="Y16" s="170">
        <v>3.044582704414097</v>
      </c>
    </row>
    <row r="17" spans="1:25" x14ac:dyDescent="0.3">
      <c r="A17" s="90"/>
      <c r="B17" s="133">
        <v>2004</v>
      </c>
      <c r="C17" s="135">
        <v>3307</v>
      </c>
      <c r="D17" s="135">
        <v>3338</v>
      </c>
      <c r="E17" s="135">
        <v>3374</v>
      </c>
      <c r="F17" s="135">
        <v>3412</v>
      </c>
      <c r="G17" s="144">
        <v>13431</v>
      </c>
      <c r="H17" s="143"/>
      <c r="I17" s="135">
        <v>7166</v>
      </c>
      <c r="J17" s="135">
        <v>7232</v>
      </c>
      <c r="K17" s="135">
        <v>7297</v>
      </c>
      <c r="L17" s="135">
        <v>7380</v>
      </c>
      <c r="M17" s="144">
        <v>29075</v>
      </c>
      <c r="N17" s="143"/>
      <c r="O17" s="167">
        <v>4.420587306599316</v>
      </c>
      <c r="P17" s="167">
        <v>4.345107846201941</v>
      </c>
      <c r="Q17" s="167">
        <v>4.1358024691358111</v>
      </c>
      <c r="R17" s="167">
        <v>4.7589806570463651</v>
      </c>
      <c r="S17" s="168">
        <v>4.4157661509756707</v>
      </c>
      <c r="T17" s="169"/>
      <c r="U17" s="167">
        <v>3.6597714451034307</v>
      </c>
      <c r="V17" s="167">
        <v>3.8632773229929569</v>
      </c>
      <c r="W17" s="167">
        <v>3.7389820870059793</v>
      </c>
      <c r="X17" s="167">
        <v>4.2372881355932321</v>
      </c>
      <c r="Y17" s="170">
        <v>3.8763844230082185</v>
      </c>
    </row>
    <row r="18" spans="1:25" x14ac:dyDescent="0.3">
      <c r="A18" s="90"/>
      <c r="B18" s="133">
        <v>2005</v>
      </c>
      <c r="C18" s="135">
        <v>3447</v>
      </c>
      <c r="D18" s="135">
        <v>3479</v>
      </c>
      <c r="E18" s="135">
        <v>3516</v>
      </c>
      <c r="F18" s="135">
        <v>3562</v>
      </c>
      <c r="G18" s="144">
        <v>14004</v>
      </c>
      <c r="H18" s="143"/>
      <c r="I18" s="135">
        <v>7440</v>
      </c>
      <c r="J18" s="135">
        <v>7497</v>
      </c>
      <c r="K18" s="135">
        <v>7564</v>
      </c>
      <c r="L18" s="135">
        <v>7655</v>
      </c>
      <c r="M18" s="144">
        <v>30156</v>
      </c>
      <c r="N18" s="143"/>
      <c r="O18" s="167">
        <v>4.2334442092530935</v>
      </c>
      <c r="P18" s="167">
        <v>4.2240862792091178</v>
      </c>
      <c r="Q18" s="167">
        <v>4.2086544161233093</v>
      </c>
      <c r="R18" s="167">
        <v>4.3962485345838189</v>
      </c>
      <c r="S18" s="168">
        <v>4.2662497207951731</v>
      </c>
      <c r="T18" s="169"/>
      <c r="U18" s="167">
        <v>3.8236114987440573</v>
      </c>
      <c r="V18" s="167">
        <v>3.6642699115044195</v>
      </c>
      <c r="W18" s="167">
        <v>3.6590379608058043</v>
      </c>
      <c r="X18" s="167">
        <v>3.7262872628726313</v>
      </c>
      <c r="Y18" s="170">
        <v>3.7179707652622511</v>
      </c>
    </row>
    <row r="19" spans="1:25" x14ac:dyDescent="0.3">
      <c r="A19" s="90"/>
      <c r="B19" s="133">
        <v>2006</v>
      </c>
      <c r="C19" s="135">
        <v>3598</v>
      </c>
      <c r="D19" s="135">
        <v>3646</v>
      </c>
      <c r="E19" s="135">
        <v>3702</v>
      </c>
      <c r="F19" s="135">
        <v>3749</v>
      </c>
      <c r="G19" s="144">
        <v>14695</v>
      </c>
      <c r="H19" s="143"/>
      <c r="I19" s="135">
        <v>7700</v>
      </c>
      <c r="J19" s="135">
        <v>7786</v>
      </c>
      <c r="K19" s="135">
        <v>7900</v>
      </c>
      <c r="L19" s="135">
        <v>7990</v>
      </c>
      <c r="M19" s="144">
        <v>31376</v>
      </c>
      <c r="N19" s="143"/>
      <c r="O19" s="167">
        <v>4.3806208297069844</v>
      </c>
      <c r="P19" s="167">
        <v>4.8002299511353783</v>
      </c>
      <c r="Q19" s="167">
        <v>5.2901023890784984</v>
      </c>
      <c r="R19" s="167">
        <v>5.2498596294216782</v>
      </c>
      <c r="S19" s="168">
        <v>4.9343044844330137</v>
      </c>
      <c r="T19" s="169"/>
      <c r="U19" s="167">
        <v>3.4946236559139692</v>
      </c>
      <c r="V19" s="167">
        <v>3.8548752834467024</v>
      </c>
      <c r="W19" s="167">
        <v>4.4420941300898846</v>
      </c>
      <c r="X19" s="167">
        <v>4.376224689745257</v>
      </c>
      <c r="Y19" s="170">
        <v>4.0456293938187997</v>
      </c>
    </row>
    <row r="20" spans="1:25" x14ac:dyDescent="0.3">
      <c r="A20" s="90"/>
      <c r="B20" s="133">
        <v>2007</v>
      </c>
      <c r="C20" s="135">
        <v>3808</v>
      </c>
      <c r="D20" s="135">
        <v>3816</v>
      </c>
      <c r="E20" s="135">
        <v>3838</v>
      </c>
      <c r="F20" s="135">
        <v>3865</v>
      </c>
      <c r="G20" s="144">
        <v>15327</v>
      </c>
      <c r="H20" s="143"/>
      <c r="I20" s="135">
        <v>8068</v>
      </c>
      <c r="J20" s="135">
        <v>8095</v>
      </c>
      <c r="K20" s="135">
        <v>8162</v>
      </c>
      <c r="L20" s="135">
        <v>8227</v>
      </c>
      <c r="M20" s="144">
        <v>32552</v>
      </c>
      <c r="N20" s="143"/>
      <c r="O20" s="167">
        <v>5.836575875486389</v>
      </c>
      <c r="P20" s="167">
        <v>4.6626439934174471</v>
      </c>
      <c r="Q20" s="167">
        <v>3.673689897352773</v>
      </c>
      <c r="R20" s="167">
        <v>3.0941584422512705</v>
      </c>
      <c r="S20" s="168">
        <v>4.3007825791085281</v>
      </c>
      <c r="T20" s="169"/>
      <c r="U20" s="167">
        <v>4.7792207792207648</v>
      </c>
      <c r="V20" s="167">
        <v>3.9686617004880702</v>
      </c>
      <c r="W20" s="167">
        <v>3.3164556962025387</v>
      </c>
      <c r="X20" s="167">
        <v>2.9662077596996284</v>
      </c>
      <c r="Y20" s="170">
        <v>3.7480877103518679</v>
      </c>
    </row>
    <row r="21" spans="1:25" x14ac:dyDescent="0.3">
      <c r="A21" s="90"/>
      <c r="B21" s="133">
        <v>2008</v>
      </c>
      <c r="C21" s="135">
        <v>3863</v>
      </c>
      <c r="D21" s="135">
        <v>3895</v>
      </c>
      <c r="E21" s="135">
        <v>3919</v>
      </c>
      <c r="F21" s="135">
        <v>3950</v>
      </c>
      <c r="G21" s="144">
        <v>15627</v>
      </c>
      <c r="H21" s="143"/>
      <c r="I21" s="135">
        <v>8273</v>
      </c>
      <c r="J21" s="135">
        <v>8344</v>
      </c>
      <c r="K21" s="135">
        <v>8401</v>
      </c>
      <c r="L21" s="135">
        <v>8439</v>
      </c>
      <c r="M21" s="144">
        <v>33457</v>
      </c>
      <c r="N21" s="143"/>
      <c r="O21" s="167">
        <v>1.4443277310924429</v>
      </c>
      <c r="P21" s="167">
        <v>2.070230607966451</v>
      </c>
      <c r="Q21" s="167">
        <v>2.1104742053152705</v>
      </c>
      <c r="R21" s="167">
        <v>2.1992238033635232</v>
      </c>
      <c r="S21" s="168">
        <v>1.9573302016050036</v>
      </c>
      <c r="T21" s="169"/>
      <c r="U21" s="167">
        <v>2.5409023301933473</v>
      </c>
      <c r="V21" s="167">
        <v>3.075972822730094</v>
      </c>
      <c r="W21" s="167">
        <v>2.9282038716000898</v>
      </c>
      <c r="X21" s="167">
        <v>2.576881001580162</v>
      </c>
      <c r="Y21" s="170">
        <v>2.7801671172278191</v>
      </c>
    </row>
    <row r="22" spans="1:25" x14ac:dyDescent="0.3">
      <c r="A22" s="90"/>
      <c r="B22" s="133">
        <v>2009</v>
      </c>
      <c r="C22" s="135">
        <v>4014</v>
      </c>
      <c r="D22" s="135">
        <v>4058</v>
      </c>
      <c r="E22" s="135">
        <v>4093</v>
      </c>
      <c r="F22" s="135">
        <v>4136</v>
      </c>
      <c r="G22" s="144">
        <v>16301</v>
      </c>
      <c r="H22" s="143"/>
      <c r="I22" s="135">
        <v>8558</v>
      </c>
      <c r="J22" s="135">
        <v>8634</v>
      </c>
      <c r="K22" s="135">
        <v>8696</v>
      </c>
      <c r="L22" s="135">
        <v>8755</v>
      </c>
      <c r="M22" s="144">
        <v>34643</v>
      </c>
      <c r="N22" s="143"/>
      <c r="O22" s="167">
        <v>3.9088791095003899</v>
      </c>
      <c r="P22" s="167">
        <v>4.1848523748395365</v>
      </c>
      <c r="Q22" s="167">
        <v>4.4399081398316014</v>
      </c>
      <c r="R22" s="167">
        <v>4.7088607594936605</v>
      </c>
      <c r="S22" s="168">
        <v>4.3130479298649789</v>
      </c>
      <c r="T22" s="169"/>
      <c r="U22" s="167">
        <v>3.4449413755590399</v>
      </c>
      <c r="V22" s="167">
        <v>3.4755512943432478</v>
      </c>
      <c r="W22" s="167">
        <v>3.5114867277705031</v>
      </c>
      <c r="X22" s="167">
        <v>3.7445194928309036</v>
      </c>
      <c r="Y22" s="170">
        <v>3.5448486116507922</v>
      </c>
    </row>
    <row r="23" spans="1:25" x14ac:dyDescent="0.3">
      <c r="A23" s="90"/>
      <c r="B23" s="133">
        <v>2010</v>
      </c>
      <c r="C23" s="135">
        <v>4179</v>
      </c>
      <c r="D23" s="135">
        <v>4221</v>
      </c>
      <c r="E23" s="135">
        <v>4256</v>
      </c>
      <c r="F23" s="135">
        <v>4288</v>
      </c>
      <c r="G23" s="144">
        <v>16944</v>
      </c>
      <c r="H23" s="143"/>
      <c r="I23" s="135">
        <v>8849</v>
      </c>
      <c r="J23" s="135">
        <v>8944</v>
      </c>
      <c r="K23" s="135">
        <v>9013</v>
      </c>
      <c r="L23" s="135">
        <v>9074</v>
      </c>
      <c r="M23" s="144">
        <v>35880</v>
      </c>
      <c r="N23" s="143"/>
      <c r="O23" s="167">
        <v>4.1106128550074743</v>
      </c>
      <c r="P23" s="167">
        <v>4.0167570231641321</v>
      </c>
      <c r="Q23" s="167">
        <v>3.982408990960181</v>
      </c>
      <c r="R23" s="167">
        <v>3.6750483558994205</v>
      </c>
      <c r="S23" s="168">
        <v>3.9445432795534003</v>
      </c>
      <c r="T23" s="169"/>
      <c r="U23" s="167">
        <v>3.4003271792474976</v>
      </c>
      <c r="V23" s="167">
        <v>3.5904563354181249</v>
      </c>
      <c r="W23" s="167">
        <v>3.6453541858325593</v>
      </c>
      <c r="X23" s="167">
        <v>3.6436322101656202</v>
      </c>
      <c r="Y23" s="170">
        <v>3.5707069249199037</v>
      </c>
    </row>
    <row r="24" spans="1:25" x14ac:dyDescent="0.3">
      <c r="A24" s="90"/>
      <c r="B24" s="133">
        <v>2011</v>
      </c>
      <c r="C24" s="135">
        <v>4316</v>
      </c>
      <c r="D24" s="135">
        <v>4360</v>
      </c>
      <c r="E24" s="135">
        <v>4394</v>
      </c>
      <c r="F24" s="135">
        <v>4426</v>
      </c>
      <c r="G24" s="144">
        <v>17496</v>
      </c>
      <c r="H24" s="143"/>
      <c r="I24" s="135">
        <v>9117</v>
      </c>
      <c r="J24" s="135">
        <v>9193</v>
      </c>
      <c r="K24" s="135">
        <v>9255</v>
      </c>
      <c r="L24" s="135">
        <v>9330</v>
      </c>
      <c r="M24" s="144">
        <v>36895</v>
      </c>
      <c r="N24" s="143"/>
      <c r="O24" s="167">
        <v>3.2782962431203657</v>
      </c>
      <c r="P24" s="167">
        <v>3.2930585169391122</v>
      </c>
      <c r="Q24" s="167">
        <v>3.2424812030075145</v>
      </c>
      <c r="R24" s="167">
        <v>3.2182835820895548</v>
      </c>
      <c r="S24" s="168">
        <v>3.2577903682719693</v>
      </c>
      <c r="T24" s="169"/>
      <c r="U24" s="167">
        <v>3.0285908012204885</v>
      </c>
      <c r="V24" s="167">
        <v>2.7839892665474224</v>
      </c>
      <c r="W24" s="167">
        <v>2.6850105403306372</v>
      </c>
      <c r="X24" s="167">
        <v>2.8212475203879279</v>
      </c>
      <c r="Y24" s="170">
        <v>2.8288740245262005</v>
      </c>
    </row>
    <row r="25" spans="1:25" x14ac:dyDescent="0.3">
      <c r="A25" s="90"/>
      <c r="B25" s="133">
        <v>2012</v>
      </c>
      <c r="C25" s="135">
        <v>4475</v>
      </c>
      <c r="D25" s="135">
        <v>4509</v>
      </c>
      <c r="E25" s="135">
        <v>4546</v>
      </c>
      <c r="F25" s="135">
        <v>4575</v>
      </c>
      <c r="G25" s="144">
        <v>18105</v>
      </c>
      <c r="H25" s="143"/>
      <c r="I25" s="135">
        <v>9432</v>
      </c>
      <c r="J25" s="135">
        <v>9474</v>
      </c>
      <c r="K25" s="135">
        <v>9541</v>
      </c>
      <c r="L25" s="135">
        <v>9617</v>
      </c>
      <c r="M25" s="144">
        <v>38064</v>
      </c>
      <c r="N25" s="143"/>
      <c r="O25" s="167">
        <v>3.6839666357738565</v>
      </c>
      <c r="P25" s="167">
        <v>3.4174311926605583</v>
      </c>
      <c r="Q25" s="167">
        <v>3.4592626308602661</v>
      </c>
      <c r="R25" s="167">
        <v>3.3664708540442945</v>
      </c>
      <c r="S25" s="168">
        <v>3.4807956104252469</v>
      </c>
      <c r="T25" s="169"/>
      <c r="U25" s="167">
        <v>3.455083909180658</v>
      </c>
      <c r="V25" s="167">
        <v>3.0566735559665119</v>
      </c>
      <c r="W25" s="167">
        <v>3.0902215018908663</v>
      </c>
      <c r="X25" s="167">
        <v>3.076098606645246</v>
      </c>
      <c r="Y25" s="170">
        <v>3.1684510096219043</v>
      </c>
    </row>
    <row r="26" spans="1:25" x14ac:dyDescent="0.3">
      <c r="A26" s="90"/>
      <c r="B26" s="133" t="s">
        <v>183</v>
      </c>
      <c r="C26" s="135">
        <v>4592</v>
      </c>
      <c r="D26" s="135">
        <v>4660</v>
      </c>
      <c r="E26" s="135">
        <v>4671</v>
      </c>
      <c r="F26" s="135">
        <v>4712</v>
      </c>
      <c r="G26" s="144">
        <v>18635</v>
      </c>
      <c r="H26" s="143"/>
      <c r="I26" s="135">
        <v>9646</v>
      </c>
      <c r="J26" s="135">
        <v>9773</v>
      </c>
      <c r="K26" s="135">
        <v>9824</v>
      </c>
      <c r="L26" s="135">
        <v>9912</v>
      </c>
      <c r="M26" s="144">
        <v>39155</v>
      </c>
      <c r="N26" s="143"/>
      <c r="O26" s="167">
        <v>2.6145251396648064</v>
      </c>
      <c r="P26" s="167">
        <v>3.3488578398757909</v>
      </c>
      <c r="Q26" s="167">
        <v>2.7496700395952587</v>
      </c>
      <c r="R26" s="167">
        <v>2.9945355191256766</v>
      </c>
      <c r="S26" s="168">
        <v>2.9273681303507288</v>
      </c>
      <c r="T26" s="169"/>
      <c r="U26" s="167">
        <v>2.2688719253604717</v>
      </c>
      <c r="V26" s="167">
        <v>3.1560059109140752</v>
      </c>
      <c r="W26" s="167">
        <v>2.9661461062781598</v>
      </c>
      <c r="X26" s="167">
        <v>3.0674846625766889</v>
      </c>
      <c r="Y26" s="170">
        <v>2.8662253047498893</v>
      </c>
    </row>
    <row r="27" spans="1:25" x14ac:dyDescent="0.3">
      <c r="A27" s="90"/>
      <c r="B27" s="133" t="s">
        <v>58</v>
      </c>
      <c r="C27" s="135">
        <v>4736</v>
      </c>
      <c r="D27" s="135">
        <v>4787</v>
      </c>
      <c r="E27" s="135">
        <v>4805</v>
      </c>
      <c r="F27" s="135">
        <v>4836</v>
      </c>
      <c r="G27" s="144">
        <v>19164</v>
      </c>
      <c r="H27" s="143"/>
      <c r="I27" s="135">
        <v>9976</v>
      </c>
      <c r="J27" s="135">
        <v>10066</v>
      </c>
      <c r="K27" s="135">
        <v>10136</v>
      </c>
      <c r="L27" s="135">
        <v>10191</v>
      </c>
      <c r="M27" s="144">
        <v>40369</v>
      </c>
      <c r="N27" s="143"/>
      <c r="O27" s="167">
        <v>3.1358885017421585</v>
      </c>
      <c r="P27" s="167">
        <v>2.7253218884120116</v>
      </c>
      <c r="Q27" s="167">
        <v>2.8687647184757026</v>
      </c>
      <c r="R27" s="167">
        <v>2.6315789473684248</v>
      </c>
      <c r="S27" s="168">
        <v>2.8387442983633093</v>
      </c>
      <c r="T27" s="169"/>
      <c r="U27" s="167">
        <v>3.4211071946921123</v>
      </c>
      <c r="V27" s="167">
        <v>2.9980558682083398</v>
      </c>
      <c r="W27" s="167">
        <v>3.1758957654723048</v>
      </c>
      <c r="X27" s="167">
        <v>2.8147699757869304</v>
      </c>
      <c r="Y27" s="170">
        <v>3.100498020687013</v>
      </c>
    </row>
    <row r="28" spans="1:25" x14ac:dyDescent="0.3">
      <c r="A28" s="90"/>
      <c r="B28" s="192" t="s">
        <v>196</v>
      </c>
      <c r="C28" s="135">
        <v>4858</v>
      </c>
      <c r="D28" s="135"/>
      <c r="E28" s="135"/>
      <c r="F28" s="135"/>
      <c r="G28" s="144"/>
      <c r="H28" s="143"/>
      <c r="I28" s="135">
        <v>10290</v>
      </c>
      <c r="J28" s="135"/>
      <c r="K28" s="135"/>
      <c r="L28" s="135"/>
      <c r="M28" s="144"/>
      <c r="N28" s="143"/>
      <c r="O28" s="167">
        <v>2.5760135135135158</v>
      </c>
      <c r="P28" s="167"/>
      <c r="Q28" s="167"/>
      <c r="R28" s="167"/>
      <c r="S28" s="168"/>
      <c r="T28" s="169"/>
      <c r="U28" s="167">
        <v>3.1475541299117822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227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+financiero!E31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2.8314917127071766</v>
      </c>
      <c r="F52" s="101">
        <v>2.6111283804787035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2.7073337902673131</v>
      </c>
      <c r="F53" s="101">
        <v>2.2191400832177521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2.9682702149437006</v>
      </c>
      <c r="F54" s="101">
        <v>2.4900092222563757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3.0179721939640416</v>
      </c>
      <c r="F55" s="101">
        <v>2.5179307187547693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2.350570852921436</v>
      </c>
      <c r="F56" s="101">
        <v>1.605574068464108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2.7694361027694328</v>
      </c>
      <c r="F57" s="101">
        <v>2.1860394994723436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2.8495692511597071</v>
      </c>
      <c r="F58" s="101">
        <v>2.1895620875824733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3.258722843976301</v>
      </c>
      <c r="F59" s="101">
        <v>2.1583804703780913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3.9041994750656102</v>
      </c>
      <c r="F60" s="101">
        <v>3.0560524746571218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3.8636363636363598</v>
      </c>
      <c r="F61" s="101">
        <v>2.7294187075833634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4.3814432989690744</v>
      </c>
      <c r="F62" s="101">
        <v>3.2286469034340968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3.8253108065030403</v>
      </c>
      <c r="F63" s="101">
        <v>3.1618825586478181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4.420587306599316</v>
      </c>
      <c r="F64" s="101">
        <v>3.6597714451034307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4.345107846201941</v>
      </c>
      <c r="F65" s="101">
        <v>3.8632773229929569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4.1358024691358111</v>
      </c>
      <c r="F66" s="101">
        <v>3.7389820870059793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4.7589806570463651</v>
      </c>
      <c r="F67" s="101">
        <v>4.2372881355932321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4.2334442092530935</v>
      </c>
      <c r="F68" s="101">
        <v>3.8236114987440573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4.2240862792091178</v>
      </c>
      <c r="F69" s="101">
        <v>3.6642699115044195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4.2086544161233093</v>
      </c>
      <c r="F70" s="101">
        <v>3.6590379608058043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4.3962485345838189</v>
      </c>
      <c r="F71" s="101">
        <v>3.7262872628726313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4.3806208297069844</v>
      </c>
      <c r="F72" s="101">
        <v>3.4946236559139692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4.8002299511353783</v>
      </c>
      <c r="F73" s="101">
        <v>3.8548752834467024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5.2901023890784984</v>
      </c>
      <c r="F74" s="101">
        <v>4.4420941300898846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5.2498596294216782</v>
      </c>
      <c r="F75" s="101">
        <v>4.376224689745257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5.836575875486389</v>
      </c>
      <c r="F76" s="101">
        <v>4.7792207792207648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4.6626439934174471</v>
      </c>
      <c r="F77" s="101">
        <v>3.9686617004880702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3.673689897352773</v>
      </c>
      <c r="F78" s="101">
        <v>3.3164556962025387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3.0941584422512705</v>
      </c>
      <c r="F79" s="101">
        <v>2.9662077596996284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1.4443277310924429</v>
      </c>
      <c r="F80" s="101">
        <v>2.5409023301933473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2.070230607966451</v>
      </c>
      <c r="F81" s="101">
        <v>3.075972822730094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2.1104742053152705</v>
      </c>
      <c r="F82" s="101">
        <v>2.9282038716000898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2.1992238033635232</v>
      </c>
      <c r="F83" s="101">
        <v>2.576881001580162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3.9088791095003899</v>
      </c>
      <c r="F84" s="101">
        <v>3.4449413755590399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4.1848523748395365</v>
      </c>
      <c r="F85" s="101">
        <v>3.4755512943432478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4.4399081398316014</v>
      </c>
      <c r="F86" s="101">
        <v>3.5114867277705031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4.7088607594936605</v>
      </c>
      <c r="F87" s="101">
        <v>3.7445194928309036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4.1106128550074743</v>
      </c>
      <c r="F88" s="101">
        <v>3.412012152372057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4.0167570231641321</v>
      </c>
      <c r="F89" s="101">
        <v>3.5904563354181249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3.982408990960181</v>
      </c>
      <c r="F90" s="101">
        <v>3.6338546458141536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3.6750483558994205</v>
      </c>
      <c r="F91" s="101">
        <v>3.6436322101656202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3.2782962431203657</v>
      </c>
      <c r="F92" s="101">
        <v>3.02824858757063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3.2930585169391122</v>
      </c>
      <c r="F93" s="101">
        <v>2.7839892665474224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3.2424812030075145</v>
      </c>
      <c r="F94" s="101">
        <v>2.6964047936085365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3.2182835820895548</v>
      </c>
      <c r="F95" s="101">
        <v>2.8102270222614152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3.7071362372567194</v>
      </c>
      <c r="F96" s="101">
        <v>3.4656722965562494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3.4174311926605583</v>
      </c>
      <c r="F97" s="101">
        <v>3.0566735559665119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3.4592626308602661</v>
      </c>
      <c r="F98" s="101">
        <v>3.0794165316045223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3.3438770899231827</v>
      </c>
      <c r="F99" s="101">
        <v>3.0764283417300931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>
        <v>2013</v>
      </c>
      <c r="D100" s="79" t="s">
        <v>11</v>
      </c>
      <c r="E100" s="101">
        <v>2.6362823949955327</v>
      </c>
      <c r="F100" s="101">
        <v>2.289590841636624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/>
      <c r="D101" s="79" t="s">
        <v>12</v>
      </c>
      <c r="E101" s="101">
        <v>3.3710357063650491</v>
      </c>
      <c r="F101" s="101">
        <v>3.1665611146295163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6"/>
      <c r="D102" s="79" t="s">
        <v>13</v>
      </c>
      <c r="E102" s="101">
        <v>2.7276726792784984</v>
      </c>
      <c r="F102" s="101">
        <v>2.9664570230607978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6"/>
      <c r="D103" s="79" t="s">
        <v>14</v>
      </c>
      <c r="E103" s="101">
        <v>2.9733275032794069</v>
      </c>
      <c r="F103" s="101">
        <v>3.0366056572379279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6">
        <v>2014</v>
      </c>
      <c r="D104" s="79" t="s">
        <v>11</v>
      </c>
      <c r="E104" s="101">
        <v>3.1358885017421585</v>
      </c>
      <c r="F104" s="101">
        <v>3.4211071946921123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2.7253218884120116</v>
      </c>
      <c r="F105" s="101">
        <v>2.9980558682083398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2.8687647184757026</v>
      </c>
      <c r="F106" s="101">
        <v>3.1758957654723048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2.6315789473684248</v>
      </c>
      <c r="F107" s="101">
        <v>2.8147699757869304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2.5760135135135158</v>
      </c>
      <c r="F108" s="101">
        <v>3.1475541299117822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zoomScaleNormal="100" workbookViewId="0">
      <selection activeCell="B9" sqref="B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176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+inmobiliario!C8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1381</v>
      </c>
      <c r="D13" s="135">
        <v>1420</v>
      </c>
      <c r="E13" s="135">
        <v>1420</v>
      </c>
      <c r="F13" s="135">
        <v>1421</v>
      </c>
      <c r="G13" s="144">
        <v>5642</v>
      </c>
      <c r="H13" s="143"/>
      <c r="I13" s="135">
        <v>4285</v>
      </c>
      <c r="J13" s="135">
        <v>4257</v>
      </c>
      <c r="K13" s="135">
        <v>4303</v>
      </c>
      <c r="L13" s="135">
        <v>4311</v>
      </c>
      <c r="M13" s="144">
        <v>17156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1425</v>
      </c>
      <c r="D14" s="135">
        <v>1423</v>
      </c>
      <c r="E14" s="135">
        <v>1430</v>
      </c>
      <c r="F14" s="135">
        <v>1455</v>
      </c>
      <c r="G14" s="144">
        <v>5733</v>
      </c>
      <c r="H14" s="143"/>
      <c r="I14" s="135">
        <v>4300</v>
      </c>
      <c r="J14" s="135">
        <v>4354</v>
      </c>
      <c r="K14" s="135">
        <v>4440</v>
      </c>
      <c r="L14" s="135">
        <v>4496</v>
      </c>
      <c r="M14" s="144">
        <v>17590</v>
      </c>
      <c r="N14" s="143"/>
      <c r="O14" s="167">
        <v>3.1860970311368533</v>
      </c>
      <c r="P14" s="167">
        <v>0.21126760563380742</v>
      </c>
      <c r="Q14" s="167">
        <v>0.70422535211267245</v>
      </c>
      <c r="R14" s="167">
        <v>2.3926812104152049</v>
      </c>
      <c r="S14" s="168">
        <v>1.6129032258064484</v>
      </c>
      <c r="T14" s="169"/>
      <c r="U14" s="167">
        <v>0.35005834305717087</v>
      </c>
      <c r="V14" s="167">
        <v>2.2785999530185563</v>
      </c>
      <c r="W14" s="167">
        <v>3.1838252382059125</v>
      </c>
      <c r="X14" s="167">
        <v>4.2913477151472961</v>
      </c>
      <c r="Y14" s="170">
        <v>2.529727209139665</v>
      </c>
    </row>
    <row r="15" spans="1:26" x14ac:dyDescent="0.3">
      <c r="A15" s="90"/>
      <c r="B15" s="133">
        <v>2002</v>
      </c>
      <c r="C15" s="135">
        <v>1471</v>
      </c>
      <c r="D15" s="135">
        <v>1517</v>
      </c>
      <c r="E15" s="135">
        <v>1549</v>
      </c>
      <c r="F15" s="135">
        <v>1537</v>
      </c>
      <c r="G15" s="144">
        <v>6074</v>
      </c>
      <c r="H15" s="143"/>
      <c r="I15" s="135">
        <v>4465</v>
      </c>
      <c r="J15" s="135">
        <v>4682</v>
      </c>
      <c r="K15" s="135">
        <v>4699</v>
      </c>
      <c r="L15" s="135">
        <v>4695</v>
      </c>
      <c r="M15" s="144">
        <v>18541</v>
      </c>
      <c r="N15" s="143"/>
      <c r="O15" s="167">
        <v>3.228070175438603</v>
      </c>
      <c r="P15" s="167">
        <v>6.6057624736472178</v>
      </c>
      <c r="Q15" s="167">
        <v>8.3216783216783199</v>
      </c>
      <c r="R15" s="167">
        <v>5.6357388316151287</v>
      </c>
      <c r="S15" s="168">
        <v>5.9480202337345247</v>
      </c>
      <c r="T15" s="169"/>
      <c r="U15" s="167">
        <v>3.83720930232559</v>
      </c>
      <c r="V15" s="167">
        <v>7.5333027101515739</v>
      </c>
      <c r="W15" s="167">
        <v>5.8333333333333286</v>
      </c>
      <c r="X15" s="167">
        <v>4.4261565836299042</v>
      </c>
      <c r="Y15" s="170">
        <v>5.4064809550881137</v>
      </c>
    </row>
    <row r="16" spans="1:26" x14ac:dyDescent="0.3">
      <c r="A16" s="90"/>
      <c r="B16" s="133">
        <v>2003</v>
      </c>
      <c r="C16" s="135">
        <v>1574</v>
      </c>
      <c r="D16" s="135">
        <v>1571</v>
      </c>
      <c r="E16" s="135">
        <v>1610</v>
      </c>
      <c r="F16" s="135">
        <v>1641</v>
      </c>
      <c r="G16" s="144">
        <v>6396</v>
      </c>
      <c r="H16" s="143"/>
      <c r="I16" s="135">
        <v>4747</v>
      </c>
      <c r="J16" s="135">
        <v>4824</v>
      </c>
      <c r="K16" s="135">
        <v>4832</v>
      </c>
      <c r="L16" s="135">
        <v>4913</v>
      </c>
      <c r="M16" s="144">
        <v>19316</v>
      </c>
      <c r="N16" s="143"/>
      <c r="O16" s="167">
        <v>7.0020394289598897</v>
      </c>
      <c r="P16" s="167">
        <v>3.5596572181938058</v>
      </c>
      <c r="Q16" s="167">
        <v>3.9380245319561027</v>
      </c>
      <c r="R16" s="167">
        <v>6.7664281067013547</v>
      </c>
      <c r="S16" s="168">
        <v>5.3012841620019771</v>
      </c>
      <c r="T16" s="169"/>
      <c r="U16" s="167">
        <v>6.3157894736842053</v>
      </c>
      <c r="V16" s="167">
        <v>3.0328919265271139</v>
      </c>
      <c r="W16" s="167">
        <v>2.8303894445626696</v>
      </c>
      <c r="X16" s="167">
        <v>4.6432374866879513</v>
      </c>
      <c r="Y16" s="170">
        <v>4.1799255703575824</v>
      </c>
    </row>
    <row r="17" spans="1:25" x14ac:dyDescent="0.3">
      <c r="A17" s="90"/>
      <c r="B17" s="133">
        <v>2004</v>
      </c>
      <c r="C17" s="135">
        <v>1654</v>
      </c>
      <c r="D17" s="135">
        <v>1652</v>
      </c>
      <c r="E17" s="135">
        <v>1644</v>
      </c>
      <c r="F17" s="135">
        <v>1707</v>
      </c>
      <c r="G17" s="144">
        <v>6657</v>
      </c>
      <c r="H17" s="143"/>
      <c r="I17" s="135">
        <v>4977</v>
      </c>
      <c r="J17" s="135">
        <v>4979</v>
      </c>
      <c r="K17" s="135">
        <v>5046</v>
      </c>
      <c r="L17" s="135">
        <v>5188</v>
      </c>
      <c r="M17" s="144">
        <v>20190</v>
      </c>
      <c r="N17" s="143"/>
      <c r="O17" s="167">
        <v>5.0825921219822163</v>
      </c>
      <c r="P17" s="167">
        <v>5.1559516231699547</v>
      </c>
      <c r="Q17" s="167">
        <v>2.1118012422360266</v>
      </c>
      <c r="R17" s="167">
        <v>4.0219378427787973</v>
      </c>
      <c r="S17" s="168">
        <v>4.0806754221388388</v>
      </c>
      <c r="T17" s="169"/>
      <c r="U17" s="167">
        <v>4.8451653676005719</v>
      </c>
      <c r="V17" s="167">
        <v>3.213101160862351</v>
      </c>
      <c r="W17" s="167">
        <v>4.4288079470198767</v>
      </c>
      <c r="X17" s="167">
        <v>5.597394667209457</v>
      </c>
      <c r="Y17" s="170">
        <v>4.5247463242907457</v>
      </c>
    </row>
    <row r="18" spans="1:25" x14ac:dyDescent="0.3">
      <c r="A18" s="90"/>
      <c r="B18" s="133">
        <v>2005</v>
      </c>
      <c r="C18" s="135">
        <v>1723</v>
      </c>
      <c r="D18" s="135">
        <v>1763</v>
      </c>
      <c r="E18" s="135">
        <v>1742</v>
      </c>
      <c r="F18" s="135">
        <v>1756</v>
      </c>
      <c r="G18" s="144">
        <v>6984</v>
      </c>
      <c r="H18" s="143"/>
      <c r="I18" s="135">
        <v>5265</v>
      </c>
      <c r="J18" s="135">
        <v>5340</v>
      </c>
      <c r="K18" s="135">
        <v>5428</v>
      </c>
      <c r="L18" s="135">
        <v>5498</v>
      </c>
      <c r="M18" s="144">
        <v>21531</v>
      </c>
      <c r="N18" s="143"/>
      <c r="O18" s="167">
        <v>4.171704957678358</v>
      </c>
      <c r="P18" s="167">
        <v>6.719128329297817</v>
      </c>
      <c r="Q18" s="167">
        <v>5.9610705596107039</v>
      </c>
      <c r="R18" s="167">
        <v>2.870533099004092</v>
      </c>
      <c r="S18" s="168">
        <v>4.9121225777377191</v>
      </c>
      <c r="T18" s="169"/>
      <c r="U18" s="167">
        <v>5.7866184448462974</v>
      </c>
      <c r="V18" s="167">
        <v>7.2504518979714874</v>
      </c>
      <c r="W18" s="167">
        <v>7.570352754657165</v>
      </c>
      <c r="X18" s="167">
        <v>5.9753276792598342</v>
      </c>
      <c r="Y18" s="170">
        <v>6.6419019316493291</v>
      </c>
    </row>
    <row r="19" spans="1:25" x14ac:dyDescent="0.3">
      <c r="A19" s="90"/>
      <c r="B19" s="133">
        <v>2006</v>
      </c>
      <c r="C19" s="135">
        <v>1778</v>
      </c>
      <c r="D19" s="135">
        <v>1808</v>
      </c>
      <c r="E19" s="135">
        <v>1835</v>
      </c>
      <c r="F19" s="135">
        <v>1831</v>
      </c>
      <c r="G19" s="144">
        <v>7252</v>
      </c>
      <c r="H19" s="143"/>
      <c r="I19" s="135">
        <v>5581</v>
      </c>
      <c r="J19" s="135">
        <v>5725</v>
      </c>
      <c r="K19" s="135">
        <v>5813</v>
      </c>
      <c r="L19" s="135">
        <v>5925</v>
      </c>
      <c r="M19" s="144">
        <v>23044</v>
      </c>
      <c r="N19" s="143"/>
      <c r="O19" s="167">
        <v>3.1921067904817164</v>
      </c>
      <c r="P19" s="167">
        <v>2.5524673851389679</v>
      </c>
      <c r="Q19" s="167">
        <v>5.3386911595866735</v>
      </c>
      <c r="R19" s="167">
        <v>4.2710706150341764</v>
      </c>
      <c r="S19" s="168">
        <v>3.8373424971363193</v>
      </c>
      <c r="T19" s="169"/>
      <c r="U19" s="167">
        <v>6.0018993352326788</v>
      </c>
      <c r="V19" s="167">
        <v>7.2097378277153439</v>
      </c>
      <c r="W19" s="167">
        <v>7.0928518791451722</v>
      </c>
      <c r="X19" s="167">
        <v>7.7664605311022115</v>
      </c>
      <c r="Y19" s="170">
        <v>7.0270772374715591</v>
      </c>
    </row>
    <row r="20" spans="1:25" x14ac:dyDescent="0.3">
      <c r="A20" s="90"/>
      <c r="B20" s="133">
        <v>2007</v>
      </c>
      <c r="C20" s="135">
        <v>1889</v>
      </c>
      <c r="D20" s="135">
        <v>1900</v>
      </c>
      <c r="E20" s="135">
        <v>1956</v>
      </c>
      <c r="F20" s="135">
        <v>1977</v>
      </c>
      <c r="G20" s="144">
        <v>7722</v>
      </c>
      <c r="H20" s="143"/>
      <c r="I20" s="135">
        <v>6029</v>
      </c>
      <c r="J20" s="135">
        <v>6094</v>
      </c>
      <c r="K20" s="135">
        <v>6233</v>
      </c>
      <c r="L20" s="135">
        <v>6278</v>
      </c>
      <c r="M20" s="144">
        <v>24634</v>
      </c>
      <c r="N20" s="143"/>
      <c r="O20" s="167">
        <v>6.242969628796402</v>
      </c>
      <c r="P20" s="167">
        <v>5.0884955752212448</v>
      </c>
      <c r="Q20" s="167">
        <v>6.594005449591279</v>
      </c>
      <c r="R20" s="167">
        <v>7.9737848170398706</v>
      </c>
      <c r="S20" s="168">
        <v>6.4809707666850613</v>
      </c>
      <c r="T20" s="169"/>
      <c r="U20" s="167">
        <v>8.0272352624977543</v>
      </c>
      <c r="V20" s="167">
        <v>6.4454148471615724</v>
      </c>
      <c r="W20" s="167">
        <v>7.2251849303285809</v>
      </c>
      <c r="X20" s="167">
        <v>5.9578059071729825</v>
      </c>
      <c r="Y20" s="170">
        <v>6.8998437771220296</v>
      </c>
    </row>
    <row r="21" spans="1:25" x14ac:dyDescent="0.3">
      <c r="A21" s="90"/>
      <c r="B21" s="133">
        <v>2008</v>
      </c>
      <c r="C21" s="135">
        <v>1988</v>
      </c>
      <c r="D21" s="135">
        <v>2024</v>
      </c>
      <c r="E21" s="135">
        <v>2055</v>
      </c>
      <c r="F21" s="135">
        <v>2081</v>
      </c>
      <c r="G21" s="144">
        <v>8148</v>
      </c>
      <c r="H21" s="143"/>
      <c r="I21" s="135">
        <v>6383</v>
      </c>
      <c r="J21" s="135">
        <v>6379</v>
      </c>
      <c r="K21" s="135">
        <v>6373</v>
      </c>
      <c r="L21" s="135">
        <v>6424</v>
      </c>
      <c r="M21" s="144">
        <v>25559</v>
      </c>
      <c r="N21" s="143"/>
      <c r="O21" s="167">
        <v>5.2408681842244675</v>
      </c>
      <c r="P21" s="167">
        <v>6.526315789473685</v>
      </c>
      <c r="Q21" s="167">
        <v>5.0613496932515432</v>
      </c>
      <c r="R21" s="167">
        <v>5.2604957005564046</v>
      </c>
      <c r="S21" s="168">
        <v>5.5167055167055139</v>
      </c>
      <c r="T21" s="169"/>
      <c r="U21" s="167">
        <v>5.8716205009122575</v>
      </c>
      <c r="V21" s="167">
        <v>4.6767312110272314</v>
      </c>
      <c r="W21" s="167">
        <v>2.2461094176159122</v>
      </c>
      <c r="X21" s="167">
        <v>2.3255813953488484</v>
      </c>
      <c r="Y21" s="170">
        <v>3.7549728018186244</v>
      </c>
    </row>
    <row r="22" spans="1:25" x14ac:dyDescent="0.3">
      <c r="A22" s="90"/>
      <c r="B22" s="133">
        <v>2009</v>
      </c>
      <c r="C22" s="135">
        <v>2113</v>
      </c>
      <c r="D22" s="135">
        <v>2111</v>
      </c>
      <c r="E22" s="135">
        <v>2143</v>
      </c>
      <c r="F22" s="135">
        <v>2149</v>
      </c>
      <c r="G22" s="144">
        <v>8516</v>
      </c>
      <c r="H22" s="143"/>
      <c r="I22" s="135">
        <v>6481</v>
      </c>
      <c r="J22" s="135">
        <v>6759</v>
      </c>
      <c r="K22" s="135">
        <v>6517</v>
      </c>
      <c r="L22" s="135">
        <v>6450</v>
      </c>
      <c r="M22" s="144">
        <v>26207</v>
      </c>
      <c r="N22" s="143"/>
      <c r="O22" s="167">
        <v>6.2877263581488876</v>
      </c>
      <c r="P22" s="167">
        <v>4.2984189723320014</v>
      </c>
      <c r="Q22" s="167">
        <v>4.2822384428223899</v>
      </c>
      <c r="R22" s="167">
        <v>3.2676597789524209</v>
      </c>
      <c r="S22" s="168">
        <v>4.516445753559168</v>
      </c>
      <c r="T22" s="169"/>
      <c r="U22" s="167">
        <v>1.5353282155726049</v>
      </c>
      <c r="V22" s="167">
        <v>5.9570465590217907</v>
      </c>
      <c r="W22" s="167">
        <v>2.2595324023223071</v>
      </c>
      <c r="X22" s="167">
        <v>0.4047322540473175</v>
      </c>
      <c r="Y22" s="170">
        <v>2.5353104581556494</v>
      </c>
    </row>
    <row r="23" spans="1:25" x14ac:dyDescent="0.3">
      <c r="A23" s="90"/>
      <c r="B23" s="133">
        <v>2010</v>
      </c>
      <c r="C23" s="135">
        <v>2161</v>
      </c>
      <c r="D23" s="135">
        <v>2169</v>
      </c>
      <c r="E23" s="135">
        <v>2185</v>
      </c>
      <c r="F23" s="135">
        <v>2214</v>
      </c>
      <c r="G23" s="144">
        <v>8729</v>
      </c>
      <c r="H23" s="143"/>
      <c r="I23" s="135">
        <v>6600</v>
      </c>
      <c r="J23" s="135">
        <v>6735</v>
      </c>
      <c r="K23" s="135">
        <v>6785</v>
      </c>
      <c r="L23" s="135">
        <v>6898</v>
      </c>
      <c r="M23" s="144">
        <v>27018</v>
      </c>
      <c r="N23" s="143"/>
      <c r="O23" s="167">
        <v>2.2716516800757205</v>
      </c>
      <c r="P23" s="167">
        <v>2.7475130270014176</v>
      </c>
      <c r="Q23" s="167">
        <v>1.9598693420438593</v>
      </c>
      <c r="R23" s="167">
        <v>3.0246626337831657</v>
      </c>
      <c r="S23" s="168">
        <v>2.5011742602160609</v>
      </c>
      <c r="T23" s="169"/>
      <c r="U23" s="167">
        <v>1.8361363987038999</v>
      </c>
      <c r="V23" s="167">
        <v>-0.35508211273857171</v>
      </c>
      <c r="W23" s="167">
        <v>4.1123216203774717</v>
      </c>
      <c r="X23" s="167">
        <v>6.945736434108511</v>
      </c>
      <c r="Y23" s="170">
        <v>3.0945930476590178</v>
      </c>
    </row>
    <row r="24" spans="1:25" x14ac:dyDescent="0.3">
      <c r="A24" s="90"/>
      <c r="B24" s="133">
        <v>2011</v>
      </c>
      <c r="C24" s="135">
        <v>2208</v>
      </c>
      <c r="D24" s="135">
        <v>2288</v>
      </c>
      <c r="E24" s="135">
        <v>2308</v>
      </c>
      <c r="F24" s="135">
        <v>2329</v>
      </c>
      <c r="G24" s="144">
        <v>9133</v>
      </c>
      <c r="H24" s="143"/>
      <c r="I24" s="135">
        <v>6993</v>
      </c>
      <c r="J24" s="135">
        <v>7129</v>
      </c>
      <c r="K24" s="135">
        <v>7359</v>
      </c>
      <c r="L24" s="135">
        <v>7442</v>
      </c>
      <c r="M24" s="144">
        <v>28923</v>
      </c>
      <c r="N24" s="143"/>
      <c r="O24" s="167">
        <v>2.1749190189726875</v>
      </c>
      <c r="P24" s="167">
        <v>5.4863992623328812</v>
      </c>
      <c r="Q24" s="167">
        <v>5.6292906178489801</v>
      </c>
      <c r="R24" s="167">
        <v>5.1942186088527649</v>
      </c>
      <c r="S24" s="168">
        <v>4.6282506587237862</v>
      </c>
      <c r="T24" s="169"/>
      <c r="U24" s="167">
        <v>5.9545454545454533</v>
      </c>
      <c r="V24" s="167">
        <v>5.8500371195248704</v>
      </c>
      <c r="W24" s="167">
        <v>8.4598378776713332</v>
      </c>
      <c r="X24" s="167">
        <v>7.8863438677877724</v>
      </c>
      <c r="Y24" s="170">
        <v>7.0508549855651665</v>
      </c>
    </row>
    <row r="25" spans="1:25" x14ac:dyDescent="0.3">
      <c r="A25" s="90"/>
      <c r="B25" s="133">
        <v>2012</v>
      </c>
      <c r="C25" s="135">
        <v>2374</v>
      </c>
      <c r="D25" s="135">
        <v>2407</v>
      </c>
      <c r="E25" s="135">
        <v>2433</v>
      </c>
      <c r="F25" s="135">
        <v>2472</v>
      </c>
      <c r="G25" s="144">
        <v>9686</v>
      </c>
      <c r="H25" s="143"/>
      <c r="I25" s="135">
        <v>7502</v>
      </c>
      <c r="J25" s="135">
        <v>7597</v>
      </c>
      <c r="K25" s="135">
        <v>7563</v>
      </c>
      <c r="L25" s="135">
        <v>7653</v>
      </c>
      <c r="M25" s="144">
        <v>30315</v>
      </c>
      <c r="N25" s="143"/>
      <c r="O25" s="167">
        <v>7.5181159420289845</v>
      </c>
      <c r="P25" s="167">
        <v>5.2010489510489606</v>
      </c>
      <c r="Q25" s="167">
        <v>5.4159445407279065</v>
      </c>
      <c r="R25" s="167">
        <v>6.1399742378703337</v>
      </c>
      <c r="S25" s="168">
        <v>6.0549655096901347</v>
      </c>
      <c r="T25" s="169"/>
      <c r="U25" s="167">
        <v>7.2787072787072731</v>
      </c>
      <c r="V25" s="167">
        <v>6.5647355870388537</v>
      </c>
      <c r="W25" s="167">
        <v>2.7721157766000886</v>
      </c>
      <c r="X25" s="167">
        <v>2.835259338887397</v>
      </c>
      <c r="Y25" s="170">
        <v>4.8127787573903049</v>
      </c>
    </row>
    <row r="26" spans="1:25" x14ac:dyDescent="0.3">
      <c r="A26" s="90"/>
      <c r="B26" s="133" t="s">
        <v>183</v>
      </c>
      <c r="C26" s="135">
        <v>2490</v>
      </c>
      <c r="D26" s="135">
        <v>2544</v>
      </c>
      <c r="E26" s="135">
        <v>2585</v>
      </c>
      <c r="F26" s="135">
        <v>2606</v>
      </c>
      <c r="G26" s="144">
        <v>10225</v>
      </c>
      <c r="H26" s="143"/>
      <c r="I26" s="135">
        <v>7757</v>
      </c>
      <c r="J26" s="135">
        <v>7815</v>
      </c>
      <c r="K26" s="135">
        <v>8034</v>
      </c>
      <c r="L26" s="135">
        <v>8149</v>
      </c>
      <c r="M26" s="144">
        <v>31755</v>
      </c>
      <c r="N26" s="143"/>
      <c r="O26" s="167">
        <v>4.8862679022746391</v>
      </c>
      <c r="P26" s="167">
        <v>5.6917324470294943</v>
      </c>
      <c r="Q26" s="167">
        <v>6.2474311549527499</v>
      </c>
      <c r="R26" s="167">
        <v>5.42071197411002</v>
      </c>
      <c r="S26" s="168">
        <v>5.5647326037580029</v>
      </c>
      <c r="T26" s="169"/>
      <c r="U26" s="167">
        <v>3.3990935750466633</v>
      </c>
      <c r="V26" s="167">
        <v>2.8695537712254833</v>
      </c>
      <c r="W26" s="167">
        <v>6.2276874256247652</v>
      </c>
      <c r="X26" s="167">
        <v>6.4811185156147957</v>
      </c>
      <c r="Y26" s="170">
        <v>4.750123701138051</v>
      </c>
    </row>
    <row r="27" spans="1:25" x14ac:dyDescent="0.3">
      <c r="A27" s="90"/>
      <c r="B27" s="133" t="s">
        <v>58</v>
      </c>
      <c r="C27" s="135">
        <v>2643</v>
      </c>
      <c r="D27" s="135">
        <v>2672</v>
      </c>
      <c r="E27" s="135">
        <v>2664</v>
      </c>
      <c r="F27" s="135">
        <v>2707</v>
      </c>
      <c r="G27" s="144">
        <v>10686</v>
      </c>
      <c r="H27" s="143"/>
      <c r="I27" s="135">
        <v>8208</v>
      </c>
      <c r="J27" s="135">
        <v>8381</v>
      </c>
      <c r="K27" s="135">
        <v>8345</v>
      </c>
      <c r="L27" s="135">
        <v>8349</v>
      </c>
      <c r="M27" s="144">
        <v>33283</v>
      </c>
      <c r="N27" s="143"/>
      <c r="O27" s="167">
        <v>6.1445783132530067</v>
      </c>
      <c r="P27" s="167">
        <v>5.0314465408804949</v>
      </c>
      <c r="Q27" s="167">
        <v>3.0560928433268799</v>
      </c>
      <c r="R27" s="167">
        <v>3.875671527244819</v>
      </c>
      <c r="S27" s="168">
        <v>4.508557457212703</v>
      </c>
      <c r="T27" s="169"/>
      <c r="U27" s="167">
        <v>5.8141033904859967</v>
      </c>
      <c r="V27" s="167">
        <v>7.2424824056301844</v>
      </c>
      <c r="W27" s="167">
        <v>3.8710480458053382</v>
      </c>
      <c r="X27" s="167">
        <v>2.4542888697999672</v>
      </c>
      <c r="Y27" s="170">
        <v>4.8118406550149615</v>
      </c>
    </row>
    <row r="28" spans="1:25" x14ac:dyDescent="0.3">
      <c r="A28" s="90"/>
      <c r="B28" s="192" t="s">
        <v>196</v>
      </c>
      <c r="C28" s="135">
        <v>2710</v>
      </c>
      <c r="D28" s="135"/>
      <c r="E28" s="135"/>
      <c r="F28" s="135"/>
      <c r="G28" s="144"/>
      <c r="H28" s="143"/>
      <c r="I28" s="135">
        <v>8353</v>
      </c>
      <c r="J28" s="135"/>
      <c r="K28" s="135"/>
      <c r="L28" s="135"/>
      <c r="M28" s="144"/>
      <c r="N28" s="143"/>
      <c r="O28" s="167">
        <v>2.5349981082103596</v>
      </c>
      <c r="P28" s="167"/>
      <c r="Q28" s="167"/>
      <c r="R28" s="167"/>
      <c r="S28" s="168"/>
      <c r="T28" s="169"/>
      <c r="U28" s="167">
        <v>1.7665692007797276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228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+inmobiliario!F31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03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3.1860970311368533</v>
      </c>
      <c r="F52" s="101">
        <v>0.35005834305717087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0.21126760563380742</v>
      </c>
      <c r="F53" s="101">
        <v>2.3261278195488586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0.70422535211267245</v>
      </c>
      <c r="F54" s="101">
        <v>3.2070648384847829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2.3926812104152049</v>
      </c>
      <c r="F55" s="101">
        <v>4.2207792207792068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3.228070175438603</v>
      </c>
      <c r="F56" s="101">
        <v>3.8604651162790731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6.6057624736472178</v>
      </c>
      <c r="F57" s="101">
        <v>7.5086107921928686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8.3216783216783199</v>
      </c>
      <c r="F58" s="101">
        <v>5.7869849133078191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5.6357388316151287</v>
      </c>
      <c r="F59" s="101">
        <v>4.4726301735647667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7.0020394289598897</v>
      </c>
      <c r="F60" s="101">
        <v>6.2919838781907629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3.5596572181938058</v>
      </c>
      <c r="F61" s="101">
        <v>2.9901751388295565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3.9380245319561027</v>
      </c>
      <c r="F62" s="101">
        <v>2.8735632183908137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6.7664281067013547</v>
      </c>
      <c r="F63" s="101">
        <v>4.6645367412140502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5.0825921219822163</v>
      </c>
      <c r="F64" s="101">
        <v>4.8240994312197074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5.1559516231699547</v>
      </c>
      <c r="F65" s="101">
        <v>3.276648693488184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2.1118012422360266</v>
      </c>
      <c r="F66" s="101">
        <v>4.3865094144423864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4.0219378427787973</v>
      </c>
      <c r="F67" s="101">
        <v>5.5962555962556024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4.171704957678358</v>
      </c>
      <c r="F68" s="101">
        <v>5.8480707395498541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6.719128329297817</v>
      </c>
      <c r="F69" s="101">
        <v>7.2489959839357425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5.9610705596107039</v>
      </c>
      <c r="F70" s="101">
        <v>7.5916749256689968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2.870533099004092</v>
      </c>
      <c r="F71" s="101">
        <v>5.8970899980728575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3.1921067904817164</v>
      </c>
      <c r="F72" s="101">
        <v>5.9426618568445093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2.5524673851389679</v>
      </c>
      <c r="F73" s="101">
        <v>7.2083879423328909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5.3386911595866735</v>
      </c>
      <c r="F74" s="101">
        <v>7.0928518791451722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4.2710706150341764</v>
      </c>
      <c r="F75" s="101">
        <v>7.8252957233849116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6.242969628796402</v>
      </c>
      <c r="F76" s="101">
        <v>8.0286738351254456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5.0884955752212448</v>
      </c>
      <c r="F77" s="101">
        <v>6.4617534055186923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6.594005449591279</v>
      </c>
      <c r="F78" s="101">
        <v>7.2423877515912523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7.9737848170398706</v>
      </c>
      <c r="F79" s="101">
        <v>5.9240506329113884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5.2408681842244675</v>
      </c>
      <c r="F80" s="101">
        <v>5.8891838088918291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6.526315789473685</v>
      </c>
      <c r="F81" s="101">
        <v>4.6587926509186417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5.0613496932515432</v>
      </c>
      <c r="F82" s="101">
        <v>2.1976259223612402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5.2604957005564046</v>
      </c>
      <c r="F83" s="101">
        <v>2.3741236456341568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6.2877263581488876</v>
      </c>
      <c r="F84" s="101">
        <v>1.5196616011279929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4.2984189723320014</v>
      </c>
      <c r="F85" s="101">
        <v>5.9247648902821339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4.2822384428223899</v>
      </c>
      <c r="F86" s="101">
        <v>2.3387223355831281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3.2676597789524209</v>
      </c>
      <c r="F87" s="101">
        <v>0.37354085603111287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2.2716516800757205</v>
      </c>
      <c r="F88" s="101">
        <v>1.8364197530864175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2.7475130270014176</v>
      </c>
      <c r="F89" s="101">
        <v>-0.35513465522343779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2.0065328978068067</v>
      </c>
      <c r="F90" s="101">
        <v>4.0950920245398805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2.9781293624941725</v>
      </c>
      <c r="F91" s="101">
        <v>6.9623197394945038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2.128644146228595</v>
      </c>
      <c r="F92" s="101">
        <v>5.9251401727534585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5.4863992623328812</v>
      </c>
      <c r="F93" s="101">
        <v>5.8806058806058843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5.672461116193972</v>
      </c>
      <c r="F94" s="101">
        <v>8.4573449241196528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5.1965657478535832</v>
      </c>
      <c r="F95" s="101">
        <v>7.8863438677877724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7.4762120525600437</v>
      </c>
      <c r="F96" s="101">
        <v>7.1816881258941265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5.2447552447552539</v>
      </c>
      <c r="F97" s="101">
        <v>6.6058906030855553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5.411255411255425</v>
      </c>
      <c r="F98" s="101">
        <v>2.7441923651677911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6.1426116838487985</v>
      </c>
      <c r="F99" s="101">
        <v>2.9158828271969952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>
        <v>2013</v>
      </c>
      <c r="D100" s="79" t="s">
        <v>11</v>
      </c>
      <c r="E100" s="101">
        <v>4.8482293423271585</v>
      </c>
      <c r="F100" s="101">
        <v>3.2835024025627462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6"/>
      <c r="D101" s="79" t="s">
        <v>12</v>
      </c>
      <c r="E101" s="101">
        <v>5.7308970099667818</v>
      </c>
      <c r="F101" s="101">
        <v>2.8943560057887083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6"/>
      <c r="D102" s="79" t="s">
        <v>13</v>
      </c>
      <c r="E102" s="101">
        <v>6.2422997946611929</v>
      </c>
      <c r="F102" s="101">
        <v>6.2541319582176413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6"/>
      <c r="D103" s="79" t="s">
        <v>14</v>
      </c>
      <c r="E103" s="101">
        <v>5.4229057061918127</v>
      </c>
      <c r="F103" s="101">
        <v>6.5413239326282735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6">
        <v>2014</v>
      </c>
      <c r="D104" s="79" t="s">
        <v>11</v>
      </c>
      <c r="E104" s="101">
        <v>6.1445783132530067</v>
      </c>
      <c r="F104" s="101">
        <v>5.8141033904859967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5.0314465408804949</v>
      </c>
      <c r="F105" s="101">
        <v>7.2424824056301844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3.0560928433268799</v>
      </c>
      <c r="F106" s="101">
        <v>3.8710480458053382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3.875671527244819</v>
      </c>
      <c r="F107" s="101">
        <v>2.4542888697999672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2.5349981082103596</v>
      </c>
      <c r="F108" s="101">
        <v>1.7665692007797276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4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177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+empresas!C8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3552</v>
      </c>
      <c r="D13" s="135">
        <v>3638</v>
      </c>
      <c r="E13" s="135">
        <v>3523</v>
      </c>
      <c r="F13" s="135">
        <v>3558</v>
      </c>
      <c r="G13" s="144">
        <v>14271</v>
      </c>
      <c r="H13" s="143"/>
      <c r="I13" s="135">
        <v>11873</v>
      </c>
      <c r="J13" s="135">
        <v>11897</v>
      </c>
      <c r="K13" s="135">
        <v>11937</v>
      </c>
      <c r="L13" s="135">
        <v>12188</v>
      </c>
      <c r="M13" s="144">
        <v>47895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3596</v>
      </c>
      <c r="D14" s="135">
        <v>3588</v>
      </c>
      <c r="E14" s="135">
        <v>3598</v>
      </c>
      <c r="F14" s="135">
        <v>3634</v>
      </c>
      <c r="G14" s="144">
        <v>14416</v>
      </c>
      <c r="H14" s="143"/>
      <c r="I14" s="135">
        <v>12166</v>
      </c>
      <c r="J14" s="135">
        <v>12041</v>
      </c>
      <c r="K14" s="135">
        <v>12120</v>
      </c>
      <c r="L14" s="135">
        <v>12168</v>
      </c>
      <c r="M14" s="144">
        <v>48495</v>
      </c>
      <c r="N14" s="143"/>
      <c r="O14" s="167">
        <v>1.2387387387387463</v>
      </c>
      <c r="P14" s="167">
        <v>-1.3743815283122558</v>
      </c>
      <c r="Q14" s="167">
        <v>2.1288674425205869</v>
      </c>
      <c r="R14" s="167">
        <v>2.1360314783586318</v>
      </c>
      <c r="S14" s="168">
        <v>1.0160465279237485</v>
      </c>
      <c r="T14" s="169"/>
      <c r="U14" s="167">
        <v>2.4677840478396291</v>
      </c>
      <c r="V14" s="167">
        <v>1.2103891737412766</v>
      </c>
      <c r="W14" s="167">
        <v>1.5330485046494147</v>
      </c>
      <c r="X14" s="167">
        <v>-0.16409583196586652</v>
      </c>
      <c r="Y14" s="170">
        <v>1.2527403695584098</v>
      </c>
    </row>
    <row r="15" spans="1:26" x14ac:dyDescent="0.3">
      <c r="A15" s="90"/>
      <c r="B15" s="133">
        <v>2002</v>
      </c>
      <c r="C15" s="135">
        <v>3599</v>
      </c>
      <c r="D15" s="135">
        <v>3623</v>
      </c>
      <c r="E15" s="135">
        <v>3702</v>
      </c>
      <c r="F15" s="135">
        <v>3731</v>
      </c>
      <c r="G15" s="144">
        <v>14655</v>
      </c>
      <c r="H15" s="143"/>
      <c r="I15" s="135">
        <v>12132</v>
      </c>
      <c r="J15" s="135">
        <v>12336</v>
      </c>
      <c r="K15" s="135">
        <v>12502</v>
      </c>
      <c r="L15" s="135">
        <v>12365</v>
      </c>
      <c r="M15" s="144">
        <v>49335</v>
      </c>
      <c r="N15" s="143"/>
      <c r="O15" s="167">
        <v>8.3426028921024908E-2</v>
      </c>
      <c r="P15" s="167">
        <v>0.97547380156075292</v>
      </c>
      <c r="Q15" s="167">
        <v>2.8904947192884833</v>
      </c>
      <c r="R15" s="167">
        <v>2.6692350027517762</v>
      </c>
      <c r="S15" s="168">
        <v>1.6578801331853583</v>
      </c>
      <c r="T15" s="169"/>
      <c r="U15" s="167">
        <v>-0.27946736807496109</v>
      </c>
      <c r="V15" s="167">
        <v>2.4499626276887341</v>
      </c>
      <c r="W15" s="167">
        <v>3.1518151815181454</v>
      </c>
      <c r="X15" s="167">
        <v>1.6190006574621947</v>
      </c>
      <c r="Y15" s="170">
        <v>1.7321373337457544</v>
      </c>
    </row>
    <row r="16" spans="1:26" x14ac:dyDescent="0.3">
      <c r="A16" s="90"/>
      <c r="B16" s="133">
        <v>2003</v>
      </c>
      <c r="C16" s="135">
        <v>3735</v>
      </c>
      <c r="D16" s="135">
        <v>3760</v>
      </c>
      <c r="E16" s="135">
        <v>3763</v>
      </c>
      <c r="F16" s="135">
        <v>3811</v>
      </c>
      <c r="G16" s="144">
        <v>15069</v>
      </c>
      <c r="H16" s="143"/>
      <c r="I16" s="135">
        <v>12396</v>
      </c>
      <c r="J16" s="135">
        <v>12597</v>
      </c>
      <c r="K16" s="135">
        <v>12642</v>
      </c>
      <c r="L16" s="135">
        <v>12682</v>
      </c>
      <c r="M16" s="144">
        <v>50317</v>
      </c>
      <c r="N16" s="143"/>
      <c r="O16" s="167">
        <v>3.7788274520700043</v>
      </c>
      <c r="P16" s="167">
        <v>3.7813966326248902</v>
      </c>
      <c r="Q16" s="167">
        <v>1.6477579686655872</v>
      </c>
      <c r="R16" s="167">
        <v>2.1441972661484954</v>
      </c>
      <c r="S16" s="168">
        <v>2.824974411463657</v>
      </c>
      <c r="T16" s="169"/>
      <c r="U16" s="167">
        <v>2.1760633036597312</v>
      </c>
      <c r="V16" s="167">
        <v>2.1157587548638048</v>
      </c>
      <c r="W16" s="167">
        <v>1.1198208286674145</v>
      </c>
      <c r="X16" s="167">
        <v>2.5636878285483249</v>
      </c>
      <c r="Y16" s="170">
        <v>1.9904732948211148</v>
      </c>
    </row>
    <row r="17" spans="1:25" x14ac:dyDescent="0.3">
      <c r="A17" s="90"/>
      <c r="B17" s="133">
        <v>2004</v>
      </c>
      <c r="C17" s="135">
        <v>3848</v>
      </c>
      <c r="D17" s="135">
        <v>3845</v>
      </c>
      <c r="E17" s="135">
        <v>3803</v>
      </c>
      <c r="F17" s="135">
        <v>3866</v>
      </c>
      <c r="G17" s="144">
        <v>15362</v>
      </c>
      <c r="H17" s="143"/>
      <c r="I17" s="135">
        <v>12959</v>
      </c>
      <c r="J17" s="135">
        <v>12980</v>
      </c>
      <c r="K17" s="135">
        <v>13014</v>
      </c>
      <c r="L17" s="135">
        <v>13428</v>
      </c>
      <c r="M17" s="144">
        <v>52381</v>
      </c>
      <c r="N17" s="143"/>
      <c r="O17" s="167">
        <v>3.0254350736278468</v>
      </c>
      <c r="P17" s="167">
        <v>2.2606382978723332</v>
      </c>
      <c r="Q17" s="167">
        <v>1.0629816635663047</v>
      </c>
      <c r="R17" s="167">
        <v>1.4431907635791106</v>
      </c>
      <c r="S17" s="168">
        <v>1.9443891432742646</v>
      </c>
      <c r="T17" s="169"/>
      <c r="U17" s="167">
        <v>4.5417876734430394</v>
      </c>
      <c r="V17" s="167">
        <v>3.0404064459792011</v>
      </c>
      <c r="W17" s="167">
        <v>2.9425723777883235</v>
      </c>
      <c r="X17" s="167">
        <v>5.8823529411764781</v>
      </c>
      <c r="Y17" s="170">
        <v>4.1019933620843858</v>
      </c>
    </row>
    <row r="18" spans="1:25" x14ac:dyDescent="0.3">
      <c r="A18" s="90"/>
      <c r="B18" s="133">
        <v>2005</v>
      </c>
      <c r="C18" s="135">
        <v>3918</v>
      </c>
      <c r="D18" s="135">
        <v>3918</v>
      </c>
      <c r="E18" s="135">
        <v>3888</v>
      </c>
      <c r="F18" s="135">
        <v>3880</v>
      </c>
      <c r="G18" s="144">
        <v>15604</v>
      </c>
      <c r="H18" s="143"/>
      <c r="I18" s="135">
        <v>13496</v>
      </c>
      <c r="J18" s="135">
        <v>13611</v>
      </c>
      <c r="K18" s="135">
        <v>13573</v>
      </c>
      <c r="L18" s="135">
        <v>13530</v>
      </c>
      <c r="M18" s="144">
        <v>54210</v>
      </c>
      <c r="N18" s="143"/>
      <c r="O18" s="167">
        <v>1.819126819126808</v>
      </c>
      <c r="P18" s="167">
        <v>1.898569570871274</v>
      </c>
      <c r="Q18" s="167">
        <v>2.2350775703392003</v>
      </c>
      <c r="R18" s="167">
        <v>0.36213140196585414</v>
      </c>
      <c r="S18" s="168">
        <v>1.5753157140997303</v>
      </c>
      <c r="T18" s="169"/>
      <c r="U18" s="167">
        <v>4.1438382591249479</v>
      </c>
      <c r="V18" s="167">
        <v>4.8613251155624084</v>
      </c>
      <c r="W18" s="167">
        <v>4.2953742123866618</v>
      </c>
      <c r="X18" s="167">
        <v>0.75960679177838131</v>
      </c>
      <c r="Y18" s="170">
        <v>3.4917240984326412</v>
      </c>
    </row>
    <row r="19" spans="1:25" x14ac:dyDescent="0.3">
      <c r="A19" s="90"/>
      <c r="B19" s="133">
        <v>2006</v>
      </c>
      <c r="C19" s="135">
        <v>3978</v>
      </c>
      <c r="D19" s="135">
        <v>4039</v>
      </c>
      <c r="E19" s="135">
        <v>4074</v>
      </c>
      <c r="F19" s="135">
        <v>4106</v>
      </c>
      <c r="G19" s="144">
        <v>16197</v>
      </c>
      <c r="H19" s="143"/>
      <c r="I19" s="135">
        <v>14073</v>
      </c>
      <c r="J19" s="135">
        <v>14019</v>
      </c>
      <c r="K19" s="135">
        <v>14179</v>
      </c>
      <c r="L19" s="135">
        <v>14301</v>
      </c>
      <c r="M19" s="144">
        <v>56572</v>
      </c>
      <c r="N19" s="143"/>
      <c r="O19" s="167">
        <v>1.5313935681470241</v>
      </c>
      <c r="P19" s="167">
        <v>3.0883103624298087</v>
      </c>
      <c r="Q19" s="167">
        <v>4.7839506172839634</v>
      </c>
      <c r="R19" s="167">
        <v>5.8247422680412342</v>
      </c>
      <c r="S19" s="168">
        <v>3.8003076134324658</v>
      </c>
      <c r="T19" s="169"/>
      <c r="U19" s="167">
        <v>4.2753408417308947</v>
      </c>
      <c r="V19" s="167">
        <v>2.9975754904121743</v>
      </c>
      <c r="W19" s="167">
        <v>4.4647461872835805</v>
      </c>
      <c r="X19" s="167">
        <v>5.6984478935698348</v>
      </c>
      <c r="Y19" s="170">
        <v>4.357129680870699</v>
      </c>
    </row>
    <row r="20" spans="1:25" x14ac:dyDescent="0.3">
      <c r="A20" s="90"/>
      <c r="B20" s="133">
        <v>2007</v>
      </c>
      <c r="C20" s="135">
        <v>4153</v>
      </c>
      <c r="D20" s="135">
        <v>4215</v>
      </c>
      <c r="E20" s="135">
        <v>4341</v>
      </c>
      <c r="F20" s="135">
        <v>4362</v>
      </c>
      <c r="G20" s="144">
        <v>17071</v>
      </c>
      <c r="H20" s="143"/>
      <c r="I20" s="135">
        <v>14504</v>
      </c>
      <c r="J20" s="135">
        <v>14582</v>
      </c>
      <c r="K20" s="135">
        <v>15064</v>
      </c>
      <c r="L20" s="135">
        <v>15266</v>
      </c>
      <c r="M20" s="144">
        <v>59416</v>
      </c>
      <c r="N20" s="143"/>
      <c r="O20" s="167">
        <v>4.3991955756661696</v>
      </c>
      <c r="P20" s="167">
        <v>4.3575142361970762</v>
      </c>
      <c r="Q20" s="167">
        <v>6.5537555228276858</v>
      </c>
      <c r="R20" s="167">
        <v>6.2347783731125332</v>
      </c>
      <c r="S20" s="168">
        <v>5.3960609989504178</v>
      </c>
      <c r="T20" s="169"/>
      <c r="U20" s="167">
        <v>3.0626021459532353</v>
      </c>
      <c r="V20" s="167">
        <v>4.0159783151437267</v>
      </c>
      <c r="W20" s="167">
        <v>6.2416249382890214</v>
      </c>
      <c r="X20" s="167">
        <v>6.7477798755331833</v>
      </c>
      <c r="Y20" s="170">
        <v>5.0272219472530679</v>
      </c>
    </row>
    <row r="21" spans="1:25" x14ac:dyDescent="0.3">
      <c r="A21" s="90"/>
      <c r="B21" s="133">
        <v>2008</v>
      </c>
      <c r="C21" s="135">
        <v>4319</v>
      </c>
      <c r="D21" s="135">
        <v>4271</v>
      </c>
      <c r="E21" s="135">
        <v>4241</v>
      </c>
      <c r="F21" s="135">
        <v>4259</v>
      </c>
      <c r="G21" s="144">
        <v>17090</v>
      </c>
      <c r="H21" s="143"/>
      <c r="I21" s="135">
        <v>15166</v>
      </c>
      <c r="J21" s="135">
        <v>15300</v>
      </c>
      <c r="K21" s="135">
        <v>15188</v>
      </c>
      <c r="L21" s="135">
        <v>15305</v>
      </c>
      <c r="M21" s="144">
        <v>60959</v>
      </c>
      <c r="N21" s="143"/>
      <c r="O21" s="167">
        <v>3.9971105225138359</v>
      </c>
      <c r="P21" s="167">
        <v>1.3285883748517193</v>
      </c>
      <c r="Q21" s="167">
        <v>-2.3036166781847527</v>
      </c>
      <c r="R21" s="167">
        <v>-2.3613021549747941</v>
      </c>
      <c r="S21" s="168">
        <v>0.1112998652685917</v>
      </c>
      <c r="T21" s="169"/>
      <c r="U21" s="167">
        <v>4.5642581356866998</v>
      </c>
      <c r="V21" s="167">
        <v>4.9238787546289871</v>
      </c>
      <c r="W21" s="167">
        <v>0.8231545406266747</v>
      </c>
      <c r="X21" s="167">
        <v>0.25546967116467556</v>
      </c>
      <c r="Y21" s="170">
        <v>2.5969435842197299</v>
      </c>
    </row>
    <row r="22" spans="1:25" x14ac:dyDescent="0.3">
      <c r="A22" s="90"/>
      <c r="B22" s="133">
        <v>2009</v>
      </c>
      <c r="C22" s="135">
        <v>4450</v>
      </c>
      <c r="D22" s="135">
        <v>4491</v>
      </c>
      <c r="E22" s="135">
        <v>4538</v>
      </c>
      <c r="F22" s="135">
        <v>4536</v>
      </c>
      <c r="G22" s="144">
        <v>18015</v>
      </c>
      <c r="H22" s="143"/>
      <c r="I22" s="135">
        <v>15625</v>
      </c>
      <c r="J22" s="135">
        <v>15845</v>
      </c>
      <c r="K22" s="135">
        <v>16009</v>
      </c>
      <c r="L22" s="135">
        <v>16146</v>
      </c>
      <c r="M22" s="144">
        <v>63625</v>
      </c>
      <c r="N22" s="143"/>
      <c r="O22" s="167">
        <v>3.0331095160916846</v>
      </c>
      <c r="P22" s="167">
        <v>5.1510184968391428</v>
      </c>
      <c r="Q22" s="167">
        <v>7.0030653147842514</v>
      </c>
      <c r="R22" s="167">
        <v>6.503874148861243</v>
      </c>
      <c r="S22" s="168">
        <v>5.4125219426565394</v>
      </c>
      <c r="T22" s="169"/>
      <c r="U22" s="167">
        <v>3.026506659633398</v>
      </c>
      <c r="V22" s="167">
        <v>3.562091503267979</v>
      </c>
      <c r="W22" s="167">
        <v>5.40558335528047</v>
      </c>
      <c r="X22" s="167">
        <v>5.4949362953283298</v>
      </c>
      <c r="Y22" s="170">
        <v>4.3734313226922978</v>
      </c>
    </row>
    <row r="23" spans="1:25" x14ac:dyDescent="0.3">
      <c r="A23" s="90"/>
      <c r="B23" s="133">
        <v>2010</v>
      </c>
      <c r="C23" s="135">
        <v>4659</v>
      </c>
      <c r="D23" s="135">
        <v>4627</v>
      </c>
      <c r="E23" s="135">
        <v>4640</v>
      </c>
      <c r="F23" s="135">
        <v>4702</v>
      </c>
      <c r="G23" s="144">
        <v>18628</v>
      </c>
      <c r="H23" s="143"/>
      <c r="I23" s="135">
        <v>16372</v>
      </c>
      <c r="J23" s="135">
        <v>16468</v>
      </c>
      <c r="K23" s="135">
        <v>16475</v>
      </c>
      <c r="L23" s="135">
        <v>16605</v>
      </c>
      <c r="M23" s="144">
        <v>65920</v>
      </c>
      <c r="N23" s="143"/>
      <c r="O23" s="167">
        <v>4.6966292134831491</v>
      </c>
      <c r="P23" s="167">
        <v>3.0282787797817718</v>
      </c>
      <c r="Q23" s="167">
        <v>2.2476862053768087</v>
      </c>
      <c r="R23" s="167">
        <v>3.6596119929453295</v>
      </c>
      <c r="S23" s="168">
        <v>3.4027199555925591</v>
      </c>
      <c r="T23" s="169"/>
      <c r="U23" s="167">
        <v>4.7808000000000135</v>
      </c>
      <c r="V23" s="167">
        <v>3.931839697065314</v>
      </c>
      <c r="W23" s="167">
        <v>2.9108626397651278</v>
      </c>
      <c r="X23" s="167">
        <v>2.8428093645485006</v>
      </c>
      <c r="Y23" s="170">
        <v>3.6070726915520765</v>
      </c>
    </row>
    <row r="24" spans="1:25" x14ac:dyDescent="0.3">
      <c r="A24" s="90"/>
      <c r="B24" s="133">
        <v>2011</v>
      </c>
      <c r="C24" s="135">
        <v>4710</v>
      </c>
      <c r="D24" s="135">
        <v>4782</v>
      </c>
      <c r="E24" s="135">
        <v>4805</v>
      </c>
      <c r="F24" s="135">
        <v>4836</v>
      </c>
      <c r="G24" s="144">
        <v>19133</v>
      </c>
      <c r="H24" s="143"/>
      <c r="I24" s="135">
        <v>16749</v>
      </c>
      <c r="J24" s="135">
        <v>16994</v>
      </c>
      <c r="K24" s="135">
        <v>17110</v>
      </c>
      <c r="L24" s="135">
        <v>17143</v>
      </c>
      <c r="M24" s="144">
        <v>67996</v>
      </c>
      <c r="N24" s="143"/>
      <c r="O24" s="167">
        <v>1.0946555054732698</v>
      </c>
      <c r="P24" s="167">
        <v>3.3499027447590208</v>
      </c>
      <c r="Q24" s="167">
        <v>3.5560344827586334</v>
      </c>
      <c r="R24" s="167">
        <v>2.8498511271799316</v>
      </c>
      <c r="S24" s="168">
        <v>2.7109727292248209</v>
      </c>
      <c r="T24" s="169"/>
      <c r="U24" s="167">
        <v>2.3027119472269817</v>
      </c>
      <c r="V24" s="167">
        <v>3.1940733543842583</v>
      </c>
      <c r="W24" s="167">
        <v>3.8543247344461378</v>
      </c>
      <c r="X24" s="167">
        <v>3.2399879554351259</v>
      </c>
      <c r="Y24" s="170">
        <v>3.1492718446601771</v>
      </c>
    </row>
    <row r="25" spans="1:25" x14ac:dyDescent="0.3">
      <c r="A25" s="90"/>
      <c r="B25" s="133">
        <v>2012</v>
      </c>
      <c r="C25" s="135">
        <v>4892</v>
      </c>
      <c r="D25" s="135">
        <v>4930</v>
      </c>
      <c r="E25" s="135">
        <v>5041</v>
      </c>
      <c r="F25" s="135">
        <v>5043</v>
      </c>
      <c r="G25" s="144">
        <v>19906</v>
      </c>
      <c r="H25" s="143"/>
      <c r="I25" s="135">
        <v>17301</v>
      </c>
      <c r="J25" s="135">
        <v>17617</v>
      </c>
      <c r="K25" s="135">
        <v>17994</v>
      </c>
      <c r="L25" s="135">
        <v>18220</v>
      </c>
      <c r="M25" s="144">
        <v>71132</v>
      </c>
      <c r="N25" s="143"/>
      <c r="O25" s="167">
        <v>3.8641188959660298</v>
      </c>
      <c r="P25" s="167">
        <v>3.0949393559180294</v>
      </c>
      <c r="Q25" s="167">
        <v>4.9115504682622202</v>
      </c>
      <c r="R25" s="167">
        <v>4.2803970223325223</v>
      </c>
      <c r="S25" s="168">
        <v>4.0401400721266896</v>
      </c>
      <c r="T25" s="169"/>
      <c r="U25" s="167">
        <v>3.2957191474117735</v>
      </c>
      <c r="V25" s="167">
        <v>3.6659997646228106</v>
      </c>
      <c r="W25" s="167">
        <v>5.1665692577440154</v>
      </c>
      <c r="X25" s="167">
        <v>6.2824476462696168</v>
      </c>
      <c r="Y25" s="170">
        <v>4.612036002117776</v>
      </c>
    </row>
    <row r="26" spans="1:25" x14ac:dyDescent="0.3">
      <c r="A26" s="90"/>
      <c r="B26" s="133" t="s">
        <v>183</v>
      </c>
      <c r="C26" s="135">
        <v>5132</v>
      </c>
      <c r="D26" s="135">
        <v>5274</v>
      </c>
      <c r="E26" s="135">
        <v>5325</v>
      </c>
      <c r="F26" s="135">
        <v>5404</v>
      </c>
      <c r="G26" s="144">
        <v>21135</v>
      </c>
      <c r="H26" s="143"/>
      <c r="I26" s="135">
        <v>18174</v>
      </c>
      <c r="J26" s="135">
        <v>18721</v>
      </c>
      <c r="K26" s="135">
        <v>19055</v>
      </c>
      <c r="L26" s="135">
        <v>19450</v>
      </c>
      <c r="M26" s="144">
        <v>75400</v>
      </c>
      <c r="N26" s="143"/>
      <c r="O26" s="167">
        <v>4.9059689288634587</v>
      </c>
      <c r="P26" s="167">
        <v>6.9776876267748378</v>
      </c>
      <c r="Q26" s="167">
        <v>5.6338028169014081</v>
      </c>
      <c r="R26" s="167">
        <v>7.1584374380329336</v>
      </c>
      <c r="S26" s="168">
        <v>6.174017884055047</v>
      </c>
      <c r="T26" s="169"/>
      <c r="U26" s="167">
        <v>5.0459511010924274</v>
      </c>
      <c r="V26" s="167">
        <v>6.266674235113797</v>
      </c>
      <c r="W26" s="167">
        <v>5.8964099144159121</v>
      </c>
      <c r="X26" s="167">
        <v>6.7508232711306277</v>
      </c>
      <c r="Y26" s="170">
        <v>6.0001124669628325</v>
      </c>
    </row>
    <row r="27" spans="1:25" x14ac:dyDescent="0.3">
      <c r="A27" s="90"/>
      <c r="B27" s="133" t="s">
        <v>58</v>
      </c>
      <c r="C27" s="135">
        <v>5473</v>
      </c>
      <c r="D27" s="135">
        <v>5519</v>
      </c>
      <c r="E27" s="135">
        <v>5581</v>
      </c>
      <c r="F27" s="135">
        <v>5638</v>
      </c>
      <c r="G27" s="144">
        <v>22211</v>
      </c>
      <c r="H27" s="143"/>
      <c r="I27" s="135">
        <v>19525</v>
      </c>
      <c r="J27" s="135">
        <v>19734</v>
      </c>
      <c r="K27" s="135">
        <v>19952</v>
      </c>
      <c r="L27" s="135">
        <v>20299</v>
      </c>
      <c r="M27" s="144">
        <v>79510</v>
      </c>
      <c r="N27" s="143"/>
      <c r="O27" s="167">
        <v>6.6445830085736475</v>
      </c>
      <c r="P27" s="167">
        <v>4.6454304133485067</v>
      </c>
      <c r="Q27" s="167">
        <v>4.8075117370892002</v>
      </c>
      <c r="R27" s="167">
        <v>4.3301258327165044</v>
      </c>
      <c r="S27" s="168">
        <v>5.0910811450200981</v>
      </c>
      <c r="T27" s="169"/>
      <c r="U27" s="167">
        <v>7.4336964894904867</v>
      </c>
      <c r="V27" s="167">
        <v>5.4110357352705591</v>
      </c>
      <c r="W27" s="167">
        <v>4.7074258724744169</v>
      </c>
      <c r="X27" s="167">
        <v>4.3650385604113069</v>
      </c>
      <c r="Y27" s="170">
        <v>5.4509283819628536</v>
      </c>
    </row>
    <row r="28" spans="1:25" x14ac:dyDescent="0.3">
      <c r="A28" s="90"/>
      <c r="B28" s="192" t="s">
        <v>196</v>
      </c>
      <c r="C28" s="135">
        <v>5654</v>
      </c>
      <c r="D28" s="135"/>
      <c r="E28" s="135"/>
      <c r="F28" s="135"/>
      <c r="G28" s="144"/>
      <c r="H28" s="143"/>
      <c r="I28" s="135">
        <v>20118</v>
      </c>
      <c r="J28" s="135"/>
      <c r="K28" s="135"/>
      <c r="L28" s="135"/>
      <c r="M28" s="144"/>
      <c r="N28" s="143"/>
      <c r="O28" s="167">
        <v>3.3071441622510349</v>
      </c>
      <c r="P28" s="167"/>
      <c r="Q28" s="167"/>
      <c r="R28" s="167"/>
      <c r="S28" s="168"/>
      <c r="T28" s="169"/>
      <c r="U28" s="167">
        <v>3.037131882202317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229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+empresas!F31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7"/>
      <c r="C46" s="44"/>
      <c r="D46" s="44"/>
      <c r="E46" s="44"/>
      <c r="F46" s="44"/>
      <c r="G46" s="117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7"/>
      <c r="C47" s="44"/>
      <c r="D47" s="44"/>
      <c r="E47" s="44"/>
      <c r="F47" s="44"/>
      <c r="G47" s="117" t="s">
        <v>133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98"/>
      <c r="B48" s="120"/>
      <c r="C48" s="49"/>
      <c r="D48" s="49"/>
      <c r="E48" s="49"/>
      <c r="F48" s="49"/>
      <c r="G48" s="120" t="s">
        <v>149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/>
      <c r="C49" s="79"/>
      <c r="D49" s="79"/>
      <c r="E49" s="101"/>
      <c r="F49" s="101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190</v>
      </c>
      <c r="D50" s="79" t="s">
        <v>191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1.2387387387387463</v>
      </c>
      <c r="F51" s="101">
        <v>2.4677840478396291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-1.3743815283122558</v>
      </c>
      <c r="F52" s="101">
        <v>1.2103891737412766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13</v>
      </c>
      <c r="E53" s="101">
        <v>2.1288674425205869</v>
      </c>
      <c r="F53" s="101">
        <v>1.5330485046494147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2.1360314783586318</v>
      </c>
      <c r="F54" s="101">
        <v>-0.16409583196586652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8.3426028921024908E-2</v>
      </c>
      <c r="F55" s="101">
        <v>-0.27946736807496109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0.97547380156075292</v>
      </c>
      <c r="F56" s="101">
        <v>2.4499626276887341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13</v>
      </c>
      <c r="E57" s="101">
        <v>2.8904947192884833</v>
      </c>
      <c r="F57" s="101">
        <v>3.1518151815181454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2.6692350027517762</v>
      </c>
      <c r="F58" s="101">
        <v>1.6190006574621947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3.7788274520700043</v>
      </c>
      <c r="F59" s="101">
        <v>2.1760633036597312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3.7813966326248902</v>
      </c>
      <c r="F60" s="101">
        <v>2.1157587548638048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13</v>
      </c>
      <c r="E61" s="101">
        <v>1.6477579686655872</v>
      </c>
      <c r="F61" s="101">
        <v>1.1198208286674145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2.1441972661484954</v>
      </c>
      <c r="F62" s="101">
        <v>2.5636878285483249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3.0254350736278468</v>
      </c>
      <c r="F63" s="101">
        <v>4.5417876734430394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2.2606382978723332</v>
      </c>
      <c r="F64" s="101">
        <v>3.0404064459792011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13</v>
      </c>
      <c r="E65" s="101">
        <v>1.0629816635663047</v>
      </c>
      <c r="F65" s="101">
        <v>2.9425723777883235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1.4431907635791106</v>
      </c>
      <c r="F66" s="101">
        <v>5.8823529411764781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1.819126819126808</v>
      </c>
      <c r="F67" s="101">
        <v>4.1438382591249479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1.898569570871274</v>
      </c>
      <c r="F68" s="101">
        <v>4.8613251155624084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13</v>
      </c>
      <c r="E69" s="101">
        <v>2.2350775703392003</v>
      </c>
      <c r="F69" s="101">
        <v>4.2953742123866618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0.36213140196585414</v>
      </c>
      <c r="F70" s="101">
        <v>0.75960679177838131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1.5313935681470241</v>
      </c>
      <c r="F71" s="101">
        <v>4.2753408417308947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3.0883103624298087</v>
      </c>
      <c r="F72" s="101">
        <v>2.9975754904121743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13</v>
      </c>
      <c r="E73" s="101">
        <v>4.7839506172839634</v>
      </c>
      <c r="F73" s="101">
        <v>4.4647461872835805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5.8247422680412342</v>
      </c>
      <c r="F74" s="101">
        <v>5.6984478935698348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4.3740573152337987</v>
      </c>
      <c r="F75" s="101">
        <v>3.0626021459532353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4.3327556325823338</v>
      </c>
      <c r="F76" s="101">
        <v>4.0088451387402984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13</v>
      </c>
      <c r="E77" s="101">
        <v>6.5292096219931324</v>
      </c>
      <c r="F77" s="101">
        <v>6.2486776218351139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6.3078421821724362</v>
      </c>
      <c r="F78" s="101">
        <v>6.7477798755331833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3.9739884393063676</v>
      </c>
      <c r="F79" s="101">
        <v>4.5711527854384997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1.3289036544850603</v>
      </c>
      <c r="F80" s="101">
        <v>4.924216446059944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13</v>
      </c>
      <c r="E81" s="101">
        <v>-2.3041474654377936</v>
      </c>
      <c r="F81" s="101">
        <v>0.81646199800862007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-2.3367697594501777</v>
      </c>
      <c r="F82" s="101">
        <v>0.25546967116467556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2.965022006022707</v>
      </c>
      <c r="F83" s="101">
        <v>3.0131205907562446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5.1756440281030507</v>
      </c>
      <c r="F84" s="101">
        <v>3.5623243349238436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13</v>
      </c>
      <c r="E85" s="101">
        <v>7.0047169811320771</v>
      </c>
      <c r="F85" s="101">
        <v>5.4121675006583985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6.544686840253334</v>
      </c>
      <c r="F86" s="101">
        <v>5.5014701078079042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6">
        <v>2010</v>
      </c>
      <c r="D87" s="79" t="s">
        <v>11</v>
      </c>
      <c r="E87" s="101">
        <v>4.7244094488188892</v>
      </c>
      <c r="F87" s="101">
        <v>4.7747055811572068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12</v>
      </c>
      <c r="E88" s="101">
        <v>3.050545535515468</v>
      </c>
      <c r="F88" s="101">
        <v>3.9383993940924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13</v>
      </c>
      <c r="E89" s="101">
        <v>2.2481816178091378</v>
      </c>
      <c r="F89" s="101">
        <v>2.910680824484686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8">
        <v>2010</v>
      </c>
      <c r="D90" s="177" t="s">
        <v>14</v>
      </c>
      <c r="E90" s="179">
        <v>3.6107441655658334</v>
      </c>
      <c r="F90" s="179">
        <v>2.8426333064965661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7">
        <v>2011</v>
      </c>
      <c r="D91" s="177" t="s">
        <v>11</v>
      </c>
      <c r="E91" s="179">
        <v>1.1170784103115068</v>
      </c>
      <c r="F91" s="179">
        <v>2.2602321319486833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7"/>
      <c r="D92" s="177" t="s">
        <v>12</v>
      </c>
      <c r="E92" s="179">
        <v>3.3491789109766614</v>
      </c>
      <c r="F92" s="179">
        <v>3.1819285887782343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7"/>
      <c r="D93" s="177" t="s">
        <v>13</v>
      </c>
      <c r="E93" s="179">
        <v>3.5783574046130582</v>
      </c>
      <c r="F93" s="179">
        <v>3.8662296673950038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7"/>
      <c r="D94" s="177" t="s">
        <v>14</v>
      </c>
      <c r="E94" s="179">
        <v>2.8049298767530644</v>
      </c>
      <c r="F94" s="179">
        <v>3.2819462844754952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7">
        <v>2012</v>
      </c>
      <c r="D95" s="177" t="s">
        <v>11</v>
      </c>
      <c r="E95" s="179">
        <v>3.8665816868493721</v>
      </c>
      <c r="F95" s="179">
        <v>3.2556750298685841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7"/>
      <c r="D96" s="177" t="s">
        <v>12</v>
      </c>
      <c r="E96" s="179">
        <v>3.1361070457871705</v>
      </c>
      <c r="F96" s="179">
        <v>3.6723163841807889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177"/>
      <c r="D97" s="177" t="s">
        <v>13</v>
      </c>
      <c r="E97" s="179">
        <v>4.8491155046826293</v>
      </c>
      <c r="F97" s="179">
        <v>5.1831940629930529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177"/>
      <c r="D98" s="177" t="s">
        <v>14</v>
      </c>
      <c r="E98" s="179">
        <v>4.2992972302604358</v>
      </c>
      <c r="F98" s="179">
        <v>6.2970089207626359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186">
        <v>2013</v>
      </c>
      <c r="D99" s="177" t="s">
        <v>11</v>
      </c>
      <c r="E99" s="179">
        <v>4.786254857844142</v>
      </c>
      <c r="F99" s="179">
        <v>4.9638414810529383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6"/>
      <c r="D100" s="177" t="s">
        <v>12</v>
      </c>
      <c r="E100" s="179">
        <v>6.9937157916075421</v>
      </c>
      <c r="F100" s="179">
        <v>6.2613533151680372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105"/>
      <c r="C101" s="186"/>
      <c r="D101" s="177" t="s">
        <v>13</v>
      </c>
      <c r="E101" s="179">
        <v>5.6967050416832024</v>
      </c>
      <c r="F101" s="179">
        <v>5.9222222222222314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3" customFormat="1" x14ac:dyDescent="0.3">
      <c r="A102" s="79"/>
      <c r="B102" s="79"/>
      <c r="C102" s="186"/>
      <c r="D102" s="177" t="s">
        <v>14</v>
      </c>
      <c r="E102" s="179">
        <v>7.1938168846611177</v>
      </c>
      <c r="F102" s="179">
        <v>6.8070868301245184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</row>
    <row r="103" spans="1:31" s="83" customFormat="1" x14ac:dyDescent="0.3">
      <c r="A103" s="79"/>
      <c r="B103" s="79"/>
      <c r="C103" s="186">
        <v>2014</v>
      </c>
      <c r="D103" s="177" t="s">
        <v>11</v>
      </c>
      <c r="E103" s="179">
        <v>6.6445830085736475</v>
      </c>
      <c r="F103" s="179">
        <v>7.4336964894904867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7"/>
      <c r="D104" s="177" t="s">
        <v>12</v>
      </c>
      <c r="E104" s="179">
        <v>4.6454304133485067</v>
      </c>
      <c r="F104" s="179">
        <v>5.4110357352705591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77"/>
      <c r="D105" s="177" t="s">
        <v>13</v>
      </c>
      <c r="E105" s="179">
        <v>4.8075117370892002</v>
      </c>
      <c r="F105" s="179">
        <v>4.7074258724744169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177"/>
      <c r="D106" s="177" t="s">
        <v>14</v>
      </c>
      <c r="E106" s="179">
        <v>4.3301258327165044</v>
      </c>
      <c r="F106" s="179">
        <v>4.3650385604113069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>
        <v>2015</v>
      </c>
      <c r="D107" s="79" t="s">
        <v>11</v>
      </c>
      <c r="E107" s="179">
        <v>3.3071441622510349</v>
      </c>
      <c r="F107" s="179">
        <v>3.037131882202317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activeCell="B9" sqref="B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178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+'GR7Sercicios sociales,comunales'!C8:Y8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1675</v>
      </c>
      <c r="D13" s="135">
        <v>1748</v>
      </c>
      <c r="E13" s="135">
        <v>1668</v>
      </c>
      <c r="F13" s="135">
        <v>1679</v>
      </c>
      <c r="G13" s="144">
        <v>6770</v>
      </c>
      <c r="H13" s="143"/>
      <c r="I13" s="135">
        <v>6445</v>
      </c>
      <c r="J13" s="135">
        <v>6456</v>
      </c>
      <c r="K13" s="135">
        <v>6463</v>
      </c>
      <c r="L13" s="135">
        <v>6719</v>
      </c>
      <c r="M13" s="144">
        <v>26083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1684</v>
      </c>
      <c r="D14" s="135">
        <v>1664</v>
      </c>
      <c r="E14" s="135">
        <v>1690</v>
      </c>
      <c r="F14" s="135">
        <v>1720</v>
      </c>
      <c r="G14" s="144">
        <v>6758</v>
      </c>
      <c r="H14" s="143"/>
      <c r="I14" s="135">
        <v>6596</v>
      </c>
      <c r="J14" s="135">
        <v>6503</v>
      </c>
      <c r="K14" s="135">
        <v>6590</v>
      </c>
      <c r="L14" s="135">
        <v>6661</v>
      </c>
      <c r="M14" s="144">
        <v>26350</v>
      </c>
      <c r="N14" s="143"/>
      <c r="O14" s="167">
        <v>0.53731343283583044</v>
      </c>
      <c r="P14" s="167">
        <v>-4.8054919908466758</v>
      </c>
      <c r="Q14" s="167">
        <v>1.3189448441246867</v>
      </c>
      <c r="R14" s="167">
        <v>2.4419297200714709</v>
      </c>
      <c r="S14" s="168">
        <v>-0.17725258493352669</v>
      </c>
      <c r="T14" s="169"/>
      <c r="U14" s="167">
        <v>2.3429014740108585</v>
      </c>
      <c r="V14" s="167">
        <v>0.72800495662950482</v>
      </c>
      <c r="W14" s="167">
        <v>1.9650317190159399</v>
      </c>
      <c r="X14" s="167">
        <v>-0.86322369400207322</v>
      </c>
      <c r="Y14" s="170">
        <v>1.0236552543802446</v>
      </c>
    </row>
    <row r="15" spans="1:26" x14ac:dyDescent="0.3">
      <c r="A15" s="90"/>
      <c r="B15" s="133">
        <v>2002</v>
      </c>
      <c r="C15" s="135">
        <v>1688</v>
      </c>
      <c r="D15" s="135">
        <v>1713</v>
      </c>
      <c r="E15" s="135">
        <v>1759</v>
      </c>
      <c r="F15" s="135">
        <v>1756</v>
      </c>
      <c r="G15" s="144">
        <v>6916</v>
      </c>
      <c r="H15" s="143"/>
      <c r="I15" s="135">
        <v>6659</v>
      </c>
      <c r="J15" s="135">
        <v>6776</v>
      </c>
      <c r="K15" s="135">
        <v>6841</v>
      </c>
      <c r="L15" s="135">
        <v>6590</v>
      </c>
      <c r="M15" s="144">
        <v>26866</v>
      </c>
      <c r="N15" s="143"/>
      <c r="O15" s="167">
        <v>0.23752969121140666</v>
      </c>
      <c r="P15" s="167">
        <v>2.9447115384615472</v>
      </c>
      <c r="Q15" s="167">
        <v>4.0828402366863941</v>
      </c>
      <c r="R15" s="167">
        <v>2.0930232558139465</v>
      </c>
      <c r="S15" s="168">
        <v>2.3379698135542952</v>
      </c>
      <c r="T15" s="169"/>
      <c r="U15" s="167">
        <v>0.95512431776833751</v>
      </c>
      <c r="V15" s="167">
        <v>4.1980624327233613</v>
      </c>
      <c r="W15" s="167">
        <v>3.8088012139605496</v>
      </c>
      <c r="X15" s="167">
        <v>-1.0659060201170973</v>
      </c>
      <c r="Y15" s="170">
        <v>1.9582542694497107</v>
      </c>
    </row>
    <row r="16" spans="1:26" x14ac:dyDescent="0.3">
      <c r="A16" s="90"/>
      <c r="B16" s="133">
        <v>2003</v>
      </c>
      <c r="C16" s="135">
        <v>1764</v>
      </c>
      <c r="D16" s="135">
        <v>1773</v>
      </c>
      <c r="E16" s="135">
        <v>1771</v>
      </c>
      <c r="F16" s="135">
        <v>1815</v>
      </c>
      <c r="G16" s="144">
        <v>7123</v>
      </c>
      <c r="H16" s="143"/>
      <c r="I16" s="135">
        <v>6634</v>
      </c>
      <c r="J16" s="135">
        <v>6771</v>
      </c>
      <c r="K16" s="135">
        <v>6803</v>
      </c>
      <c r="L16" s="135">
        <v>6848</v>
      </c>
      <c r="M16" s="144">
        <v>27056</v>
      </c>
      <c r="N16" s="143"/>
      <c r="O16" s="167">
        <v>4.5023696682464447</v>
      </c>
      <c r="P16" s="167">
        <v>3.5026269702276807</v>
      </c>
      <c r="Q16" s="167">
        <v>0.68220579874929399</v>
      </c>
      <c r="R16" s="167">
        <v>3.3599088838268898</v>
      </c>
      <c r="S16" s="168">
        <v>2.9930595720069562</v>
      </c>
      <c r="T16" s="169"/>
      <c r="U16" s="167">
        <v>-0.37543174650848243</v>
      </c>
      <c r="V16" s="167">
        <v>-7.378984651711562E-2</v>
      </c>
      <c r="W16" s="167">
        <v>-0.55547434585587041</v>
      </c>
      <c r="X16" s="167">
        <v>3.9150227617602411</v>
      </c>
      <c r="Y16" s="170">
        <v>0.70721357850069921</v>
      </c>
    </row>
    <row r="17" spans="1:25" x14ac:dyDescent="0.3">
      <c r="A17" s="90"/>
      <c r="B17" s="133">
        <v>2004</v>
      </c>
      <c r="C17" s="135">
        <v>1846</v>
      </c>
      <c r="D17" s="135">
        <v>1863</v>
      </c>
      <c r="E17" s="135">
        <v>1789</v>
      </c>
      <c r="F17" s="135">
        <v>1864</v>
      </c>
      <c r="G17" s="144">
        <v>7362</v>
      </c>
      <c r="H17" s="143"/>
      <c r="I17" s="135">
        <v>7032</v>
      </c>
      <c r="J17" s="135">
        <v>7078</v>
      </c>
      <c r="K17" s="135">
        <v>6978</v>
      </c>
      <c r="L17" s="135">
        <v>7410</v>
      </c>
      <c r="M17" s="144">
        <v>28498</v>
      </c>
      <c r="N17" s="143"/>
      <c r="O17" s="167">
        <v>4.6485260770975145</v>
      </c>
      <c r="P17" s="167">
        <v>5.0761421319796938</v>
      </c>
      <c r="Q17" s="167">
        <v>1.0163749294184186</v>
      </c>
      <c r="R17" s="167">
        <v>2.6997245179063469</v>
      </c>
      <c r="S17" s="168">
        <v>3.3553278113154619</v>
      </c>
      <c r="T17" s="169"/>
      <c r="U17" s="167">
        <v>5.9993970455230539</v>
      </c>
      <c r="V17" s="167">
        <v>4.5340422389602821</v>
      </c>
      <c r="W17" s="167">
        <v>2.5723945318241874</v>
      </c>
      <c r="X17" s="167">
        <v>8.2067757009345712</v>
      </c>
      <c r="Y17" s="170">
        <v>5.3296865759905359</v>
      </c>
    </row>
    <row r="18" spans="1:25" x14ac:dyDescent="0.3">
      <c r="A18" s="90"/>
      <c r="B18" s="133">
        <v>2005</v>
      </c>
      <c r="C18" s="135">
        <v>1918</v>
      </c>
      <c r="D18" s="135">
        <v>1900</v>
      </c>
      <c r="E18" s="135">
        <v>1837</v>
      </c>
      <c r="F18" s="135">
        <v>1808</v>
      </c>
      <c r="G18" s="144">
        <v>7463</v>
      </c>
      <c r="H18" s="143"/>
      <c r="I18" s="135">
        <v>7434</v>
      </c>
      <c r="J18" s="135">
        <v>7474</v>
      </c>
      <c r="K18" s="135">
        <v>7336</v>
      </c>
      <c r="L18" s="135">
        <v>7236</v>
      </c>
      <c r="M18" s="144">
        <v>29480</v>
      </c>
      <c r="N18" s="143"/>
      <c r="O18" s="167">
        <v>3.9003250270856</v>
      </c>
      <c r="P18" s="167">
        <v>1.9860440150295346</v>
      </c>
      <c r="Q18" s="167">
        <v>2.6830631637786411</v>
      </c>
      <c r="R18" s="167">
        <v>-3.0042918454935688</v>
      </c>
      <c r="S18" s="168">
        <v>1.3719098071176319</v>
      </c>
      <c r="T18" s="169"/>
      <c r="U18" s="167">
        <v>5.7167235494880515</v>
      </c>
      <c r="V18" s="167">
        <v>5.5948007911839568</v>
      </c>
      <c r="W18" s="167">
        <v>5.1304098595586112</v>
      </c>
      <c r="X18" s="167">
        <v>-2.3481781376518285</v>
      </c>
      <c r="Y18" s="170">
        <v>3.4458558495333023</v>
      </c>
    </row>
    <row r="19" spans="1:25" x14ac:dyDescent="0.3">
      <c r="A19" s="90"/>
      <c r="B19" s="133">
        <v>2006</v>
      </c>
      <c r="C19" s="135">
        <v>1882</v>
      </c>
      <c r="D19" s="135">
        <v>1923</v>
      </c>
      <c r="E19" s="135">
        <v>1944</v>
      </c>
      <c r="F19" s="135">
        <v>1962</v>
      </c>
      <c r="G19" s="144">
        <v>7711</v>
      </c>
      <c r="H19" s="143"/>
      <c r="I19" s="135">
        <v>7678</v>
      </c>
      <c r="J19" s="135">
        <v>7527</v>
      </c>
      <c r="K19" s="135">
        <v>7654</v>
      </c>
      <c r="L19" s="135">
        <v>7790</v>
      </c>
      <c r="M19" s="144">
        <v>30649</v>
      </c>
      <c r="N19" s="143"/>
      <c r="O19" s="167">
        <v>-1.8769551616266966</v>
      </c>
      <c r="P19" s="167">
        <v>1.2105263157894797</v>
      </c>
      <c r="Q19" s="167">
        <v>5.8247142079477499</v>
      </c>
      <c r="R19" s="167">
        <v>8.5176991150442518</v>
      </c>
      <c r="S19" s="168">
        <v>3.323060431461883</v>
      </c>
      <c r="T19" s="169"/>
      <c r="U19" s="167">
        <v>3.2822168415388688</v>
      </c>
      <c r="V19" s="167">
        <v>0.70912496655071777</v>
      </c>
      <c r="W19" s="167">
        <v>4.3347873500545262</v>
      </c>
      <c r="X19" s="167">
        <v>7.6561636263128747</v>
      </c>
      <c r="Y19" s="170">
        <v>3.9654002713704273</v>
      </c>
    </row>
    <row r="20" spans="1:25" x14ac:dyDescent="0.3">
      <c r="A20" s="90"/>
      <c r="B20" s="133">
        <v>2007</v>
      </c>
      <c r="C20" s="135">
        <v>1968</v>
      </c>
      <c r="D20" s="135">
        <v>2017</v>
      </c>
      <c r="E20" s="135">
        <v>2120</v>
      </c>
      <c r="F20" s="135">
        <v>2120</v>
      </c>
      <c r="G20" s="144">
        <v>8225</v>
      </c>
      <c r="H20" s="143"/>
      <c r="I20" s="135">
        <v>7846</v>
      </c>
      <c r="J20" s="135">
        <v>7868</v>
      </c>
      <c r="K20" s="135">
        <v>8287</v>
      </c>
      <c r="L20" s="135">
        <v>8395</v>
      </c>
      <c r="M20" s="144">
        <v>32396</v>
      </c>
      <c r="N20" s="143"/>
      <c r="O20" s="167">
        <v>4.5696068012752562</v>
      </c>
      <c r="P20" s="167">
        <v>4.8881955278211109</v>
      </c>
      <c r="Q20" s="167">
        <v>9.0534979423868407</v>
      </c>
      <c r="R20" s="167">
        <v>8.0530071355759532</v>
      </c>
      <c r="S20" s="168">
        <v>6.6658021008948225</v>
      </c>
      <c r="T20" s="169"/>
      <c r="U20" s="167">
        <v>2.1880698098463114</v>
      </c>
      <c r="V20" s="167">
        <v>4.5303573800983088</v>
      </c>
      <c r="W20" s="167">
        <v>8.2701855239090634</v>
      </c>
      <c r="X20" s="167">
        <v>7.7663671373555871</v>
      </c>
      <c r="Y20" s="170">
        <v>5.7000228392443546</v>
      </c>
    </row>
    <row r="21" spans="1:25" x14ac:dyDescent="0.3">
      <c r="A21" s="90"/>
      <c r="B21" s="133">
        <v>2008</v>
      </c>
      <c r="C21" s="135">
        <v>2074</v>
      </c>
      <c r="D21" s="135">
        <v>2048</v>
      </c>
      <c r="E21" s="135">
        <v>2013</v>
      </c>
      <c r="F21" s="135">
        <v>2019</v>
      </c>
      <c r="G21" s="144">
        <v>8154</v>
      </c>
      <c r="H21" s="143"/>
      <c r="I21" s="135">
        <v>8249</v>
      </c>
      <c r="J21" s="135">
        <v>8393</v>
      </c>
      <c r="K21" s="135">
        <v>8263</v>
      </c>
      <c r="L21" s="135">
        <v>8360</v>
      </c>
      <c r="M21" s="144">
        <v>33265</v>
      </c>
      <c r="N21" s="143"/>
      <c r="O21" s="167">
        <v>5.3861788617886219</v>
      </c>
      <c r="P21" s="167">
        <v>1.5369360436291402</v>
      </c>
      <c r="Q21" s="167">
        <v>-5.0471698113207566</v>
      </c>
      <c r="R21" s="167">
        <v>-4.7641509433962312</v>
      </c>
      <c r="S21" s="168">
        <v>-0.86322188449847204</v>
      </c>
      <c r="T21" s="169"/>
      <c r="U21" s="167">
        <v>5.1363752230436006</v>
      </c>
      <c r="V21" s="167">
        <v>6.6725978647686759</v>
      </c>
      <c r="W21" s="167">
        <v>-0.28961023289490129</v>
      </c>
      <c r="X21" s="167">
        <v>-0.4169148302561041</v>
      </c>
      <c r="Y21" s="170">
        <v>2.6824299296209375</v>
      </c>
    </row>
    <row r="22" spans="1:25" x14ac:dyDescent="0.3">
      <c r="A22" s="90"/>
      <c r="B22" s="133">
        <v>2009</v>
      </c>
      <c r="C22" s="135">
        <v>2155</v>
      </c>
      <c r="D22" s="135">
        <v>2173</v>
      </c>
      <c r="E22" s="135">
        <v>2223</v>
      </c>
      <c r="F22" s="135">
        <v>2194</v>
      </c>
      <c r="G22" s="144">
        <v>8745</v>
      </c>
      <c r="H22" s="143"/>
      <c r="I22" s="135">
        <v>8612</v>
      </c>
      <c r="J22" s="135">
        <v>8740</v>
      </c>
      <c r="K22" s="135">
        <v>8940</v>
      </c>
      <c r="L22" s="135">
        <v>8970</v>
      </c>
      <c r="M22" s="144">
        <v>35262</v>
      </c>
      <c r="N22" s="143"/>
      <c r="O22" s="167">
        <v>3.9054966248794614</v>
      </c>
      <c r="P22" s="167">
        <v>6.103515625</v>
      </c>
      <c r="Q22" s="167">
        <v>10.432190760059612</v>
      </c>
      <c r="R22" s="167">
        <v>8.6676572560673577</v>
      </c>
      <c r="S22" s="168">
        <v>7.2479764532744611</v>
      </c>
      <c r="T22" s="169"/>
      <c r="U22" s="167">
        <v>4.4005333979876298</v>
      </c>
      <c r="V22" s="167">
        <v>4.1343977123793536</v>
      </c>
      <c r="W22" s="167">
        <v>8.1931501875831998</v>
      </c>
      <c r="X22" s="167">
        <v>7.2966507177033577</v>
      </c>
      <c r="Y22" s="170">
        <v>6.0033067788967287</v>
      </c>
    </row>
    <row r="23" spans="1:25" x14ac:dyDescent="0.3">
      <c r="A23" s="90"/>
      <c r="B23" s="133">
        <v>2010</v>
      </c>
      <c r="C23" s="135">
        <v>2272</v>
      </c>
      <c r="D23" s="135">
        <v>2262</v>
      </c>
      <c r="E23" s="135">
        <v>2277</v>
      </c>
      <c r="F23" s="135">
        <v>2285</v>
      </c>
      <c r="G23" s="144">
        <v>9096</v>
      </c>
      <c r="H23" s="143"/>
      <c r="I23" s="135">
        <v>9128</v>
      </c>
      <c r="J23" s="135">
        <v>9198</v>
      </c>
      <c r="K23" s="135">
        <v>9224</v>
      </c>
      <c r="L23" s="135">
        <v>9233</v>
      </c>
      <c r="M23" s="144">
        <v>36783</v>
      </c>
      <c r="N23" s="143"/>
      <c r="O23" s="167">
        <v>5.4292343387470936</v>
      </c>
      <c r="P23" s="167">
        <v>4.0957202024850545</v>
      </c>
      <c r="Q23" s="167">
        <v>2.429149797570858</v>
      </c>
      <c r="R23" s="167">
        <v>4.1476754785779519</v>
      </c>
      <c r="S23" s="168">
        <v>4.0137221269296788</v>
      </c>
      <c r="T23" s="169"/>
      <c r="U23" s="167">
        <v>5.9916395726892659</v>
      </c>
      <c r="V23" s="167">
        <v>5.2402745995423317</v>
      </c>
      <c r="W23" s="167">
        <v>3.1767337807606282</v>
      </c>
      <c r="X23" s="167">
        <v>2.9319955406911902</v>
      </c>
      <c r="Y23" s="170">
        <v>4.3134252169474223</v>
      </c>
    </row>
    <row r="24" spans="1:25" x14ac:dyDescent="0.3">
      <c r="A24" s="90"/>
      <c r="B24" s="133">
        <v>2011</v>
      </c>
      <c r="C24" s="135">
        <v>2245</v>
      </c>
      <c r="D24" s="135">
        <v>2286</v>
      </c>
      <c r="E24" s="135">
        <v>2290</v>
      </c>
      <c r="F24" s="135">
        <v>2315</v>
      </c>
      <c r="G24" s="144">
        <v>9136</v>
      </c>
      <c r="H24" s="143"/>
      <c r="I24" s="135">
        <v>9262</v>
      </c>
      <c r="J24" s="135">
        <v>9373</v>
      </c>
      <c r="K24" s="135">
        <v>9431</v>
      </c>
      <c r="L24" s="135">
        <v>9489</v>
      </c>
      <c r="M24" s="144">
        <v>37555</v>
      </c>
      <c r="N24" s="143"/>
      <c r="O24" s="167">
        <v>-1.1883802816901436</v>
      </c>
      <c r="P24" s="167">
        <v>1.0610079575596814</v>
      </c>
      <c r="Q24" s="167">
        <v>0.57092665788319152</v>
      </c>
      <c r="R24" s="167">
        <v>1.3129102844638965</v>
      </c>
      <c r="S24" s="168">
        <v>0.43975373790676997</v>
      </c>
      <c r="T24" s="169"/>
      <c r="U24" s="167">
        <v>1.4680105170902635</v>
      </c>
      <c r="V24" s="167">
        <v>1.9025875190258716</v>
      </c>
      <c r="W24" s="167">
        <v>2.2441457068516968</v>
      </c>
      <c r="X24" s="167">
        <v>2.7726632730423546</v>
      </c>
      <c r="Y24" s="170">
        <v>2.0987956392899036</v>
      </c>
    </row>
    <row r="25" spans="1:25" x14ac:dyDescent="0.3">
      <c r="A25" s="90"/>
      <c r="B25" s="133">
        <v>2012</v>
      </c>
      <c r="C25" s="135">
        <v>2329</v>
      </c>
      <c r="D25" s="135">
        <v>2374</v>
      </c>
      <c r="E25" s="135">
        <v>2395</v>
      </c>
      <c r="F25" s="135">
        <v>2431</v>
      </c>
      <c r="G25" s="144">
        <v>9529</v>
      </c>
      <c r="H25" s="143"/>
      <c r="I25" s="135">
        <v>9485</v>
      </c>
      <c r="J25" s="135">
        <v>9750</v>
      </c>
      <c r="K25" s="135">
        <v>9899</v>
      </c>
      <c r="L25" s="135">
        <v>10198</v>
      </c>
      <c r="M25" s="144">
        <v>39332</v>
      </c>
      <c r="N25" s="143"/>
      <c r="O25" s="167">
        <v>3.741648106904222</v>
      </c>
      <c r="P25" s="167">
        <v>3.849518810148723</v>
      </c>
      <c r="Q25" s="167">
        <v>4.585152838427959</v>
      </c>
      <c r="R25" s="167">
        <v>5.0107991360691244</v>
      </c>
      <c r="S25" s="168">
        <v>4.3016637478108635</v>
      </c>
      <c r="T25" s="169"/>
      <c r="U25" s="167">
        <v>2.4076873245519437</v>
      </c>
      <c r="V25" s="167">
        <v>4.0221914008321704</v>
      </c>
      <c r="W25" s="167">
        <v>4.9623581804686694</v>
      </c>
      <c r="X25" s="167">
        <v>7.4718094635894232</v>
      </c>
      <c r="Y25" s="170">
        <v>4.7317268006923143</v>
      </c>
    </row>
    <row r="26" spans="1:25" x14ac:dyDescent="0.3">
      <c r="A26" s="90"/>
      <c r="B26" s="133" t="s">
        <v>183</v>
      </c>
      <c r="C26" s="135">
        <v>2471</v>
      </c>
      <c r="D26" s="135">
        <v>2525</v>
      </c>
      <c r="E26" s="135">
        <v>2570</v>
      </c>
      <c r="F26" s="135">
        <v>2606</v>
      </c>
      <c r="G26" s="144">
        <v>10172</v>
      </c>
      <c r="H26" s="143"/>
      <c r="I26" s="135">
        <v>10034</v>
      </c>
      <c r="J26" s="135">
        <v>10401</v>
      </c>
      <c r="K26" s="135">
        <v>10609</v>
      </c>
      <c r="L26" s="135">
        <v>10867</v>
      </c>
      <c r="M26" s="144">
        <v>41911</v>
      </c>
      <c r="N26" s="143"/>
      <c r="O26" s="167">
        <v>6.0970373550880197</v>
      </c>
      <c r="P26" s="167">
        <v>6.360572872788552</v>
      </c>
      <c r="Q26" s="167">
        <v>7.3068893528183736</v>
      </c>
      <c r="R26" s="167">
        <v>7.198683669271901</v>
      </c>
      <c r="S26" s="168">
        <v>6.747822436771969</v>
      </c>
      <c r="T26" s="169"/>
      <c r="U26" s="167">
        <v>5.7880864522931006</v>
      </c>
      <c r="V26" s="167">
        <v>6.6769230769230745</v>
      </c>
      <c r="W26" s="167">
        <v>7.1724416607738135</v>
      </c>
      <c r="X26" s="167">
        <v>6.5601098254559673</v>
      </c>
      <c r="Y26" s="170">
        <v>6.5570019322688893</v>
      </c>
    </row>
    <row r="27" spans="1:25" x14ac:dyDescent="0.3">
      <c r="A27" s="90"/>
      <c r="B27" s="133" t="s">
        <v>58</v>
      </c>
      <c r="C27" s="135">
        <v>2683</v>
      </c>
      <c r="D27" s="135">
        <v>2681</v>
      </c>
      <c r="E27" s="135">
        <v>2702</v>
      </c>
      <c r="F27" s="135">
        <v>2726</v>
      </c>
      <c r="G27" s="144">
        <v>10792</v>
      </c>
      <c r="H27" s="143"/>
      <c r="I27" s="135">
        <v>10995</v>
      </c>
      <c r="J27" s="135">
        <v>11074</v>
      </c>
      <c r="K27" s="135">
        <v>11111</v>
      </c>
      <c r="L27" s="135">
        <v>11343</v>
      </c>
      <c r="M27" s="144">
        <v>44523</v>
      </c>
      <c r="N27" s="143"/>
      <c r="O27" s="167">
        <v>8.5795224605422931</v>
      </c>
      <c r="P27" s="167">
        <v>6.1782178217821837</v>
      </c>
      <c r="Q27" s="167">
        <v>5.1361867704280257</v>
      </c>
      <c r="R27" s="167">
        <v>4.604758250191864</v>
      </c>
      <c r="S27" s="168">
        <v>6.0951631930790313</v>
      </c>
      <c r="T27" s="169"/>
      <c r="U27" s="167">
        <v>9.5774367151684174</v>
      </c>
      <c r="V27" s="167">
        <v>6.4705316796462</v>
      </c>
      <c r="W27" s="167">
        <v>4.7318314638514494</v>
      </c>
      <c r="X27" s="167">
        <v>4.3802337351614966</v>
      </c>
      <c r="Y27" s="170">
        <v>6.2322540621793792</v>
      </c>
    </row>
    <row r="28" spans="1:25" x14ac:dyDescent="0.3">
      <c r="A28" s="90"/>
      <c r="B28" s="192" t="s">
        <v>196</v>
      </c>
      <c r="C28" s="135">
        <v>2729</v>
      </c>
      <c r="D28" s="135"/>
      <c r="E28" s="135"/>
      <c r="F28" s="135"/>
      <c r="G28" s="144"/>
      <c r="H28" s="143"/>
      <c r="I28" s="135">
        <v>11218</v>
      </c>
      <c r="J28" s="135"/>
      <c r="K28" s="135"/>
      <c r="L28" s="135"/>
      <c r="M28" s="144"/>
      <c r="N28" s="143"/>
      <c r="O28" s="167">
        <v>1.7144986954901213</v>
      </c>
      <c r="P28" s="167"/>
      <c r="Q28" s="167"/>
      <c r="R28" s="167"/>
      <c r="S28" s="168"/>
      <c r="T28" s="169"/>
      <c r="U28" s="167">
        <v>2.0281946339245138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230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0"/>
      <c r="F31" s="211" t="str">
        <f>+'GR7Sercicios sociales,comunales'!F31:U31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02"/>
      <c r="T31" s="202"/>
      <c r="U31" s="202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0.53731343283583044</v>
      </c>
      <c r="F52" s="101">
        <v>2.3429014740108585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-4.8054919908466758</v>
      </c>
      <c r="F53" s="101">
        <v>0.72800495662950482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1.3189448441246867</v>
      </c>
      <c r="F54" s="101">
        <v>1.9650317190159399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2.4419297200714709</v>
      </c>
      <c r="F55" s="101">
        <v>-0.86322369400207322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0.23752969121140666</v>
      </c>
      <c r="F56" s="101">
        <v>0.95512431776833751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2.9447115384615472</v>
      </c>
      <c r="F57" s="101">
        <v>4.1980624327233613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4.0828402366863941</v>
      </c>
      <c r="F58" s="101">
        <v>3.8088012139605496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2.0930232558139465</v>
      </c>
      <c r="F59" s="101">
        <v>-1.0659060201170973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4.5023696682464447</v>
      </c>
      <c r="F60" s="101">
        <v>-0.39044901636881946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3.5026269702276807</v>
      </c>
      <c r="F61" s="101">
        <v>-7.378984651711562E-2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0.68220579874929399</v>
      </c>
      <c r="F62" s="101">
        <v>-0.55547434585587041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3.3599088838268898</v>
      </c>
      <c r="F63" s="101">
        <v>3.9301972685887705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4.6485260770975145</v>
      </c>
      <c r="F64" s="101">
        <v>6.0153776571687132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5.0761421319796938</v>
      </c>
      <c r="F65" s="101">
        <v>4.5340422389602821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1.0163749294184186</v>
      </c>
      <c r="F66" s="101">
        <v>2.5723945318241874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2.6997245179063469</v>
      </c>
      <c r="F67" s="101">
        <v>8.1909767849321042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3.9003250270856</v>
      </c>
      <c r="F68" s="101">
        <v>5.7167235494880515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1.9860440150295346</v>
      </c>
      <c r="F69" s="101">
        <v>5.5948007911839568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2.6830631637786411</v>
      </c>
      <c r="F70" s="101">
        <v>5.1304098595586112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-3.0042918454935688</v>
      </c>
      <c r="F71" s="101">
        <v>-2.3481781376518285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-1.8769551616266966</v>
      </c>
      <c r="F72" s="101">
        <v>3.2822168415388688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1.2105263157894797</v>
      </c>
      <c r="F73" s="101">
        <v>0.70912496655071777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5.8247142079477499</v>
      </c>
      <c r="F74" s="101">
        <v>4.3347873500545262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8.5176991150442518</v>
      </c>
      <c r="F75" s="101">
        <v>7.6561636263128747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4.5164718384696982</v>
      </c>
      <c r="F76" s="101">
        <v>2.1880698098463114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4.8881955278211109</v>
      </c>
      <c r="F77" s="101">
        <v>4.5303573800983088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9.1049382716049507</v>
      </c>
      <c r="F78" s="101">
        <v>8.2701855239090634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8.0530071355759532</v>
      </c>
      <c r="F79" s="101">
        <v>7.7663671373555871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5.4397559735638055</v>
      </c>
      <c r="F80" s="101">
        <v>5.1363752230436006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1.5369360436291402</v>
      </c>
      <c r="F81" s="101">
        <v>6.6471784443314732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-5.0919377652050883</v>
      </c>
      <c r="F82" s="101">
        <v>-0.27754313985759893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-4.7641509433962312</v>
      </c>
      <c r="F83" s="101">
        <v>-0.40500297796307905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3.9054966248794614</v>
      </c>
      <c r="F84" s="101">
        <v>4.3762880349133297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6.103515625</v>
      </c>
      <c r="F85" s="101">
        <v>4.1473006792992493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10.432190760059612</v>
      </c>
      <c r="F86" s="101">
        <v>8.1921587608906066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8.6676572560673577</v>
      </c>
      <c r="F87" s="101">
        <v>7.3077383088147201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5.4292343387470936</v>
      </c>
      <c r="F88" s="101">
        <v>5.958188153310104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4.0957202024850545</v>
      </c>
      <c r="F89" s="101">
        <v>5.2523171987641604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2.429149797570858</v>
      </c>
      <c r="F90" s="101">
        <v>3.1987473436975904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8">
        <v>2010</v>
      </c>
      <c r="D91" s="177" t="s">
        <v>14</v>
      </c>
      <c r="E91" s="179">
        <v>4.1476754785779519</v>
      </c>
      <c r="F91" s="179">
        <v>2.9313419527418745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7">
        <v>2011</v>
      </c>
      <c r="D92" s="177" t="s">
        <v>11</v>
      </c>
      <c r="E92" s="179">
        <v>-1.2323943661971839</v>
      </c>
      <c r="F92" s="179">
        <v>1.4249698564068751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7"/>
      <c r="D93" s="177" t="s">
        <v>12</v>
      </c>
      <c r="E93" s="179">
        <v>1.0610079575596814</v>
      </c>
      <c r="F93" s="179">
        <v>1.8808436616655939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7"/>
      <c r="D94" s="177" t="s">
        <v>13</v>
      </c>
      <c r="E94" s="179">
        <v>0.61484409310497767</v>
      </c>
      <c r="F94" s="179">
        <v>2.2650915790614476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7"/>
      <c r="D95" s="177" t="s">
        <v>14</v>
      </c>
      <c r="E95" s="179">
        <v>1.3129102844638965</v>
      </c>
      <c r="F95" s="179">
        <v>2.815376285868993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7">
        <v>2012</v>
      </c>
      <c r="D96" s="177" t="s">
        <v>11</v>
      </c>
      <c r="E96" s="179">
        <v>3.6987522281640111</v>
      </c>
      <c r="F96" s="179">
        <v>2.3019561223386944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77"/>
      <c r="D97" s="177" t="s">
        <v>12</v>
      </c>
      <c r="E97" s="179">
        <v>3.7620297462817263</v>
      </c>
      <c r="F97" s="179">
        <v>4.0337210543165156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77"/>
      <c r="D98" s="177" t="s">
        <v>13</v>
      </c>
      <c r="E98" s="179">
        <v>4.5395024006983817</v>
      </c>
      <c r="F98" s="179">
        <v>5.0021195421788889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77"/>
      <c r="D99" s="177" t="s">
        <v>14</v>
      </c>
      <c r="E99" s="179">
        <v>5.1835853131749587</v>
      </c>
      <c r="F99" s="179">
        <v>7.5197472353870438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177" t="s">
        <v>11</v>
      </c>
      <c r="E100" s="179">
        <v>6.0593038246669551</v>
      </c>
      <c r="F100" s="179">
        <v>5.7257553348827344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/>
      <c r="D101" s="177" t="s">
        <v>12</v>
      </c>
      <c r="E101" s="179">
        <v>6.4080944350758813</v>
      </c>
      <c r="F101" s="179">
        <v>6.6878654220945606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6"/>
      <c r="D102" s="177" t="s">
        <v>13</v>
      </c>
      <c r="E102" s="179">
        <v>7.3486430062630603</v>
      </c>
      <c r="F102" s="179">
        <v>7.2062979410577412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6"/>
      <c r="D103" s="177" t="s">
        <v>14</v>
      </c>
      <c r="E103" s="179">
        <v>7.1457905544147735</v>
      </c>
      <c r="F103" s="179">
        <v>6.5726319913801632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177" t="s">
        <v>11</v>
      </c>
      <c r="E104" s="179">
        <v>8.5795224605422931</v>
      </c>
      <c r="F104" s="179">
        <v>9.5774367151684174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7"/>
      <c r="D105" s="177" t="s">
        <v>12</v>
      </c>
      <c r="E105" s="179">
        <v>6.1782178217821837</v>
      </c>
      <c r="F105" s="179">
        <v>6.4705316796462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77"/>
      <c r="D106" s="177" t="s">
        <v>13</v>
      </c>
      <c r="E106" s="179">
        <v>5.1361867704280257</v>
      </c>
      <c r="F106" s="179">
        <v>4.7318314638514494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77"/>
      <c r="D107" s="177" t="s">
        <v>14</v>
      </c>
      <c r="E107" s="179">
        <v>4.604758250191864</v>
      </c>
      <c r="F107" s="179">
        <v>4.3802337351614966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79">
        <v>1.7144986954901213</v>
      </c>
      <c r="F108" s="179">
        <v>2.0281946339245138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E30:U30"/>
    <mergeCell ref="F31:R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zoomScaleNormal="100" workbookViewId="0">
      <selection activeCell="B9" sqref="B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179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+administraciónpública!C8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780</v>
      </c>
      <c r="D13" s="135">
        <v>780</v>
      </c>
      <c r="E13" s="135">
        <v>758</v>
      </c>
      <c r="F13" s="135">
        <v>763</v>
      </c>
      <c r="G13" s="144">
        <v>3081</v>
      </c>
      <c r="H13" s="143"/>
      <c r="I13" s="135">
        <v>1797</v>
      </c>
      <c r="J13" s="135">
        <v>1787</v>
      </c>
      <c r="K13" s="135">
        <v>1784</v>
      </c>
      <c r="L13" s="135">
        <v>1778</v>
      </c>
      <c r="M13" s="144">
        <v>7146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777</v>
      </c>
      <c r="D14" s="135">
        <v>782</v>
      </c>
      <c r="E14" s="135">
        <v>774</v>
      </c>
      <c r="F14" s="135">
        <v>774</v>
      </c>
      <c r="G14" s="144">
        <v>3107</v>
      </c>
      <c r="H14" s="143"/>
      <c r="I14" s="135">
        <v>1806</v>
      </c>
      <c r="J14" s="135">
        <v>1794</v>
      </c>
      <c r="K14" s="135">
        <v>1774</v>
      </c>
      <c r="L14" s="135">
        <v>1768</v>
      </c>
      <c r="M14" s="144">
        <v>7142</v>
      </c>
      <c r="N14" s="143"/>
      <c r="O14" s="167">
        <v>-0.3846153846153868</v>
      </c>
      <c r="P14" s="167">
        <v>0.25641025641024839</v>
      </c>
      <c r="Q14" s="167">
        <v>2.1108179419525186</v>
      </c>
      <c r="R14" s="167">
        <v>1.4416775884665896</v>
      </c>
      <c r="S14" s="168">
        <v>0.84388185654007941</v>
      </c>
      <c r="T14" s="169"/>
      <c r="U14" s="167">
        <v>0.50083472454089417</v>
      </c>
      <c r="V14" s="167">
        <v>0.3917179630665828</v>
      </c>
      <c r="W14" s="167">
        <v>-0.56053811659192831</v>
      </c>
      <c r="X14" s="167">
        <v>-0.56242969628796402</v>
      </c>
      <c r="Y14" s="170">
        <v>-5.5975370836833349E-2</v>
      </c>
    </row>
    <row r="15" spans="1:26" x14ac:dyDescent="0.3">
      <c r="A15" s="90"/>
      <c r="B15" s="133">
        <v>2002</v>
      </c>
      <c r="C15" s="135">
        <v>770</v>
      </c>
      <c r="D15" s="135">
        <v>767</v>
      </c>
      <c r="E15" s="135">
        <v>789</v>
      </c>
      <c r="F15" s="135">
        <v>789</v>
      </c>
      <c r="G15" s="144">
        <v>3115</v>
      </c>
      <c r="H15" s="143"/>
      <c r="I15" s="135">
        <v>1756</v>
      </c>
      <c r="J15" s="135">
        <v>1751</v>
      </c>
      <c r="K15" s="135">
        <v>1789</v>
      </c>
      <c r="L15" s="135">
        <v>1786</v>
      </c>
      <c r="M15" s="144">
        <v>7082</v>
      </c>
      <c r="N15" s="143"/>
      <c r="O15" s="167">
        <v>-0.90090090090090769</v>
      </c>
      <c r="P15" s="167">
        <v>-1.9181585677749382</v>
      </c>
      <c r="Q15" s="167">
        <v>1.9379844961240309</v>
      </c>
      <c r="R15" s="167">
        <v>1.9379844961240309</v>
      </c>
      <c r="S15" s="168">
        <v>0.25748310267140084</v>
      </c>
      <c r="T15" s="169"/>
      <c r="U15" s="167">
        <v>-2.7685492801771971</v>
      </c>
      <c r="V15" s="167">
        <v>-2.3968784838350103</v>
      </c>
      <c r="W15" s="167">
        <v>0.8455467869222133</v>
      </c>
      <c r="X15" s="167">
        <v>1.0180995475113122</v>
      </c>
      <c r="Y15" s="170">
        <v>-0.8401008120974609</v>
      </c>
    </row>
    <row r="16" spans="1:26" x14ac:dyDescent="0.3">
      <c r="A16" s="90"/>
      <c r="B16" s="133">
        <v>2003</v>
      </c>
      <c r="C16" s="135">
        <v>773</v>
      </c>
      <c r="D16" s="135">
        <v>776</v>
      </c>
      <c r="E16" s="135">
        <v>780</v>
      </c>
      <c r="F16" s="135">
        <v>778</v>
      </c>
      <c r="G16" s="144">
        <v>3107</v>
      </c>
      <c r="H16" s="143"/>
      <c r="I16" s="135">
        <v>1759</v>
      </c>
      <c r="J16" s="135">
        <v>1754</v>
      </c>
      <c r="K16" s="135">
        <v>1757</v>
      </c>
      <c r="L16" s="135">
        <v>1754</v>
      </c>
      <c r="M16" s="144">
        <v>7024</v>
      </c>
      <c r="N16" s="143"/>
      <c r="O16" s="167">
        <v>0.38961038961038241</v>
      </c>
      <c r="P16" s="167">
        <v>1.173402868318135</v>
      </c>
      <c r="Q16" s="167">
        <v>-1.1406844106463865</v>
      </c>
      <c r="R16" s="167">
        <v>-1.3941698352344645</v>
      </c>
      <c r="S16" s="168">
        <v>-0.25682182985553936</v>
      </c>
      <c r="T16" s="169"/>
      <c r="U16" s="167">
        <v>0.17084282460135114</v>
      </c>
      <c r="V16" s="167">
        <v>0.17133066818959719</v>
      </c>
      <c r="W16" s="167">
        <v>-1.7887087758524274</v>
      </c>
      <c r="X16" s="167">
        <v>-1.7917133258678604</v>
      </c>
      <c r="Y16" s="170">
        <v>-0.81897768991809983</v>
      </c>
    </row>
    <row r="17" spans="1:25" x14ac:dyDescent="0.3">
      <c r="A17" s="90"/>
      <c r="B17" s="133">
        <v>2004</v>
      </c>
      <c r="C17" s="135">
        <v>776</v>
      </c>
      <c r="D17" s="135">
        <v>776</v>
      </c>
      <c r="E17" s="135">
        <v>780</v>
      </c>
      <c r="F17" s="135">
        <v>783</v>
      </c>
      <c r="G17" s="144">
        <v>3115</v>
      </c>
      <c r="H17" s="143"/>
      <c r="I17" s="135">
        <v>1743</v>
      </c>
      <c r="J17" s="135">
        <v>1741</v>
      </c>
      <c r="K17" s="135">
        <v>1743</v>
      </c>
      <c r="L17" s="135">
        <v>1752</v>
      </c>
      <c r="M17" s="144">
        <v>6979</v>
      </c>
      <c r="N17" s="143"/>
      <c r="O17" s="167">
        <v>0.38809831824062258</v>
      </c>
      <c r="P17" s="167">
        <v>0</v>
      </c>
      <c r="Q17" s="167">
        <v>0</v>
      </c>
      <c r="R17" s="167">
        <v>0.64267352185089521</v>
      </c>
      <c r="S17" s="168">
        <v>0.25748310267140084</v>
      </c>
      <c r="T17" s="169"/>
      <c r="U17" s="167">
        <v>-0.90960773166571585</v>
      </c>
      <c r="V17" s="167">
        <v>-0.74116305587229192</v>
      </c>
      <c r="W17" s="167">
        <v>-0.79681274900397625</v>
      </c>
      <c r="X17" s="167">
        <v>-0.1140250855188043</v>
      </c>
      <c r="Y17" s="170">
        <v>-0.64066059225513072</v>
      </c>
    </row>
    <row r="18" spans="1:25" x14ac:dyDescent="0.3">
      <c r="A18" s="90"/>
      <c r="B18" s="133">
        <v>2005</v>
      </c>
      <c r="C18" s="135">
        <v>759</v>
      </c>
      <c r="D18" s="135">
        <v>763</v>
      </c>
      <c r="E18" s="135">
        <v>773</v>
      </c>
      <c r="F18" s="135">
        <v>780</v>
      </c>
      <c r="G18" s="144">
        <v>3075</v>
      </c>
      <c r="H18" s="143"/>
      <c r="I18" s="135">
        <v>1736</v>
      </c>
      <c r="J18" s="135">
        <v>1739</v>
      </c>
      <c r="K18" s="135">
        <v>1749</v>
      </c>
      <c r="L18" s="135">
        <v>1760</v>
      </c>
      <c r="M18" s="144">
        <v>6984</v>
      </c>
      <c r="N18" s="143"/>
      <c r="O18" s="167">
        <v>-2.1907216494845443</v>
      </c>
      <c r="P18" s="167">
        <v>-1.6752577319587658</v>
      </c>
      <c r="Q18" s="167">
        <v>-0.8974358974358978</v>
      </c>
      <c r="R18" s="167">
        <v>-0.38314176245211229</v>
      </c>
      <c r="S18" s="168">
        <v>-1.2841091492776968</v>
      </c>
      <c r="T18" s="169"/>
      <c r="U18" s="167">
        <v>-0.40160642570282334</v>
      </c>
      <c r="V18" s="167">
        <v>-0.11487650775417535</v>
      </c>
      <c r="W18" s="167">
        <v>0.34423407917383031</v>
      </c>
      <c r="X18" s="167">
        <v>0.4566210045662018</v>
      </c>
      <c r="Y18" s="170">
        <v>7.1643501934374854E-2</v>
      </c>
    </row>
    <row r="19" spans="1:25" x14ac:dyDescent="0.3">
      <c r="A19" s="90"/>
      <c r="B19" s="133">
        <v>2006</v>
      </c>
      <c r="C19" s="135">
        <v>782</v>
      </c>
      <c r="D19" s="135">
        <v>789</v>
      </c>
      <c r="E19" s="135">
        <v>806</v>
      </c>
      <c r="F19" s="135">
        <v>816</v>
      </c>
      <c r="G19" s="144">
        <v>3193</v>
      </c>
      <c r="H19" s="143"/>
      <c r="I19" s="135">
        <v>1775</v>
      </c>
      <c r="J19" s="135">
        <v>1782</v>
      </c>
      <c r="K19" s="135">
        <v>1804</v>
      </c>
      <c r="L19" s="135">
        <v>1820</v>
      </c>
      <c r="M19" s="144">
        <v>7181</v>
      </c>
      <c r="N19" s="143"/>
      <c r="O19" s="167">
        <v>3.0303030303030312</v>
      </c>
      <c r="P19" s="167">
        <v>3.407601572739182</v>
      </c>
      <c r="Q19" s="167">
        <v>4.2690815006468199</v>
      </c>
      <c r="R19" s="167">
        <v>4.6153846153846274</v>
      </c>
      <c r="S19" s="168">
        <v>3.8373983739837314</v>
      </c>
      <c r="T19" s="169"/>
      <c r="U19" s="167">
        <v>2.2465437788018505</v>
      </c>
      <c r="V19" s="167">
        <v>2.4726854514088643</v>
      </c>
      <c r="W19" s="167">
        <v>3.1446540880503164</v>
      </c>
      <c r="X19" s="167">
        <v>3.4090909090909207</v>
      </c>
      <c r="Y19" s="170">
        <v>2.8207331042382435</v>
      </c>
    </row>
    <row r="20" spans="1:25" x14ac:dyDescent="0.3">
      <c r="A20" s="90"/>
      <c r="B20" s="133">
        <v>2007</v>
      </c>
      <c r="C20" s="135">
        <v>821</v>
      </c>
      <c r="D20" s="135">
        <v>827</v>
      </c>
      <c r="E20" s="135">
        <v>845</v>
      </c>
      <c r="F20" s="135">
        <v>850</v>
      </c>
      <c r="G20" s="144">
        <v>3343</v>
      </c>
      <c r="H20" s="143"/>
      <c r="I20" s="135">
        <v>1843</v>
      </c>
      <c r="J20" s="135">
        <v>1850</v>
      </c>
      <c r="K20" s="135">
        <v>1875</v>
      </c>
      <c r="L20" s="135">
        <v>1891</v>
      </c>
      <c r="M20" s="144">
        <v>7459</v>
      </c>
      <c r="N20" s="143"/>
      <c r="O20" s="167">
        <v>4.9872122762148337</v>
      </c>
      <c r="P20" s="167">
        <v>4.8162230671736381</v>
      </c>
      <c r="Q20" s="167">
        <v>4.8387096774193452</v>
      </c>
      <c r="R20" s="167">
        <v>4.1666666666666714</v>
      </c>
      <c r="S20" s="168">
        <v>4.6977763858440369</v>
      </c>
      <c r="T20" s="169"/>
      <c r="U20" s="167">
        <v>3.8309859154929597</v>
      </c>
      <c r="V20" s="167">
        <v>3.8159371492704821</v>
      </c>
      <c r="W20" s="167">
        <v>3.9356984478935715</v>
      </c>
      <c r="X20" s="167">
        <v>3.901098901098905</v>
      </c>
      <c r="Y20" s="170">
        <v>3.871327113215429</v>
      </c>
    </row>
    <row r="21" spans="1:25" x14ac:dyDescent="0.3">
      <c r="A21" s="90"/>
      <c r="B21" s="133">
        <v>2008</v>
      </c>
      <c r="C21" s="135">
        <v>849</v>
      </c>
      <c r="D21" s="135">
        <v>849</v>
      </c>
      <c r="E21" s="135">
        <v>848</v>
      </c>
      <c r="F21" s="135">
        <v>852</v>
      </c>
      <c r="G21" s="144">
        <v>3398</v>
      </c>
      <c r="H21" s="143"/>
      <c r="I21" s="135">
        <v>1876</v>
      </c>
      <c r="J21" s="135">
        <v>1884</v>
      </c>
      <c r="K21" s="135">
        <v>1882</v>
      </c>
      <c r="L21" s="135">
        <v>1895</v>
      </c>
      <c r="M21" s="144">
        <v>7537</v>
      </c>
      <c r="N21" s="143"/>
      <c r="O21" s="167">
        <v>3.4104750304506695</v>
      </c>
      <c r="P21" s="167">
        <v>2.6602176541717029</v>
      </c>
      <c r="Q21" s="167">
        <v>0.3550295857988317</v>
      </c>
      <c r="R21" s="167">
        <v>0.2352941176470722</v>
      </c>
      <c r="S21" s="168">
        <v>1.6452288363745282</v>
      </c>
      <c r="T21" s="169"/>
      <c r="U21" s="167">
        <v>1.7905588714053096</v>
      </c>
      <c r="V21" s="167">
        <v>1.8378378378378386</v>
      </c>
      <c r="W21" s="167">
        <v>0.37333333333333485</v>
      </c>
      <c r="X21" s="167">
        <v>0.21152829190904754</v>
      </c>
      <c r="Y21" s="170">
        <v>1.0457165839924869</v>
      </c>
    </row>
    <row r="22" spans="1:25" x14ac:dyDescent="0.3">
      <c r="A22" s="90"/>
      <c r="B22" s="133">
        <v>2009</v>
      </c>
      <c r="C22" s="135">
        <v>877</v>
      </c>
      <c r="D22" s="135">
        <v>875</v>
      </c>
      <c r="E22" s="135">
        <v>872</v>
      </c>
      <c r="F22" s="135">
        <v>877</v>
      </c>
      <c r="G22" s="144">
        <v>3501</v>
      </c>
      <c r="H22" s="143"/>
      <c r="I22" s="135">
        <v>1901</v>
      </c>
      <c r="J22" s="135">
        <v>1907</v>
      </c>
      <c r="K22" s="135">
        <v>1908</v>
      </c>
      <c r="L22" s="135">
        <v>1926</v>
      </c>
      <c r="M22" s="144">
        <v>7642</v>
      </c>
      <c r="N22" s="143"/>
      <c r="O22" s="167">
        <v>3.2979976442873919</v>
      </c>
      <c r="P22" s="167">
        <v>3.0624263839811476</v>
      </c>
      <c r="Q22" s="167">
        <v>2.8301886792452962</v>
      </c>
      <c r="R22" s="167">
        <v>2.9342723004694733</v>
      </c>
      <c r="S22" s="168">
        <v>3.0311948204826393</v>
      </c>
      <c r="T22" s="169"/>
      <c r="U22" s="167">
        <v>1.3326226012793114</v>
      </c>
      <c r="V22" s="167">
        <v>1.220806794055207</v>
      </c>
      <c r="W22" s="167">
        <v>1.3815090329436686</v>
      </c>
      <c r="X22" s="167">
        <v>1.6358839050131877</v>
      </c>
      <c r="Y22" s="170">
        <v>1.3931272389544773</v>
      </c>
    </row>
    <row r="23" spans="1:25" x14ac:dyDescent="0.3">
      <c r="A23" s="90"/>
      <c r="B23" s="133">
        <v>2010</v>
      </c>
      <c r="C23" s="135">
        <v>888</v>
      </c>
      <c r="D23" s="135">
        <v>885</v>
      </c>
      <c r="E23" s="135">
        <v>888</v>
      </c>
      <c r="F23" s="135">
        <v>900</v>
      </c>
      <c r="G23" s="144">
        <v>3561</v>
      </c>
      <c r="H23" s="143"/>
      <c r="I23" s="135">
        <v>1912</v>
      </c>
      <c r="J23" s="135">
        <v>1920</v>
      </c>
      <c r="K23" s="135">
        <v>1924</v>
      </c>
      <c r="L23" s="135">
        <v>1939</v>
      </c>
      <c r="M23" s="144">
        <v>7695</v>
      </c>
      <c r="N23" s="143"/>
      <c r="O23" s="167">
        <v>1.2542759407069468</v>
      </c>
      <c r="P23" s="167">
        <v>1.1428571428571388</v>
      </c>
      <c r="Q23" s="167">
        <v>1.8348623853210881</v>
      </c>
      <c r="R23" s="167">
        <v>2.6225769669327264</v>
      </c>
      <c r="S23" s="168">
        <v>1.7137960582690681</v>
      </c>
      <c r="T23" s="169"/>
      <c r="U23" s="167">
        <v>0.57864281956865682</v>
      </c>
      <c r="V23" s="167">
        <v>0.68169900367067271</v>
      </c>
      <c r="W23" s="167">
        <v>0.83857442348008249</v>
      </c>
      <c r="X23" s="167">
        <v>0.67497403946002521</v>
      </c>
      <c r="Y23" s="170">
        <v>0.69353572363255012</v>
      </c>
    </row>
    <row r="24" spans="1:25" x14ac:dyDescent="0.3">
      <c r="A24" s="90"/>
      <c r="B24" s="133">
        <v>2011</v>
      </c>
      <c r="C24" s="135">
        <v>919</v>
      </c>
      <c r="D24" s="135">
        <v>920</v>
      </c>
      <c r="E24" s="135">
        <v>928</v>
      </c>
      <c r="F24" s="135">
        <v>935</v>
      </c>
      <c r="G24" s="144">
        <v>3702</v>
      </c>
      <c r="H24" s="143"/>
      <c r="I24" s="135">
        <v>1976</v>
      </c>
      <c r="J24" s="135">
        <v>1977</v>
      </c>
      <c r="K24" s="135">
        <v>1987</v>
      </c>
      <c r="L24" s="135">
        <v>1994</v>
      </c>
      <c r="M24" s="144">
        <v>7934</v>
      </c>
      <c r="N24" s="143"/>
      <c r="O24" s="167">
        <v>3.4909909909909942</v>
      </c>
      <c r="P24" s="167">
        <v>3.9548022598870034</v>
      </c>
      <c r="Q24" s="167">
        <v>4.5045045045044958</v>
      </c>
      <c r="R24" s="167">
        <v>3.8888888888888999</v>
      </c>
      <c r="S24" s="168">
        <v>3.9595619208087527</v>
      </c>
      <c r="T24" s="169"/>
      <c r="U24" s="167">
        <v>3.3472803347280404</v>
      </c>
      <c r="V24" s="167">
        <v>2.9687500000000142</v>
      </c>
      <c r="W24" s="167">
        <v>3.2744282744282742</v>
      </c>
      <c r="X24" s="167">
        <v>2.8365136668385702</v>
      </c>
      <c r="Y24" s="170">
        <v>3.1059129304743323</v>
      </c>
    </row>
    <row r="25" spans="1:25" x14ac:dyDescent="0.3">
      <c r="A25" s="90"/>
      <c r="B25" s="133">
        <v>2012</v>
      </c>
      <c r="C25" s="135">
        <v>958</v>
      </c>
      <c r="D25" s="135">
        <v>947</v>
      </c>
      <c r="E25" s="135">
        <v>951</v>
      </c>
      <c r="F25" s="135">
        <v>957</v>
      </c>
      <c r="G25" s="144">
        <v>3813</v>
      </c>
      <c r="H25" s="143"/>
      <c r="I25" s="135">
        <v>2048</v>
      </c>
      <c r="J25" s="135">
        <v>2037</v>
      </c>
      <c r="K25" s="135">
        <v>2044</v>
      </c>
      <c r="L25" s="135">
        <v>2058</v>
      </c>
      <c r="M25" s="144">
        <v>8187</v>
      </c>
      <c r="N25" s="143"/>
      <c r="O25" s="167">
        <v>4.2437431991294829</v>
      </c>
      <c r="P25" s="167">
        <v>2.9347826086956559</v>
      </c>
      <c r="Q25" s="167">
        <v>2.4784482758620783</v>
      </c>
      <c r="R25" s="167">
        <v>2.3529411764705799</v>
      </c>
      <c r="S25" s="168">
        <v>2.9983792544570491</v>
      </c>
      <c r="T25" s="169"/>
      <c r="U25" s="167">
        <v>3.6437246963562728</v>
      </c>
      <c r="V25" s="167">
        <v>3.0349013657056076</v>
      </c>
      <c r="W25" s="167">
        <v>2.868646200301967</v>
      </c>
      <c r="X25" s="167">
        <v>3.2096288866599849</v>
      </c>
      <c r="Y25" s="170">
        <v>3.1888076632215814</v>
      </c>
    </row>
    <row r="26" spans="1:25" x14ac:dyDescent="0.3">
      <c r="A26" s="90"/>
      <c r="B26" s="133" t="s">
        <v>183</v>
      </c>
      <c r="C26" s="135">
        <v>972</v>
      </c>
      <c r="D26" s="135">
        <v>1009</v>
      </c>
      <c r="E26" s="135">
        <v>992</v>
      </c>
      <c r="F26" s="135">
        <v>1017</v>
      </c>
      <c r="G26" s="144">
        <v>3990</v>
      </c>
      <c r="H26" s="143"/>
      <c r="I26" s="135">
        <v>2076</v>
      </c>
      <c r="J26" s="135">
        <v>2151</v>
      </c>
      <c r="K26" s="135">
        <v>2121</v>
      </c>
      <c r="L26" s="135">
        <v>2165</v>
      </c>
      <c r="M26" s="144">
        <v>8513</v>
      </c>
      <c r="N26" s="143"/>
      <c r="O26" s="167">
        <v>1.4613778705636804</v>
      </c>
      <c r="P26" s="167">
        <v>6.5469904963041188</v>
      </c>
      <c r="Q26" s="167">
        <v>4.3112513144058795</v>
      </c>
      <c r="R26" s="167">
        <v>6.2695924764890378</v>
      </c>
      <c r="S26" s="168">
        <v>4.6420141620771034</v>
      </c>
      <c r="T26" s="169"/>
      <c r="U26" s="167">
        <v>1.3671875</v>
      </c>
      <c r="V26" s="167">
        <v>5.5964653902798318</v>
      </c>
      <c r="W26" s="167">
        <v>3.7671232876712395</v>
      </c>
      <c r="X26" s="167">
        <v>5.1992225461613231</v>
      </c>
      <c r="Y26" s="170">
        <v>3.9819225601563488</v>
      </c>
    </row>
    <row r="27" spans="1:25" x14ac:dyDescent="0.3">
      <c r="A27" s="90"/>
      <c r="B27" s="133" t="s">
        <v>58</v>
      </c>
      <c r="C27" s="135">
        <v>1026</v>
      </c>
      <c r="D27" s="135">
        <v>1040</v>
      </c>
      <c r="E27" s="135">
        <v>1051</v>
      </c>
      <c r="F27" s="135">
        <v>1062</v>
      </c>
      <c r="G27" s="144">
        <v>4179</v>
      </c>
      <c r="H27" s="143"/>
      <c r="I27" s="135">
        <v>2187</v>
      </c>
      <c r="J27" s="135">
        <v>2215</v>
      </c>
      <c r="K27" s="135">
        <v>2238</v>
      </c>
      <c r="L27" s="135">
        <v>2252</v>
      </c>
      <c r="M27" s="144">
        <v>8892</v>
      </c>
      <c r="N27" s="143"/>
      <c r="O27" s="167">
        <v>5.5555555555555571</v>
      </c>
      <c r="P27" s="167">
        <v>3.0723488602576907</v>
      </c>
      <c r="Q27" s="167">
        <v>5.9475806451612954</v>
      </c>
      <c r="R27" s="167">
        <v>4.4247787610619582</v>
      </c>
      <c r="S27" s="168">
        <v>4.7368421052631504</v>
      </c>
      <c r="T27" s="169"/>
      <c r="U27" s="167">
        <v>5.3468208092485554</v>
      </c>
      <c r="V27" s="167">
        <v>2.975360297536028</v>
      </c>
      <c r="W27" s="167">
        <v>5.5162659123055136</v>
      </c>
      <c r="X27" s="167">
        <v>4.0184757505773661</v>
      </c>
      <c r="Y27" s="170">
        <v>4.4520145659579384</v>
      </c>
    </row>
    <row r="28" spans="1:25" x14ac:dyDescent="0.3">
      <c r="A28" s="90"/>
      <c r="B28" s="192" t="s">
        <v>196</v>
      </c>
      <c r="C28" s="135">
        <v>1070</v>
      </c>
      <c r="D28" s="135"/>
      <c r="E28" s="135"/>
      <c r="F28" s="135"/>
      <c r="G28" s="144"/>
      <c r="H28" s="143"/>
      <c r="I28" s="135">
        <v>2277</v>
      </c>
      <c r="J28" s="135"/>
      <c r="K28" s="135"/>
      <c r="L28" s="135"/>
      <c r="M28" s="144"/>
      <c r="N28" s="143"/>
      <c r="O28" s="167">
        <v>4.2884990253411388</v>
      </c>
      <c r="P28" s="167"/>
      <c r="Q28" s="167"/>
      <c r="R28" s="167"/>
      <c r="S28" s="168"/>
      <c r="T28" s="169"/>
      <c r="U28" s="167">
        <v>4.1152263374485614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231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+administraciónpública!F31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03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133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149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190</v>
      </c>
      <c r="D51" s="79" t="s">
        <v>191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-0.25673940949936025</v>
      </c>
      <c r="F52" s="101">
        <v>0.55679287305122216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0.25641025641024839</v>
      </c>
      <c r="F53" s="101">
        <v>0.3917179630665828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1.9762845849802488</v>
      </c>
      <c r="F54" s="101">
        <v>-0.61624649859943759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1.4416775884665896</v>
      </c>
      <c r="F55" s="101">
        <v>-0.56242969628796402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-0.90090090090090769</v>
      </c>
      <c r="F56" s="101">
        <v>-2.7685492801771971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-1.9181585677749382</v>
      </c>
      <c r="F57" s="101">
        <v>-2.3968784838350103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1.9379844961240309</v>
      </c>
      <c r="F58" s="101">
        <v>0.8455467869222133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1.9379844961240309</v>
      </c>
      <c r="F59" s="101">
        <v>1.0180995475113122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0.38961038961038241</v>
      </c>
      <c r="F60" s="101">
        <v>0.17084282460135114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1.173402868318135</v>
      </c>
      <c r="F61" s="101">
        <v>0.17133066818959719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-1.1406844106463865</v>
      </c>
      <c r="F62" s="101">
        <v>-1.7887087758524274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-1.3941698352344645</v>
      </c>
      <c r="F63" s="101">
        <v>-1.7917133258678604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0.38809831824062258</v>
      </c>
      <c r="F64" s="101">
        <v>-0.90960773166571585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0</v>
      </c>
      <c r="F65" s="101">
        <v>-0.74116305587229192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0.1282051282051242</v>
      </c>
      <c r="F66" s="101">
        <v>-0.79681274900397625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0.51413881748072754</v>
      </c>
      <c r="F67" s="101">
        <v>-0.1140250855188043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-2.1907216494845443</v>
      </c>
      <c r="F68" s="101">
        <v>-0.45897877223178796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-1.6752577319587658</v>
      </c>
      <c r="F69" s="101">
        <v>-0.11487650775417535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-1.0243277848911703</v>
      </c>
      <c r="F70" s="101">
        <v>0.34423407917383031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-0.25575447570332699</v>
      </c>
      <c r="F71" s="101">
        <v>0.51369863013700012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3.0303030303030312</v>
      </c>
      <c r="F72" s="101">
        <v>2.247838616714688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3.407601572739182</v>
      </c>
      <c r="F73" s="101">
        <v>2.4726854514088643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4.2690815006468199</v>
      </c>
      <c r="F74" s="101">
        <v>3.1446540880503164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4.6153846153846274</v>
      </c>
      <c r="F75" s="101">
        <v>3.4071550255536636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4.9872122762148337</v>
      </c>
      <c r="F76" s="101">
        <v>3.8895152198421528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4.8162230671736381</v>
      </c>
      <c r="F77" s="101">
        <v>3.8159371492704821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4.8387096774193452</v>
      </c>
      <c r="F78" s="101">
        <v>3.9356984478935715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4.1666666666666714</v>
      </c>
      <c r="F79" s="101">
        <v>3.8440417353102703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3.532277710109625</v>
      </c>
      <c r="F80" s="101">
        <v>1.7905588714053096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2.6602176541717029</v>
      </c>
      <c r="F81" s="101">
        <v>1.8378378378378386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0.3550295857988317</v>
      </c>
      <c r="F82" s="101">
        <v>0.32000000000000739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0.1176470588235361</v>
      </c>
      <c r="F83" s="101">
        <v>0.26441036488631653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3.1764705882352899</v>
      </c>
      <c r="F84" s="101">
        <v>1.3326226012793114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3.0624263839811476</v>
      </c>
      <c r="F85" s="101">
        <v>1.220806794055207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2.8301886792452962</v>
      </c>
      <c r="F86" s="101">
        <v>1.4354066985645915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3.0552291421856523</v>
      </c>
      <c r="F87" s="101">
        <v>1.5822784810126649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6">
        <v>2010</v>
      </c>
      <c r="D88" s="79" t="s">
        <v>11</v>
      </c>
      <c r="E88" s="101">
        <v>1.2542759407069468</v>
      </c>
      <c r="F88" s="101">
        <v>0.57864281956865682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12</v>
      </c>
      <c r="E89" s="101">
        <v>1.1428571428571388</v>
      </c>
      <c r="F89" s="101">
        <v>0.68169900367067271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13</v>
      </c>
      <c r="E90" s="101">
        <v>1.7201834862385255</v>
      </c>
      <c r="F90" s="101">
        <v>0.83857442348008249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14</v>
      </c>
      <c r="E91" s="101">
        <v>2.7366020524515449</v>
      </c>
      <c r="F91" s="101">
        <v>0.67497403946002521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3.4909909909909942</v>
      </c>
      <c r="F92" s="101">
        <v>3.3472803347280404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3.9548022598870034</v>
      </c>
      <c r="F93" s="101">
        <v>2.9166666666666572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4.6223224351747518</v>
      </c>
      <c r="F94" s="101">
        <v>3.2744282744282742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3.7735849056603712</v>
      </c>
      <c r="F95" s="101">
        <v>2.8880866425992764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3.9173014145810612</v>
      </c>
      <c r="F96" s="101">
        <v>3.5931174089068918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3.0434782608695627</v>
      </c>
      <c r="F97" s="101">
        <v>3.0364372469635583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2.4784482758620783</v>
      </c>
      <c r="F98" s="101">
        <v>2.868646200301967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2.5668449197860923</v>
      </c>
      <c r="F99" s="101">
        <v>3.2581453634085165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6">
        <v>2013</v>
      </c>
      <c r="D100" s="79" t="s">
        <v>11</v>
      </c>
      <c r="E100" s="101">
        <v>1.465968586387433</v>
      </c>
      <c r="F100" s="101">
        <v>1.3678553981436323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/>
      <c r="D101" s="79" t="s">
        <v>12</v>
      </c>
      <c r="E101" s="101">
        <v>6.5400843881856474</v>
      </c>
      <c r="F101" s="101">
        <v>5.648330058939095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6"/>
      <c r="D102" s="79" t="s">
        <v>13</v>
      </c>
      <c r="E102" s="101">
        <v>4.3112513144058795</v>
      </c>
      <c r="F102" s="101">
        <v>3.8160469667319035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6"/>
      <c r="D103" s="79" t="s">
        <v>14</v>
      </c>
      <c r="E103" s="101">
        <v>6.2565172054223126</v>
      </c>
      <c r="F103" s="101">
        <v>5.0970873786407793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6">
        <v>2014</v>
      </c>
      <c r="D104" s="79" t="s">
        <v>11</v>
      </c>
      <c r="E104" s="101">
        <v>5.5555555555555571</v>
      </c>
      <c r="F104" s="101">
        <v>5.3468208092485554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3.0723488602576907</v>
      </c>
      <c r="F105" s="101">
        <v>2.975360297536028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5.9475806451612954</v>
      </c>
      <c r="F106" s="101">
        <v>5.5162659123055136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4.4247787610619582</v>
      </c>
      <c r="F107" s="101">
        <v>4.0184757505773661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4.2884990253411388</v>
      </c>
      <c r="F108" s="101">
        <v>4.1152263374485614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S30"/>
    <mergeCell ref="F31:T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activeCell="C9" sqref="C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180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+educación!C8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270</v>
      </c>
      <c r="D13" s="135">
        <v>272</v>
      </c>
      <c r="E13" s="135">
        <v>274</v>
      </c>
      <c r="F13" s="135">
        <v>281</v>
      </c>
      <c r="G13" s="144">
        <v>1097</v>
      </c>
      <c r="H13" s="143"/>
      <c r="I13" s="135">
        <v>1321</v>
      </c>
      <c r="J13" s="135">
        <v>1334</v>
      </c>
      <c r="K13" s="135">
        <v>1346</v>
      </c>
      <c r="L13" s="135">
        <v>1381</v>
      </c>
      <c r="M13" s="144">
        <v>5382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289</v>
      </c>
      <c r="D14" s="135">
        <v>290</v>
      </c>
      <c r="E14" s="135">
        <v>291</v>
      </c>
      <c r="F14" s="135">
        <v>290</v>
      </c>
      <c r="G14" s="144">
        <v>1160</v>
      </c>
      <c r="H14" s="143"/>
      <c r="I14" s="135">
        <v>1414</v>
      </c>
      <c r="J14" s="135">
        <v>1425</v>
      </c>
      <c r="K14" s="135">
        <v>1438</v>
      </c>
      <c r="L14" s="135">
        <v>1452</v>
      </c>
      <c r="M14" s="144">
        <v>5729</v>
      </c>
      <c r="N14" s="143"/>
      <c r="O14" s="167">
        <v>7.0370370370370381</v>
      </c>
      <c r="P14" s="167">
        <v>6.6176470588235219</v>
      </c>
      <c r="Q14" s="167">
        <v>6.2043795620438118</v>
      </c>
      <c r="R14" s="167">
        <v>3.2028469750889741</v>
      </c>
      <c r="S14" s="168">
        <v>5.7429352780309983</v>
      </c>
      <c r="T14" s="169"/>
      <c r="U14" s="167">
        <v>7.0401211203633665</v>
      </c>
      <c r="V14" s="167">
        <v>6.8215892053973022</v>
      </c>
      <c r="W14" s="167">
        <v>6.8350668647845509</v>
      </c>
      <c r="X14" s="167">
        <v>5.141202027516286</v>
      </c>
      <c r="Y14" s="170">
        <v>6.4474173169825235</v>
      </c>
    </row>
    <row r="15" spans="1:26" x14ac:dyDescent="0.3">
      <c r="A15" s="90"/>
      <c r="B15" s="133">
        <v>2002</v>
      </c>
      <c r="C15" s="135">
        <v>275</v>
      </c>
      <c r="D15" s="135">
        <v>288</v>
      </c>
      <c r="E15" s="135">
        <v>297</v>
      </c>
      <c r="F15" s="135">
        <v>305</v>
      </c>
      <c r="G15" s="144">
        <v>1165</v>
      </c>
      <c r="H15" s="143"/>
      <c r="I15" s="135">
        <v>1394</v>
      </c>
      <c r="J15" s="135">
        <v>1473</v>
      </c>
      <c r="K15" s="135">
        <v>1527</v>
      </c>
      <c r="L15" s="135">
        <v>1568</v>
      </c>
      <c r="M15" s="144">
        <v>5962</v>
      </c>
      <c r="N15" s="143"/>
      <c r="O15" s="167">
        <v>-4.8442906574394442</v>
      </c>
      <c r="P15" s="167">
        <v>-0.68965517241379359</v>
      </c>
      <c r="Q15" s="167">
        <v>2.0618556701030855</v>
      </c>
      <c r="R15" s="167">
        <v>5.1724137931034448</v>
      </c>
      <c r="S15" s="168">
        <v>0.43103448275863343</v>
      </c>
      <c r="T15" s="169"/>
      <c r="U15" s="167">
        <v>-1.4144271570014126</v>
      </c>
      <c r="V15" s="167">
        <v>3.3684210526315752</v>
      </c>
      <c r="W15" s="167">
        <v>6.1891515994436617</v>
      </c>
      <c r="X15" s="167">
        <v>7.988980716253451</v>
      </c>
      <c r="Y15" s="170">
        <v>4.0670274044335883</v>
      </c>
    </row>
    <row r="16" spans="1:26" x14ac:dyDescent="0.3">
      <c r="A16" s="90"/>
      <c r="B16" s="133">
        <v>2003</v>
      </c>
      <c r="C16" s="135">
        <v>307</v>
      </c>
      <c r="D16" s="135">
        <v>320</v>
      </c>
      <c r="E16" s="135">
        <v>324</v>
      </c>
      <c r="F16" s="135">
        <v>327</v>
      </c>
      <c r="G16" s="144">
        <v>1278</v>
      </c>
      <c r="H16" s="143"/>
      <c r="I16" s="135">
        <v>1572</v>
      </c>
      <c r="J16" s="135">
        <v>1627</v>
      </c>
      <c r="K16" s="135">
        <v>1654</v>
      </c>
      <c r="L16" s="135">
        <v>1677</v>
      </c>
      <c r="M16" s="144">
        <v>6530</v>
      </c>
      <c r="N16" s="143"/>
      <c r="O16" s="167">
        <v>11.63636363636364</v>
      </c>
      <c r="P16" s="167">
        <v>11.111111111111114</v>
      </c>
      <c r="Q16" s="167">
        <v>9.0909090909090793</v>
      </c>
      <c r="R16" s="167">
        <v>7.2131147540983562</v>
      </c>
      <c r="S16" s="168">
        <v>9.6995708154506559</v>
      </c>
      <c r="T16" s="169"/>
      <c r="U16" s="167">
        <v>12.769010043041604</v>
      </c>
      <c r="V16" s="167">
        <v>10.454854039375434</v>
      </c>
      <c r="W16" s="167">
        <v>8.3169613621480067</v>
      </c>
      <c r="X16" s="167">
        <v>6.9515306122448948</v>
      </c>
      <c r="Y16" s="170">
        <v>9.5270043609527022</v>
      </c>
    </row>
    <row r="17" spans="1:25" x14ac:dyDescent="0.3">
      <c r="A17" s="90"/>
      <c r="B17" s="133">
        <v>2004</v>
      </c>
      <c r="C17" s="135">
        <v>322</v>
      </c>
      <c r="D17" s="135">
        <v>323</v>
      </c>
      <c r="E17" s="135">
        <v>321</v>
      </c>
      <c r="F17" s="135">
        <v>313</v>
      </c>
      <c r="G17" s="144">
        <v>1279</v>
      </c>
      <c r="H17" s="143"/>
      <c r="I17" s="135">
        <v>1686</v>
      </c>
      <c r="J17" s="135">
        <v>1716</v>
      </c>
      <c r="K17" s="135">
        <v>1740</v>
      </c>
      <c r="L17" s="135">
        <v>1745</v>
      </c>
      <c r="M17" s="144">
        <v>6887</v>
      </c>
      <c r="N17" s="143"/>
      <c r="O17" s="167">
        <v>4.885993485342027</v>
      </c>
      <c r="P17" s="167">
        <v>0.93749999999998579</v>
      </c>
      <c r="Q17" s="167">
        <v>-0.92592592592592382</v>
      </c>
      <c r="R17" s="167">
        <v>-4.2813455657492341</v>
      </c>
      <c r="S17" s="168">
        <v>7.8247261345836705E-2</v>
      </c>
      <c r="T17" s="169"/>
      <c r="U17" s="167">
        <v>7.2519083969465612</v>
      </c>
      <c r="V17" s="167">
        <v>5.4701905347264841</v>
      </c>
      <c r="W17" s="167">
        <v>5.1995163240628841</v>
      </c>
      <c r="X17" s="167">
        <v>4.0548598688133524</v>
      </c>
      <c r="Y17" s="170">
        <v>5.4670750382848325</v>
      </c>
    </row>
    <row r="18" spans="1:25" x14ac:dyDescent="0.3">
      <c r="A18" s="90"/>
      <c r="B18" s="133">
        <v>2005</v>
      </c>
      <c r="C18" s="135">
        <v>313</v>
      </c>
      <c r="D18" s="135">
        <v>310</v>
      </c>
      <c r="E18" s="135">
        <v>313</v>
      </c>
      <c r="F18" s="135">
        <v>318</v>
      </c>
      <c r="G18" s="144">
        <v>1254</v>
      </c>
      <c r="H18" s="143"/>
      <c r="I18" s="135">
        <v>1788</v>
      </c>
      <c r="J18" s="135">
        <v>1815</v>
      </c>
      <c r="K18" s="135">
        <v>1842</v>
      </c>
      <c r="L18" s="135">
        <v>1867</v>
      </c>
      <c r="M18" s="144">
        <v>7312</v>
      </c>
      <c r="N18" s="143"/>
      <c r="O18" s="167">
        <v>-2.7950310559006226</v>
      </c>
      <c r="P18" s="167">
        <v>-4.0247678018575925</v>
      </c>
      <c r="Q18" s="167">
        <v>-2.4922118380062273</v>
      </c>
      <c r="R18" s="167">
        <v>1.5974440894568716</v>
      </c>
      <c r="S18" s="168">
        <v>-1.9546520719311928</v>
      </c>
      <c r="T18" s="169"/>
      <c r="U18" s="167">
        <v>6.0498220640569258</v>
      </c>
      <c r="V18" s="167">
        <v>5.7692307692307736</v>
      </c>
      <c r="W18" s="167">
        <v>5.8620689655172384</v>
      </c>
      <c r="X18" s="167">
        <v>6.9914040114613272</v>
      </c>
      <c r="Y18" s="170">
        <v>6.1710468999564512</v>
      </c>
    </row>
    <row r="19" spans="1:25" x14ac:dyDescent="0.3">
      <c r="A19" s="90"/>
      <c r="B19" s="133">
        <v>2006</v>
      </c>
      <c r="C19" s="135">
        <v>328</v>
      </c>
      <c r="D19" s="135">
        <v>334</v>
      </c>
      <c r="E19" s="135">
        <v>336</v>
      </c>
      <c r="F19" s="135">
        <v>337</v>
      </c>
      <c r="G19" s="144">
        <v>1335</v>
      </c>
      <c r="H19" s="143"/>
      <c r="I19" s="135">
        <v>1904</v>
      </c>
      <c r="J19" s="135">
        <v>1934</v>
      </c>
      <c r="K19" s="135">
        <v>1956</v>
      </c>
      <c r="L19" s="135">
        <v>1967</v>
      </c>
      <c r="M19" s="144">
        <v>7761</v>
      </c>
      <c r="N19" s="143"/>
      <c r="O19" s="167">
        <v>4.7923322683706147</v>
      </c>
      <c r="P19" s="167">
        <v>7.7419354838709609</v>
      </c>
      <c r="Q19" s="167">
        <v>7.3482428115015921</v>
      </c>
      <c r="R19" s="167">
        <v>5.9748427672956126</v>
      </c>
      <c r="S19" s="168">
        <v>6.4593301435406829</v>
      </c>
      <c r="T19" s="169"/>
      <c r="U19" s="167">
        <v>6.4876957494407179</v>
      </c>
      <c r="V19" s="167">
        <v>6.55647382920111</v>
      </c>
      <c r="W19" s="167">
        <v>6.1889250814332257</v>
      </c>
      <c r="X19" s="167">
        <v>5.3561863952865707</v>
      </c>
      <c r="Y19" s="170">
        <v>6.1405908096280086</v>
      </c>
    </row>
    <row r="20" spans="1:25" x14ac:dyDescent="0.3">
      <c r="A20" s="90"/>
      <c r="B20" s="133">
        <v>2007</v>
      </c>
      <c r="C20" s="135">
        <v>335</v>
      </c>
      <c r="D20" s="135">
        <v>333</v>
      </c>
      <c r="E20" s="135">
        <v>331</v>
      </c>
      <c r="F20" s="135">
        <v>329</v>
      </c>
      <c r="G20" s="144">
        <v>1328</v>
      </c>
      <c r="H20" s="143"/>
      <c r="I20" s="135">
        <v>1972</v>
      </c>
      <c r="J20" s="135">
        <v>1985</v>
      </c>
      <c r="K20" s="135">
        <v>2003</v>
      </c>
      <c r="L20" s="135">
        <v>2026</v>
      </c>
      <c r="M20" s="144">
        <v>7986</v>
      </c>
      <c r="N20" s="143"/>
      <c r="O20" s="167">
        <v>2.1341463414634063</v>
      </c>
      <c r="P20" s="167">
        <v>-0.29940119760479433</v>
      </c>
      <c r="Q20" s="167">
        <v>-1.4880952380952266</v>
      </c>
      <c r="R20" s="167">
        <v>-2.3738872403560833</v>
      </c>
      <c r="S20" s="168">
        <v>-0.52434456928838813</v>
      </c>
      <c r="T20" s="169"/>
      <c r="U20" s="167">
        <v>3.5714285714285836</v>
      </c>
      <c r="V20" s="167">
        <v>2.6370217166494285</v>
      </c>
      <c r="W20" s="167">
        <v>2.4028629856850614</v>
      </c>
      <c r="X20" s="167">
        <v>2.9994916115912531</v>
      </c>
      <c r="Y20" s="170">
        <v>2.8991109393119388</v>
      </c>
    </row>
    <row r="21" spans="1:25" x14ac:dyDescent="0.3">
      <c r="A21" s="90"/>
      <c r="B21" s="133">
        <v>2008</v>
      </c>
      <c r="C21" s="135">
        <v>326</v>
      </c>
      <c r="D21" s="135">
        <v>326</v>
      </c>
      <c r="E21" s="135">
        <v>325</v>
      </c>
      <c r="F21" s="135">
        <v>326</v>
      </c>
      <c r="G21" s="144">
        <v>1303</v>
      </c>
      <c r="H21" s="143"/>
      <c r="I21" s="135">
        <v>2022</v>
      </c>
      <c r="J21" s="135">
        <v>2047</v>
      </c>
      <c r="K21" s="135">
        <v>2068</v>
      </c>
      <c r="L21" s="135">
        <v>2086</v>
      </c>
      <c r="M21" s="144">
        <v>8223</v>
      </c>
      <c r="N21" s="143"/>
      <c r="O21" s="167">
        <v>-2.6865671641791096</v>
      </c>
      <c r="P21" s="167">
        <v>-2.1021021021020942</v>
      </c>
      <c r="Q21" s="167">
        <v>-1.8126888217522605</v>
      </c>
      <c r="R21" s="167">
        <v>-0.91185410334347239</v>
      </c>
      <c r="S21" s="168">
        <v>-1.8825301204819311</v>
      </c>
      <c r="T21" s="169"/>
      <c r="U21" s="167">
        <v>2.5354969574036517</v>
      </c>
      <c r="V21" s="167">
        <v>3.1234256926952071</v>
      </c>
      <c r="W21" s="167">
        <v>3.2451323015476845</v>
      </c>
      <c r="X21" s="167">
        <v>2.9615004935834151</v>
      </c>
      <c r="Y21" s="170">
        <v>2.9676934635612326</v>
      </c>
    </row>
    <row r="22" spans="1:25" x14ac:dyDescent="0.3">
      <c r="A22" s="90"/>
      <c r="B22" s="133">
        <v>2009</v>
      </c>
      <c r="C22" s="135">
        <v>326</v>
      </c>
      <c r="D22" s="135">
        <v>328</v>
      </c>
      <c r="E22" s="135">
        <v>332</v>
      </c>
      <c r="F22" s="135">
        <v>338</v>
      </c>
      <c r="G22" s="144">
        <v>1324</v>
      </c>
      <c r="H22" s="143"/>
      <c r="I22" s="135">
        <v>2101</v>
      </c>
      <c r="J22" s="135">
        <v>2117</v>
      </c>
      <c r="K22" s="135">
        <v>2141</v>
      </c>
      <c r="L22" s="135">
        <v>2169</v>
      </c>
      <c r="M22" s="144">
        <v>8528</v>
      </c>
      <c r="N22" s="143"/>
      <c r="O22" s="167">
        <v>0</v>
      </c>
      <c r="P22" s="167">
        <v>0.61349693251533211</v>
      </c>
      <c r="Q22" s="167">
        <v>2.1538461538461462</v>
      </c>
      <c r="R22" s="167">
        <v>3.6809815950920211</v>
      </c>
      <c r="S22" s="168">
        <v>1.6116653875671574</v>
      </c>
      <c r="T22" s="169"/>
      <c r="U22" s="167">
        <v>3.9070227497527128</v>
      </c>
      <c r="V22" s="167">
        <v>3.4196384953590666</v>
      </c>
      <c r="W22" s="167">
        <v>3.5299806576402375</v>
      </c>
      <c r="X22" s="167">
        <v>3.9789069990412145</v>
      </c>
      <c r="Y22" s="170">
        <v>3.7091085978353249</v>
      </c>
    </row>
    <row r="23" spans="1:25" x14ac:dyDescent="0.3">
      <c r="A23" s="90"/>
      <c r="B23" s="133">
        <v>2010</v>
      </c>
      <c r="C23" s="135">
        <v>347</v>
      </c>
      <c r="D23" s="135">
        <v>354</v>
      </c>
      <c r="E23" s="135">
        <v>360</v>
      </c>
      <c r="F23" s="135">
        <v>365</v>
      </c>
      <c r="G23" s="144">
        <v>1426</v>
      </c>
      <c r="H23" s="143"/>
      <c r="I23" s="135">
        <v>2201</v>
      </c>
      <c r="J23" s="135">
        <v>2231</v>
      </c>
      <c r="K23" s="135">
        <v>2254</v>
      </c>
      <c r="L23" s="135">
        <v>2269</v>
      </c>
      <c r="M23" s="144">
        <v>8955</v>
      </c>
      <c r="N23" s="143"/>
      <c r="O23" s="167">
        <v>6.4417177914110511</v>
      </c>
      <c r="P23" s="167">
        <v>7.9268292682926926</v>
      </c>
      <c r="Q23" s="167">
        <v>8.4337349397590344</v>
      </c>
      <c r="R23" s="167">
        <v>7.9881656804733865</v>
      </c>
      <c r="S23" s="168">
        <v>7.7039274924471215</v>
      </c>
      <c r="T23" s="169"/>
      <c r="U23" s="167">
        <v>4.7596382674916669</v>
      </c>
      <c r="V23" s="167">
        <v>5.3849787435049592</v>
      </c>
      <c r="W23" s="167">
        <v>5.2779075198505296</v>
      </c>
      <c r="X23" s="167">
        <v>4.6104195481788963</v>
      </c>
      <c r="Y23" s="170">
        <v>5.007035647279551</v>
      </c>
    </row>
    <row r="24" spans="1:25" x14ac:dyDescent="0.3">
      <c r="A24" s="90"/>
      <c r="B24" s="133">
        <v>2011</v>
      </c>
      <c r="C24" s="135">
        <v>368</v>
      </c>
      <c r="D24" s="135">
        <v>370</v>
      </c>
      <c r="E24" s="135">
        <v>375</v>
      </c>
      <c r="F24" s="135">
        <v>381</v>
      </c>
      <c r="G24" s="144">
        <v>1494</v>
      </c>
      <c r="H24" s="143"/>
      <c r="I24" s="135">
        <v>2276</v>
      </c>
      <c r="J24" s="135">
        <v>2295</v>
      </c>
      <c r="K24" s="135">
        <v>2323</v>
      </c>
      <c r="L24" s="135">
        <v>2361</v>
      </c>
      <c r="M24" s="144">
        <v>9255</v>
      </c>
      <c r="N24" s="143"/>
      <c r="O24" s="167">
        <v>6.0518731988472609</v>
      </c>
      <c r="P24" s="167">
        <v>4.5197740112994325</v>
      </c>
      <c r="Q24" s="167">
        <v>4.1666666666666714</v>
      </c>
      <c r="R24" s="167">
        <v>4.3835616438356197</v>
      </c>
      <c r="S24" s="168">
        <v>4.7685834502103859</v>
      </c>
      <c r="T24" s="169"/>
      <c r="U24" s="167">
        <v>3.4075420263516492</v>
      </c>
      <c r="V24" s="167">
        <v>2.8686687584042971</v>
      </c>
      <c r="W24" s="167">
        <v>3.0612244897959044</v>
      </c>
      <c r="X24" s="167">
        <v>4.0546496253856361</v>
      </c>
      <c r="Y24" s="170">
        <v>3.3500837520938092</v>
      </c>
    </row>
    <row r="25" spans="1:25" x14ac:dyDescent="0.3">
      <c r="A25" s="90"/>
      <c r="B25" s="133">
        <v>2012</v>
      </c>
      <c r="C25" s="135">
        <v>389</v>
      </c>
      <c r="D25" s="135">
        <v>395</v>
      </c>
      <c r="E25" s="135">
        <v>401</v>
      </c>
      <c r="F25" s="135">
        <v>405</v>
      </c>
      <c r="G25" s="144">
        <v>1590</v>
      </c>
      <c r="H25" s="143"/>
      <c r="I25" s="135">
        <v>2429</v>
      </c>
      <c r="J25" s="135">
        <v>2473</v>
      </c>
      <c r="K25" s="135">
        <v>2510</v>
      </c>
      <c r="L25" s="135">
        <v>2542</v>
      </c>
      <c r="M25" s="144">
        <v>9954</v>
      </c>
      <c r="N25" s="143"/>
      <c r="O25" s="167">
        <v>5.7065217391304373</v>
      </c>
      <c r="P25" s="167">
        <v>6.7567567567567579</v>
      </c>
      <c r="Q25" s="167">
        <v>6.9333333333333229</v>
      </c>
      <c r="R25" s="167">
        <v>6.2992125984252141</v>
      </c>
      <c r="S25" s="168">
        <v>6.4257028112449746</v>
      </c>
      <c r="T25" s="169"/>
      <c r="U25" s="167">
        <v>6.7223198594024609</v>
      </c>
      <c r="V25" s="167">
        <v>7.7559912854030557</v>
      </c>
      <c r="W25" s="167">
        <v>8.0499354283254405</v>
      </c>
      <c r="X25" s="167">
        <v>7.6662431173231624</v>
      </c>
      <c r="Y25" s="170">
        <v>7.5526742301458683</v>
      </c>
    </row>
    <row r="26" spans="1:25" x14ac:dyDescent="0.3">
      <c r="A26" s="90"/>
      <c r="B26" s="133" t="s">
        <v>183</v>
      </c>
      <c r="C26" s="135">
        <v>410</v>
      </c>
      <c r="D26" s="135">
        <v>415</v>
      </c>
      <c r="E26" s="135">
        <v>423</v>
      </c>
      <c r="F26" s="135">
        <v>432</v>
      </c>
      <c r="G26" s="144">
        <v>1680</v>
      </c>
      <c r="H26" s="143"/>
      <c r="I26" s="135">
        <v>2573</v>
      </c>
      <c r="J26" s="135">
        <v>2604</v>
      </c>
      <c r="K26" s="135">
        <v>2640</v>
      </c>
      <c r="L26" s="135">
        <v>2684</v>
      </c>
      <c r="M26" s="144">
        <v>10501</v>
      </c>
      <c r="N26" s="143"/>
      <c r="O26" s="167">
        <v>5.3984575835475539</v>
      </c>
      <c r="P26" s="167">
        <v>5.0632911392405049</v>
      </c>
      <c r="Q26" s="167">
        <v>5.4862842892767958</v>
      </c>
      <c r="R26" s="167">
        <v>6.6666666666666714</v>
      </c>
      <c r="S26" s="168">
        <v>5.6603773584905639</v>
      </c>
      <c r="T26" s="169"/>
      <c r="U26" s="167">
        <v>5.9283655825442594</v>
      </c>
      <c r="V26" s="167">
        <v>5.2972098665588447</v>
      </c>
      <c r="W26" s="167">
        <v>5.1792828685258883</v>
      </c>
      <c r="X26" s="167">
        <v>5.5861526357199125</v>
      </c>
      <c r="Y26" s="170">
        <v>5.4952782800883995</v>
      </c>
    </row>
    <row r="27" spans="1:25" x14ac:dyDescent="0.3">
      <c r="A27" s="90"/>
      <c r="B27" s="133" t="s">
        <v>58</v>
      </c>
      <c r="C27" s="135">
        <v>435</v>
      </c>
      <c r="D27" s="135">
        <v>443</v>
      </c>
      <c r="E27" s="135">
        <v>449</v>
      </c>
      <c r="F27" s="135">
        <v>456</v>
      </c>
      <c r="G27" s="144">
        <v>1783</v>
      </c>
      <c r="H27" s="143"/>
      <c r="I27" s="135">
        <v>2730</v>
      </c>
      <c r="J27" s="135">
        <v>2774</v>
      </c>
      <c r="K27" s="135">
        <v>2814</v>
      </c>
      <c r="L27" s="135">
        <v>2851</v>
      </c>
      <c r="M27" s="144">
        <v>11169</v>
      </c>
      <c r="N27" s="143"/>
      <c r="O27" s="167">
        <v>6.0975609756097668</v>
      </c>
      <c r="P27" s="167">
        <v>6.7469879518072418</v>
      </c>
      <c r="Q27" s="167">
        <v>6.1465721040189152</v>
      </c>
      <c r="R27" s="167">
        <v>5.5555555555555571</v>
      </c>
      <c r="S27" s="168">
        <v>6.1309523809523796</v>
      </c>
      <c r="T27" s="169"/>
      <c r="U27" s="167">
        <v>6.1018266614846368</v>
      </c>
      <c r="V27" s="167">
        <v>6.5284178187404081</v>
      </c>
      <c r="W27" s="167">
        <v>6.5909090909090935</v>
      </c>
      <c r="X27" s="167">
        <v>6.2220566318926984</v>
      </c>
      <c r="Y27" s="170">
        <v>6.3612989239120168</v>
      </c>
    </row>
    <row r="28" spans="1:25" x14ac:dyDescent="0.3">
      <c r="A28" s="90"/>
      <c r="B28" s="192" t="s">
        <v>196</v>
      </c>
      <c r="C28" s="135">
        <v>462</v>
      </c>
      <c r="D28" s="135"/>
      <c r="E28" s="135"/>
      <c r="F28" s="135"/>
      <c r="G28" s="144"/>
      <c r="H28" s="143"/>
      <c r="I28" s="135">
        <v>2887</v>
      </c>
      <c r="J28" s="135"/>
      <c r="K28" s="135"/>
      <c r="L28" s="135"/>
      <c r="M28" s="144"/>
      <c r="N28" s="143"/>
      <c r="O28" s="167">
        <v>6.2068965517241281</v>
      </c>
      <c r="P28" s="167"/>
      <c r="Q28" s="167"/>
      <c r="R28" s="167"/>
      <c r="S28" s="168"/>
      <c r="T28" s="169"/>
      <c r="U28" s="167">
        <v>5.7509157509157518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232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+educación!F31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7.0370370370370381</v>
      </c>
      <c r="F53" s="101">
        <v>7.0401211203633665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6.6176470588235219</v>
      </c>
      <c r="F54" s="101">
        <v>6.8215892053973022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6.2043795620438118</v>
      </c>
      <c r="F55" s="101">
        <v>6.8350668647845509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3.2028469750889741</v>
      </c>
      <c r="F56" s="101">
        <v>5.141202027516286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-4.8442906574394442</v>
      </c>
      <c r="F57" s="101">
        <v>-1.4144271570014126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-0.68965517241379359</v>
      </c>
      <c r="F58" s="101">
        <v>3.3684210526315752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2.0618556701030855</v>
      </c>
      <c r="F59" s="101">
        <v>6.1891515994436617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5.1724137931034448</v>
      </c>
      <c r="F60" s="101">
        <v>7.988980716253451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11.63636363636364</v>
      </c>
      <c r="F61" s="101">
        <v>12.769010043041604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11.111111111111114</v>
      </c>
      <c r="F62" s="101">
        <v>10.454854039375434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9.0909090909090793</v>
      </c>
      <c r="F63" s="101">
        <v>8.3169613621480067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7.2131147540983562</v>
      </c>
      <c r="F64" s="101">
        <v>6.9515306122448948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4.885993485342027</v>
      </c>
      <c r="F65" s="101">
        <v>7.2519083969465612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0.93749999999998579</v>
      </c>
      <c r="F66" s="101">
        <v>5.4701905347264841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-0.92592592592592382</v>
      </c>
      <c r="F67" s="101">
        <v>5.1995163240628841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-4.2813455657492341</v>
      </c>
      <c r="F68" s="101">
        <v>4.0548598688133524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-2.7950310559006226</v>
      </c>
      <c r="F69" s="101">
        <v>6.0498220640569258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-4.0247678018575925</v>
      </c>
      <c r="F70" s="101">
        <v>5.7692307692307736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-2.4922118380062273</v>
      </c>
      <c r="F71" s="101">
        <v>5.8620689655172384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1.5974440894568716</v>
      </c>
      <c r="F72" s="101">
        <v>6.9914040114613272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4.7923322683706147</v>
      </c>
      <c r="F73" s="101">
        <v>6.4876957494407179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7.7419354838709609</v>
      </c>
      <c r="F74" s="101">
        <v>6.55647382920111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7.3482428115015921</v>
      </c>
      <c r="F75" s="101">
        <v>6.1889250814332257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5.9748427672956126</v>
      </c>
      <c r="F76" s="101">
        <v>5.3561863952865707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2.1341463414634063</v>
      </c>
      <c r="F77" s="101">
        <v>3.5189075630252233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-0.29940119760479433</v>
      </c>
      <c r="F78" s="101">
        <v>2.6370217166494285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-1.4880952380952266</v>
      </c>
      <c r="F79" s="101">
        <v>2.4028629856850614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-2.3738872403560833</v>
      </c>
      <c r="F80" s="101">
        <v>3.0503304524656727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-2.6865671641791096</v>
      </c>
      <c r="F81" s="101">
        <v>2.5875190258751957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-2.1021021021020942</v>
      </c>
      <c r="F82" s="101">
        <v>3.1234256926952071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-1.8126888217522605</v>
      </c>
      <c r="F83" s="101">
        <v>3.2451323015476845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-0.91185410334347239</v>
      </c>
      <c r="F84" s="101">
        <v>2.9107054760730193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3.857566765578639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0.61349693251533211</v>
      </c>
      <c r="F86" s="101">
        <v>3.4196384953590666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2.1538461538461462</v>
      </c>
      <c r="F87" s="101">
        <v>3.5299806576402375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3.6809815950920211</v>
      </c>
      <c r="F88" s="101">
        <v>4.0268456375838895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6.4417177914110511</v>
      </c>
      <c r="F89" s="101">
        <v>4.8095238095238244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7.9268292682926926</v>
      </c>
      <c r="F90" s="101">
        <v>5.3849787435049592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8.4337349397590344</v>
      </c>
      <c r="F91" s="101">
        <v>5.2779075198505296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7.9881656804733865</v>
      </c>
      <c r="F92" s="101">
        <v>4.5622119815668043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6.0518731988472609</v>
      </c>
      <c r="F93" s="101">
        <v>3.4075420263516492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4.5197740112994325</v>
      </c>
      <c r="F94" s="101">
        <v>2.8686687584042971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4.1666666666666714</v>
      </c>
      <c r="F95" s="101">
        <v>3.0612244897959044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4.3835616438356197</v>
      </c>
      <c r="F96" s="101">
        <v>4.0546496253856361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5.9782608695652044</v>
      </c>
      <c r="F97" s="101">
        <v>6.7662565905096699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6.7567567567567579</v>
      </c>
      <c r="F98" s="101">
        <v>7.7124183006535958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6.9333333333333229</v>
      </c>
      <c r="F99" s="101">
        <v>8.0068876452862696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6.0367454068241528</v>
      </c>
      <c r="F100" s="101">
        <v>7.7085980516730075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4.6153846153846274</v>
      </c>
      <c r="F101" s="101">
        <v>5.7201646090534837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6"/>
      <c r="D102" s="79" t="s">
        <v>12</v>
      </c>
      <c r="E102" s="101">
        <v>5.0632911392405049</v>
      </c>
      <c r="F102" s="101">
        <v>5.2184466019417499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6"/>
      <c r="D103" s="79" t="s">
        <v>13</v>
      </c>
      <c r="E103" s="101">
        <v>5.4862842892767958</v>
      </c>
      <c r="F103" s="101">
        <v>5.221203666799525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6"/>
      <c r="D104" s="79" t="s">
        <v>14</v>
      </c>
      <c r="E104" s="101">
        <v>7.425742574257427</v>
      </c>
      <c r="F104" s="101">
        <v>5.8198977585528979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6.0975609756097668</v>
      </c>
      <c r="F105" s="101">
        <v>6.1018266614846368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6.7469879518072418</v>
      </c>
      <c r="F106" s="101">
        <v>6.5284178187404081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6.1465721040189152</v>
      </c>
      <c r="F107" s="101">
        <v>6.5909090909090935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5.5555555555555571</v>
      </c>
      <c r="F108" s="101">
        <v>6.2220566318926984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6.2068965517241281</v>
      </c>
      <c r="F109" s="101">
        <v>5.7509157509157518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activeCell="C8" sqref="C8:Y8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181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tr">
        <f>+salud!C8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595</v>
      </c>
      <c r="D13" s="135">
        <v>601</v>
      </c>
      <c r="E13" s="135">
        <v>604</v>
      </c>
      <c r="F13" s="135">
        <v>599</v>
      </c>
      <c r="G13" s="144">
        <v>2399</v>
      </c>
      <c r="H13" s="143"/>
      <c r="I13" s="135">
        <v>1581</v>
      </c>
      <c r="J13" s="135">
        <v>1610</v>
      </c>
      <c r="K13" s="135">
        <v>1647</v>
      </c>
      <c r="L13" s="135">
        <v>1624</v>
      </c>
      <c r="M13" s="144">
        <v>6462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608</v>
      </c>
      <c r="D14" s="135">
        <v>609</v>
      </c>
      <c r="E14" s="135">
        <v>614</v>
      </c>
      <c r="F14" s="135">
        <v>612</v>
      </c>
      <c r="G14" s="144">
        <v>2443</v>
      </c>
      <c r="H14" s="143"/>
      <c r="I14" s="135">
        <v>1623</v>
      </c>
      <c r="J14" s="135">
        <v>1607</v>
      </c>
      <c r="K14" s="135">
        <v>1613</v>
      </c>
      <c r="L14" s="135">
        <v>1595</v>
      </c>
      <c r="M14" s="144">
        <v>6438</v>
      </c>
      <c r="N14" s="143"/>
      <c r="O14" s="167">
        <v>2.1848739495798242</v>
      </c>
      <c r="P14" s="167">
        <v>1.3311148086522451</v>
      </c>
      <c r="Q14" s="167">
        <v>1.6556291390728433</v>
      </c>
      <c r="R14" s="167">
        <v>2.1702838063439032</v>
      </c>
      <c r="S14" s="168">
        <v>1.8340975406419489</v>
      </c>
      <c r="T14" s="169"/>
      <c r="U14" s="167">
        <v>2.6565464895635671</v>
      </c>
      <c r="V14" s="167">
        <v>-0.18633540372671575</v>
      </c>
      <c r="W14" s="167">
        <v>-2.0643594414086266</v>
      </c>
      <c r="X14" s="167">
        <v>-1.7857142857142918</v>
      </c>
      <c r="Y14" s="170">
        <v>-0.37140204271123878</v>
      </c>
    </row>
    <row r="15" spans="1:26" x14ac:dyDescent="0.3">
      <c r="A15" s="90"/>
      <c r="B15" s="133">
        <v>2002</v>
      </c>
      <c r="C15" s="135">
        <v>620</v>
      </c>
      <c r="D15" s="135">
        <v>614</v>
      </c>
      <c r="E15" s="135">
        <v>626</v>
      </c>
      <c r="F15" s="135">
        <v>648</v>
      </c>
      <c r="G15" s="144">
        <v>2508</v>
      </c>
      <c r="H15" s="143"/>
      <c r="I15" s="135">
        <v>1595</v>
      </c>
      <c r="J15" s="135">
        <v>1607</v>
      </c>
      <c r="K15" s="135">
        <v>1620</v>
      </c>
      <c r="L15" s="135">
        <v>1753</v>
      </c>
      <c r="M15" s="144">
        <v>6575</v>
      </c>
      <c r="N15" s="143"/>
      <c r="O15" s="167">
        <v>1.9736842105263008</v>
      </c>
      <c r="P15" s="167">
        <v>0.82101806239738551</v>
      </c>
      <c r="Q15" s="167">
        <v>1.9543973941368051</v>
      </c>
      <c r="R15" s="167">
        <v>5.8823529411764781</v>
      </c>
      <c r="S15" s="168">
        <v>2.6606631191158385</v>
      </c>
      <c r="T15" s="169"/>
      <c r="U15" s="167">
        <v>-1.7252002464571774</v>
      </c>
      <c r="V15" s="167">
        <v>0</v>
      </c>
      <c r="W15" s="167">
        <v>0.43397396156230172</v>
      </c>
      <c r="X15" s="167">
        <v>9.9059561128526497</v>
      </c>
      <c r="Y15" s="170">
        <v>2.1279900590245262</v>
      </c>
    </row>
    <row r="16" spans="1:26" x14ac:dyDescent="0.3">
      <c r="A16" s="90"/>
      <c r="B16" s="133">
        <v>2003</v>
      </c>
      <c r="C16" s="135">
        <v>640</v>
      </c>
      <c r="D16" s="135">
        <v>654</v>
      </c>
      <c r="E16" s="135">
        <v>650</v>
      </c>
      <c r="F16" s="135">
        <v>658</v>
      </c>
      <c r="G16" s="144">
        <v>2602</v>
      </c>
      <c r="H16" s="143"/>
      <c r="I16" s="135">
        <v>1672</v>
      </c>
      <c r="J16" s="135">
        <v>1718</v>
      </c>
      <c r="K16" s="135">
        <v>1702</v>
      </c>
      <c r="L16" s="135">
        <v>1730</v>
      </c>
      <c r="M16" s="144">
        <v>6822</v>
      </c>
      <c r="N16" s="143"/>
      <c r="O16" s="167">
        <v>3.2258064516128968</v>
      </c>
      <c r="P16" s="167">
        <v>6.5146579804560361</v>
      </c>
      <c r="Q16" s="167">
        <v>3.8338658146964946</v>
      </c>
      <c r="R16" s="167">
        <v>1.5432098765432158</v>
      </c>
      <c r="S16" s="168">
        <v>3.7480063795853198</v>
      </c>
      <c r="T16" s="169"/>
      <c r="U16" s="167">
        <v>4.8275862068965552</v>
      </c>
      <c r="V16" s="167">
        <v>6.9072806471686334</v>
      </c>
      <c r="W16" s="167">
        <v>5.0617283950617349</v>
      </c>
      <c r="X16" s="167">
        <v>-1.3120365088419845</v>
      </c>
      <c r="Y16" s="170">
        <v>3.7566539923954423</v>
      </c>
    </row>
    <row r="17" spans="1:25" x14ac:dyDescent="0.3">
      <c r="A17" s="90"/>
      <c r="B17" s="133">
        <v>2004</v>
      </c>
      <c r="C17" s="135">
        <v>655</v>
      </c>
      <c r="D17" s="135">
        <v>645</v>
      </c>
      <c r="E17" s="135">
        <v>672</v>
      </c>
      <c r="F17" s="135">
        <v>665</v>
      </c>
      <c r="G17" s="144">
        <v>2637</v>
      </c>
      <c r="H17" s="143"/>
      <c r="I17" s="135">
        <v>1761</v>
      </c>
      <c r="J17" s="135">
        <v>1721</v>
      </c>
      <c r="K17" s="135">
        <v>1818</v>
      </c>
      <c r="L17" s="135">
        <v>1800</v>
      </c>
      <c r="M17" s="144">
        <v>7100</v>
      </c>
      <c r="N17" s="143"/>
      <c r="O17" s="167">
        <v>2.34375</v>
      </c>
      <c r="P17" s="167">
        <v>-1.3761467889908232</v>
      </c>
      <c r="Q17" s="167">
        <v>3.3846153846153868</v>
      </c>
      <c r="R17" s="167">
        <v>1.0638297872340559</v>
      </c>
      <c r="S17" s="168">
        <v>1.3451191391237387</v>
      </c>
      <c r="T17" s="169"/>
      <c r="U17" s="167">
        <v>5.3229665071770285</v>
      </c>
      <c r="V17" s="167">
        <v>0.17462165308496935</v>
      </c>
      <c r="W17" s="167">
        <v>6.8155111633372485</v>
      </c>
      <c r="X17" s="167">
        <v>4.0462427745664655</v>
      </c>
      <c r="Y17" s="170">
        <v>4.0750513046027521</v>
      </c>
    </row>
    <row r="18" spans="1:25" x14ac:dyDescent="0.3">
      <c r="A18" s="90"/>
      <c r="B18" s="133">
        <v>2005</v>
      </c>
      <c r="C18" s="135">
        <v>682</v>
      </c>
      <c r="D18" s="135">
        <v>704</v>
      </c>
      <c r="E18" s="135">
        <v>718</v>
      </c>
      <c r="F18" s="135">
        <v>739</v>
      </c>
      <c r="G18" s="144">
        <v>2843</v>
      </c>
      <c r="H18" s="143"/>
      <c r="I18" s="135">
        <v>1810</v>
      </c>
      <c r="J18" s="135">
        <v>1844</v>
      </c>
      <c r="K18" s="135">
        <v>1895</v>
      </c>
      <c r="L18" s="135">
        <v>1972</v>
      </c>
      <c r="M18" s="144">
        <v>7521</v>
      </c>
      <c r="N18" s="143"/>
      <c r="O18" s="167">
        <v>4.1221374045801582</v>
      </c>
      <c r="P18" s="167">
        <v>9.1472868217054213</v>
      </c>
      <c r="Q18" s="167">
        <v>6.8452380952380878</v>
      </c>
      <c r="R18" s="167">
        <v>11.127819548872182</v>
      </c>
      <c r="S18" s="168">
        <v>7.8119074706105351</v>
      </c>
      <c r="T18" s="169"/>
      <c r="U18" s="167">
        <v>2.7825099375354796</v>
      </c>
      <c r="V18" s="167">
        <v>7.1470075537478124</v>
      </c>
      <c r="W18" s="167">
        <v>4.2354235423542406</v>
      </c>
      <c r="X18" s="167">
        <v>9.5555555555555571</v>
      </c>
      <c r="Y18" s="170">
        <v>5.9295774647887214</v>
      </c>
    </row>
    <row r="19" spans="1:25" x14ac:dyDescent="0.3">
      <c r="A19" s="90"/>
      <c r="B19" s="133">
        <v>2006</v>
      </c>
      <c r="C19" s="135">
        <v>734</v>
      </c>
      <c r="D19" s="135">
        <v>749</v>
      </c>
      <c r="E19" s="135">
        <v>745</v>
      </c>
      <c r="F19" s="135">
        <v>748</v>
      </c>
      <c r="G19" s="144">
        <v>2976</v>
      </c>
      <c r="H19" s="143"/>
      <c r="I19" s="135">
        <v>1969</v>
      </c>
      <c r="J19" s="135">
        <v>2026</v>
      </c>
      <c r="K19" s="135">
        <v>2010</v>
      </c>
      <c r="L19" s="135">
        <v>1999</v>
      </c>
      <c r="M19" s="144">
        <v>8004</v>
      </c>
      <c r="N19" s="143"/>
      <c r="O19" s="167">
        <v>7.6246334310850443</v>
      </c>
      <c r="P19" s="167">
        <v>6.3920454545454533</v>
      </c>
      <c r="Q19" s="167">
        <v>3.7604456824512624</v>
      </c>
      <c r="R19" s="167">
        <v>1.217861975642748</v>
      </c>
      <c r="S19" s="168">
        <v>4.6781568765388784</v>
      </c>
      <c r="T19" s="169"/>
      <c r="U19" s="167">
        <v>8.784530386740343</v>
      </c>
      <c r="V19" s="167">
        <v>9.8698481561822149</v>
      </c>
      <c r="W19" s="167">
        <v>6.0686015831134625</v>
      </c>
      <c r="X19" s="167">
        <v>1.3691683569979602</v>
      </c>
      <c r="Y19" s="170">
        <v>6.4220183486238653</v>
      </c>
    </row>
    <row r="20" spans="1:25" x14ac:dyDescent="0.3">
      <c r="A20" s="90"/>
      <c r="B20" s="133">
        <v>2007</v>
      </c>
      <c r="C20" s="135">
        <v>776</v>
      </c>
      <c r="D20" s="135">
        <v>792</v>
      </c>
      <c r="E20" s="135">
        <v>798</v>
      </c>
      <c r="F20" s="135">
        <v>813</v>
      </c>
      <c r="G20" s="144">
        <v>3179</v>
      </c>
      <c r="H20" s="143"/>
      <c r="I20" s="135">
        <v>2065</v>
      </c>
      <c r="J20" s="135">
        <v>2113</v>
      </c>
      <c r="K20" s="135">
        <v>2140</v>
      </c>
      <c r="L20" s="135">
        <v>2207</v>
      </c>
      <c r="M20" s="144">
        <v>8525</v>
      </c>
      <c r="N20" s="143"/>
      <c r="O20" s="167">
        <v>5.7220708446866553</v>
      </c>
      <c r="P20" s="167">
        <v>5.7409879839786413</v>
      </c>
      <c r="Q20" s="167">
        <v>7.114093959731548</v>
      </c>
      <c r="R20" s="167">
        <v>8.6898395721925112</v>
      </c>
      <c r="S20" s="168">
        <v>6.821236559139777</v>
      </c>
      <c r="T20" s="169"/>
      <c r="U20" s="167">
        <v>4.8755713560182841</v>
      </c>
      <c r="V20" s="167">
        <v>4.2941757156959426</v>
      </c>
      <c r="W20" s="167">
        <v>6.4676616915422898</v>
      </c>
      <c r="X20" s="167">
        <v>10.405202601300644</v>
      </c>
      <c r="Y20" s="170">
        <v>6.5092453773113448</v>
      </c>
    </row>
    <row r="21" spans="1:25" x14ac:dyDescent="0.3">
      <c r="A21" s="90"/>
      <c r="B21" s="133">
        <v>2008</v>
      </c>
      <c r="C21" s="135">
        <v>821</v>
      </c>
      <c r="D21" s="135">
        <v>806</v>
      </c>
      <c r="E21" s="135">
        <v>806</v>
      </c>
      <c r="F21" s="135">
        <v>823</v>
      </c>
      <c r="G21" s="144">
        <v>3256</v>
      </c>
      <c r="H21" s="143"/>
      <c r="I21" s="135">
        <v>2245</v>
      </c>
      <c r="J21" s="135">
        <v>2222</v>
      </c>
      <c r="K21" s="135">
        <v>2218</v>
      </c>
      <c r="L21" s="135">
        <v>2232</v>
      </c>
      <c r="M21" s="144">
        <v>8917</v>
      </c>
      <c r="N21" s="143"/>
      <c r="O21" s="167">
        <v>5.7989690721649509</v>
      </c>
      <c r="P21" s="167">
        <v>1.7676767676767753</v>
      </c>
      <c r="Q21" s="167">
        <v>1.0025062656641666</v>
      </c>
      <c r="R21" s="167">
        <v>1.2300123001230077</v>
      </c>
      <c r="S21" s="168">
        <v>2.4221453287197221</v>
      </c>
      <c r="T21" s="169"/>
      <c r="U21" s="167">
        <v>8.7167070217917626</v>
      </c>
      <c r="V21" s="167">
        <v>5.1585423568386091</v>
      </c>
      <c r="W21" s="167">
        <v>3.6448598130841106</v>
      </c>
      <c r="X21" s="167">
        <v>1.13275940190303</v>
      </c>
      <c r="Y21" s="170">
        <v>4.5982404692082071</v>
      </c>
    </row>
    <row r="22" spans="1:25" x14ac:dyDescent="0.3">
      <c r="A22" s="90"/>
      <c r="B22" s="133">
        <v>2009</v>
      </c>
      <c r="C22" s="135">
        <v>838</v>
      </c>
      <c r="D22" s="135">
        <v>872</v>
      </c>
      <c r="E22" s="135">
        <v>854</v>
      </c>
      <c r="F22" s="135">
        <v>871</v>
      </c>
      <c r="G22" s="144">
        <v>3435</v>
      </c>
      <c r="H22" s="143"/>
      <c r="I22" s="135">
        <v>2241</v>
      </c>
      <c r="J22" s="135">
        <v>2309</v>
      </c>
      <c r="K22" s="135">
        <v>2254</v>
      </c>
      <c r="L22" s="135">
        <v>2289</v>
      </c>
      <c r="M22" s="144">
        <v>9093</v>
      </c>
      <c r="N22" s="143"/>
      <c r="O22" s="167">
        <v>2.0706455542022013</v>
      </c>
      <c r="P22" s="167">
        <v>8.1885856079404391</v>
      </c>
      <c r="Q22" s="167">
        <v>5.9553349875930479</v>
      </c>
      <c r="R22" s="167">
        <v>5.8323207776427779</v>
      </c>
      <c r="S22" s="168">
        <v>5.4975429975429932</v>
      </c>
      <c r="T22" s="169"/>
      <c r="U22" s="167">
        <v>-0.17817371937638882</v>
      </c>
      <c r="V22" s="167">
        <v>3.9153915391539158</v>
      </c>
      <c r="W22" s="167">
        <v>1.6230838593327377</v>
      </c>
      <c r="X22" s="167">
        <v>2.553763440860223</v>
      </c>
      <c r="Y22" s="170">
        <v>1.9737579903555087</v>
      </c>
    </row>
    <row r="23" spans="1:25" x14ac:dyDescent="0.3">
      <c r="A23" s="90"/>
      <c r="B23" s="133">
        <v>2010</v>
      </c>
      <c r="C23" s="135">
        <v>895</v>
      </c>
      <c r="D23" s="135">
        <v>873</v>
      </c>
      <c r="E23" s="135">
        <v>859</v>
      </c>
      <c r="F23" s="135">
        <v>883</v>
      </c>
      <c r="G23" s="144">
        <v>3510</v>
      </c>
      <c r="H23" s="143"/>
      <c r="I23" s="135">
        <v>2352</v>
      </c>
      <c r="J23" s="135">
        <v>2331</v>
      </c>
      <c r="K23" s="135">
        <v>2288</v>
      </c>
      <c r="L23" s="135">
        <v>2352</v>
      </c>
      <c r="M23" s="144">
        <v>9323</v>
      </c>
      <c r="N23" s="143"/>
      <c r="O23" s="167">
        <v>6.8019093078759028</v>
      </c>
      <c r="P23" s="167">
        <v>0.11467889908256268</v>
      </c>
      <c r="Q23" s="167">
        <v>0.5854800936768072</v>
      </c>
      <c r="R23" s="167">
        <v>1.377726750861072</v>
      </c>
      <c r="S23" s="168">
        <v>2.1834061135371172</v>
      </c>
      <c r="T23" s="169"/>
      <c r="U23" s="167">
        <v>4.9531459170013363</v>
      </c>
      <c r="V23" s="167">
        <v>0.95279341706367404</v>
      </c>
      <c r="W23" s="167">
        <v>1.5084294587400109</v>
      </c>
      <c r="X23" s="167">
        <v>2.7522935779816606</v>
      </c>
      <c r="Y23" s="170">
        <v>2.5294182338062399</v>
      </c>
    </row>
    <row r="24" spans="1:25" x14ac:dyDescent="0.3">
      <c r="A24" s="90"/>
      <c r="B24" s="133">
        <v>2011</v>
      </c>
      <c r="C24" s="135">
        <v>910</v>
      </c>
      <c r="D24" s="135">
        <v>942</v>
      </c>
      <c r="E24" s="135">
        <v>952</v>
      </c>
      <c r="F24" s="135">
        <v>933</v>
      </c>
      <c r="G24" s="144">
        <v>3737</v>
      </c>
      <c r="H24" s="143"/>
      <c r="I24" s="135">
        <v>2418</v>
      </c>
      <c r="J24" s="135">
        <v>2541</v>
      </c>
      <c r="K24" s="135">
        <v>2558</v>
      </c>
      <c r="L24" s="135">
        <v>2488</v>
      </c>
      <c r="M24" s="144">
        <v>10005</v>
      </c>
      <c r="N24" s="143"/>
      <c r="O24" s="167">
        <v>1.6759776536312785</v>
      </c>
      <c r="P24" s="167">
        <v>7.9037800687285227</v>
      </c>
      <c r="Q24" s="167">
        <v>10.82654249126891</v>
      </c>
      <c r="R24" s="167">
        <v>5.6625141562853827</v>
      </c>
      <c r="S24" s="168">
        <v>6.4672364672364608</v>
      </c>
      <c r="T24" s="169"/>
      <c r="U24" s="167">
        <v>2.8061224489795933</v>
      </c>
      <c r="V24" s="167">
        <v>9.0090090090090058</v>
      </c>
      <c r="W24" s="167">
        <v>11.800699300699293</v>
      </c>
      <c r="X24" s="167">
        <v>5.7823129251700607</v>
      </c>
      <c r="Y24" s="170">
        <v>7.3152418749329513</v>
      </c>
    </row>
    <row r="25" spans="1:25" x14ac:dyDescent="0.3">
      <c r="A25" s="90"/>
      <c r="B25" s="133">
        <v>2012</v>
      </c>
      <c r="C25" s="135">
        <v>941</v>
      </c>
      <c r="D25" s="135">
        <v>938</v>
      </c>
      <c r="E25" s="135">
        <v>1030</v>
      </c>
      <c r="F25" s="135">
        <v>967</v>
      </c>
      <c r="G25" s="144">
        <v>3876</v>
      </c>
      <c r="H25" s="143"/>
      <c r="I25" s="135">
        <v>2492</v>
      </c>
      <c r="J25" s="135">
        <v>2537</v>
      </c>
      <c r="K25" s="135">
        <v>2708</v>
      </c>
      <c r="L25" s="135">
        <v>2574</v>
      </c>
      <c r="M25" s="144">
        <v>10311</v>
      </c>
      <c r="N25" s="143"/>
      <c r="O25" s="167">
        <v>3.4065934065934158</v>
      </c>
      <c r="P25" s="167">
        <v>-0.42462845010615524</v>
      </c>
      <c r="Q25" s="167">
        <v>8.1932773109243584</v>
      </c>
      <c r="R25" s="167">
        <v>3.6441586280814562</v>
      </c>
      <c r="S25" s="168">
        <v>3.7195611453037145</v>
      </c>
      <c r="T25" s="169"/>
      <c r="U25" s="167">
        <v>3.0603804797353149</v>
      </c>
      <c r="V25" s="167">
        <v>-0.15741833923652848</v>
      </c>
      <c r="W25" s="167">
        <v>5.8639562157935927</v>
      </c>
      <c r="X25" s="167">
        <v>3.4565916398713767</v>
      </c>
      <c r="Y25" s="170">
        <v>3.0584707646176952</v>
      </c>
    </row>
    <row r="26" spans="1:25" x14ac:dyDescent="0.3">
      <c r="A26" s="90"/>
      <c r="B26" s="133" t="s">
        <v>183</v>
      </c>
      <c r="C26" s="135">
        <v>996</v>
      </c>
      <c r="D26" s="135">
        <v>1048</v>
      </c>
      <c r="E26" s="135">
        <v>1068</v>
      </c>
      <c r="F26" s="135">
        <v>1059</v>
      </c>
      <c r="G26" s="144">
        <v>4171</v>
      </c>
      <c r="H26" s="143"/>
      <c r="I26" s="135">
        <v>2636</v>
      </c>
      <c r="J26" s="135">
        <v>2724</v>
      </c>
      <c r="K26" s="135">
        <v>2833</v>
      </c>
      <c r="L26" s="135">
        <v>2864</v>
      </c>
      <c r="M26" s="144">
        <v>11057</v>
      </c>
      <c r="N26" s="143"/>
      <c r="O26" s="167">
        <v>5.8448459086078515</v>
      </c>
      <c r="P26" s="167">
        <v>11.727078891257989</v>
      </c>
      <c r="Q26" s="167">
        <v>3.6893203883495005</v>
      </c>
      <c r="R26" s="167">
        <v>9.5139607032057825</v>
      </c>
      <c r="S26" s="168">
        <v>7.6109391124870882</v>
      </c>
      <c r="T26" s="169"/>
      <c r="U26" s="167">
        <v>5.7784911717496072</v>
      </c>
      <c r="V26" s="167">
        <v>7.3709105242412392</v>
      </c>
      <c r="W26" s="167">
        <v>4.6159527326440184</v>
      </c>
      <c r="X26" s="167">
        <v>11.266511266511259</v>
      </c>
      <c r="Y26" s="170">
        <v>7.2349917563766724</v>
      </c>
    </row>
    <row r="27" spans="1:25" x14ac:dyDescent="0.3">
      <c r="A27" s="90"/>
      <c r="B27" s="133" t="s">
        <v>58</v>
      </c>
      <c r="C27" s="135">
        <v>1036</v>
      </c>
      <c r="D27" s="135">
        <v>1070</v>
      </c>
      <c r="E27" s="135">
        <v>1096</v>
      </c>
      <c r="F27" s="135">
        <v>1091</v>
      </c>
      <c r="G27" s="144">
        <v>4293</v>
      </c>
      <c r="H27" s="143"/>
      <c r="I27" s="135">
        <v>2778</v>
      </c>
      <c r="J27" s="135">
        <v>2818</v>
      </c>
      <c r="K27" s="135">
        <v>2923</v>
      </c>
      <c r="L27" s="135">
        <v>2975</v>
      </c>
      <c r="M27" s="144">
        <v>11494</v>
      </c>
      <c r="N27" s="143"/>
      <c r="O27" s="167">
        <v>4.0160642570281198</v>
      </c>
      <c r="P27" s="167">
        <v>2.0992366412213812</v>
      </c>
      <c r="Q27" s="167">
        <v>2.6217228464419549</v>
      </c>
      <c r="R27" s="167">
        <v>3.0217186024551523</v>
      </c>
      <c r="S27" s="168">
        <v>2.9249580436346179</v>
      </c>
      <c r="T27" s="169"/>
      <c r="U27" s="167">
        <v>5.3869499241274639</v>
      </c>
      <c r="V27" s="167">
        <v>3.450807635829662</v>
      </c>
      <c r="W27" s="167">
        <v>3.1768443346275888</v>
      </c>
      <c r="X27" s="167">
        <v>3.8756983240223519</v>
      </c>
      <c r="Y27" s="170">
        <v>3.9522474450574236</v>
      </c>
    </row>
    <row r="28" spans="1:25" x14ac:dyDescent="0.3">
      <c r="A28" s="90"/>
      <c r="B28" s="192" t="s">
        <v>196</v>
      </c>
      <c r="C28" s="135">
        <v>1082</v>
      </c>
      <c r="D28" s="135"/>
      <c r="E28" s="135"/>
      <c r="F28" s="135"/>
      <c r="G28" s="144"/>
      <c r="H28" s="143"/>
      <c r="I28" s="135">
        <v>2871</v>
      </c>
      <c r="J28" s="135"/>
      <c r="K28" s="135"/>
      <c r="L28" s="135"/>
      <c r="M28" s="144"/>
      <c r="N28" s="143"/>
      <c r="O28" s="167">
        <v>4.4401544401544442</v>
      </c>
      <c r="P28" s="167"/>
      <c r="Q28" s="167"/>
      <c r="R28" s="167"/>
      <c r="S28" s="168"/>
      <c r="T28" s="169"/>
      <c r="U28" s="167">
        <v>3.3477321814254708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233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tr">
        <f>+salud!F31</f>
        <v>Porcentaje, I-2011/I-2015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117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133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149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190</v>
      </c>
      <c r="D52" s="79" t="s">
        <v>191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2.1848739495798242</v>
      </c>
      <c r="F53" s="101">
        <v>2.6565464895635671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1.3311148086522451</v>
      </c>
      <c r="F54" s="101">
        <v>-0.18633540372671575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1.6556291390728433</v>
      </c>
      <c r="F55" s="101">
        <v>-2.0643594414086266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2.1702838063439032</v>
      </c>
      <c r="F56" s="101">
        <v>-1.7857142857142918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1.9736842105263008</v>
      </c>
      <c r="F57" s="101">
        <v>-1.7252002464571774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0.82101806239738551</v>
      </c>
      <c r="F58" s="101">
        <v>0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1.9543973941368051</v>
      </c>
      <c r="F59" s="101">
        <v>0.43397396156230172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5.8823529411764781</v>
      </c>
      <c r="F60" s="101">
        <v>9.9059561128526497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3.2258064516128968</v>
      </c>
      <c r="F61" s="101">
        <v>4.8275862068965552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6.5146579804560361</v>
      </c>
      <c r="F62" s="101">
        <v>6.9072806471686334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3.8338658146964946</v>
      </c>
      <c r="F63" s="101">
        <v>5.0617283950617349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1.5432098765432158</v>
      </c>
      <c r="F64" s="101">
        <v>-1.3120365088419845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2.34375</v>
      </c>
      <c r="F65" s="101">
        <v>5.3229665071770285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-1.3761467889908232</v>
      </c>
      <c r="F66" s="101">
        <v>0.17462165308496935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3.3846153846153868</v>
      </c>
      <c r="F67" s="101">
        <v>6.8155111633372485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1.0638297872340559</v>
      </c>
      <c r="F68" s="101">
        <v>4.0462427745664655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4.1221374045801582</v>
      </c>
      <c r="F69" s="101">
        <v>2.7825099375354796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9.1472868217054213</v>
      </c>
      <c r="F70" s="101">
        <v>7.1470075537478124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6.8452380952380878</v>
      </c>
      <c r="F71" s="101">
        <v>4.2354235423542406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11.127819548872182</v>
      </c>
      <c r="F72" s="101">
        <v>9.5555555555555571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7.6246334310850443</v>
      </c>
      <c r="F73" s="101">
        <v>8.8397790055248606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6.5340909090909207</v>
      </c>
      <c r="F74" s="101">
        <v>9.8156182212581342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3.6211699164345248</v>
      </c>
      <c r="F75" s="101">
        <v>6.0686015831134625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1.217861975642748</v>
      </c>
      <c r="F76" s="101">
        <v>1.3691683569979602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5.7220708446866553</v>
      </c>
      <c r="F77" s="101">
        <v>4.822335025380724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5.6000000000000085</v>
      </c>
      <c r="F78" s="101">
        <v>4.3456790123456841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7.2580645161290249</v>
      </c>
      <c r="F79" s="101">
        <v>6.4676616915422898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8.6898395721925112</v>
      </c>
      <c r="F80" s="101">
        <v>10.405202601300644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5.7989690721649509</v>
      </c>
      <c r="F81" s="101">
        <v>8.7651331719128365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1.7676767676767753</v>
      </c>
      <c r="F82" s="101">
        <v>5.1585423568386091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1.0025062656641666</v>
      </c>
      <c r="F83" s="101">
        <v>3.6448598130841106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1.2300123001230077</v>
      </c>
      <c r="F84" s="101">
        <v>1.0874490258269134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1.9488428745432458</v>
      </c>
      <c r="F85" s="101">
        <v>-0.26714158504007912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8.1885856079404391</v>
      </c>
      <c r="F86" s="101">
        <v>3.9603960396039639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5.9553349875930479</v>
      </c>
      <c r="F87" s="101">
        <v>1.6230838593327377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5.9538274605103254</v>
      </c>
      <c r="F88" s="101">
        <v>2.5997310623038885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6">
        <v>2010</v>
      </c>
      <c r="D89" s="79" t="s">
        <v>11</v>
      </c>
      <c r="E89" s="101">
        <v>6.9295101553165921</v>
      </c>
      <c r="F89" s="101">
        <v>5.0446428571428612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12</v>
      </c>
      <c r="E90" s="101">
        <v>0.11467889908256268</v>
      </c>
      <c r="F90" s="101">
        <v>0.86580086580086402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13</v>
      </c>
      <c r="E91" s="101">
        <v>0.5854800936768072</v>
      </c>
      <c r="F91" s="101">
        <v>1.5084294587400109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14</v>
      </c>
      <c r="E92" s="101">
        <v>1.2614678899082605</v>
      </c>
      <c r="F92" s="101">
        <v>2.7522935779816606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11</v>
      </c>
      <c r="E93" s="101">
        <v>1.6759776536312785</v>
      </c>
      <c r="F93" s="101">
        <v>2.7199320016999593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12</v>
      </c>
      <c r="E94" s="101">
        <v>7.9037800687285227</v>
      </c>
      <c r="F94" s="101">
        <v>9.0128755364806921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10.710128055878926</v>
      </c>
      <c r="F95" s="101">
        <v>11.8444055944056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5.7757644394111054</v>
      </c>
      <c r="F96" s="101">
        <v>5.8248299319728005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3.2967032967033134</v>
      </c>
      <c r="F97" s="101">
        <v>3.1030202730657948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-0.21231422505307762</v>
      </c>
      <c r="F98" s="101">
        <v>-0.11811023622047401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8.0967402733964207</v>
      </c>
      <c r="F99" s="101">
        <v>5.9007424775303008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3.6402569593147831</v>
      </c>
      <c r="F100" s="101">
        <v>3.3346725592607385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6">
        <v>2013</v>
      </c>
      <c r="D101" s="79" t="s">
        <v>11</v>
      </c>
      <c r="E101" s="101">
        <v>5.7446808510638334</v>
      </c>
      <c r="F101" s="101">
        <v>5.7383627608346757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6"/>
      <c r="D102" s="79" t="s">
        <v>12</v>
      </c>
      <c r="E102" s="101">
        <v>11.489361702127667</v>
      </c>
      <c r="F102" s="101">
        <v>7.3709105242412392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6"/>
      <c r="D103" s="79" t="s">
        <v>13</v>
      </c>
      <c r="E103" s="101">
        <v>4.0856031128404737</v>
      </c>
      <c r="F103" s="101">
        <v>4.6494464944649536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6"/>
      <c r="D104" s="79" t="s">
        <v>14</v>
      </c>
      <c r="E104" s="101">
        <v>9.4008264462810018</v>
      </c>
      <c r="F104" s="101">
        <v>11.275272161741839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6">
        <v>2014</v>
      </c>
      <c r="D105" s="79" t="s">
        <v>11</v>
      </c>
      <c r="E105" s="101">
        <v>4.0160642570281198</v>
      </c>
      <c r="F105" s="101">
        <v>5.3869499241274639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2.0992366412213812</v>
      </c>
      <c r="F106" s="101">
        <v>3.450807635829662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2.6217228464419549</v>
      </c>
      <c r="F107" s="101">
        <v>3.1768443346275888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3.0217186024551523</v>
      </c>
      <c r="F108" s="101">
        <v>3.8756983240223519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4.4401544401544442</v>
      </c>
      <c r="F109" s="101">
        <v>3.3477321814254708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U30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7"/>
  <sheetViews>
    <sheetView zoomScaleNormal="100" workbookViewId="0">
      <selection activeCell="A9" sqref="A9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182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tr">
        <f>+esparcimiento!C8</f>
        <v>Miles de millones de pesos, valores constantes de 2005, serie trimestral I-2000/I-2015*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1" t="s">
        <v>134</v>
      </c>
      <c r="D10" s="221"/>
      <c r="E10" s="221"/>
      <c r="F10" s="221"/>
      <c r="G10" s="221"/>
      <c r="H10" s="160"/>
      <c r="I10" s="221" t="s">
        <v>135</v>
      </c>
      <c r="J10" s="221"/>
      <c r="K10" s="221"/>
      <c r="L10" s="221"/>
      <c r="M10" s="221"/>
      <c r="N10" s="160"/>
      <c r="O10" s="221" t="s">
        <v>136</v>
      </c>
      <c r="P10" s="221"/>
      <c r="Q10" s="221"/>
      <c r="R10" s="221"/>
      <c r="S10" s="221"/>
      <c r="T10" s="160"/>
      <c r="U10" s="221" t="s">
        <v>137</v>
      </c>
      <c r="V10" s="221"/>
      <c r="W10" s="221"/>
      <c r="X10" s="221"/>
      <c r="Y10" s="221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229</v>
      </c>
      <c r="D13" s="135">
        <v>227</v>
      </c>
      <c r="E13" s="135">
        <v>228</v>
      </c>
      <c r="F13" s="135">
        <v>228</v>
      </c>
      <c r="G13" s="144">
        <v>912</v>
      </c>
      <c r="H13" s="143"/>
      <c r="I13" s="135">
        <v>686</v>
      </c>
      <c r="J13" s="135">
        <v>686</v>
      </c>
      <c r="K13" s="135">
        <v>686</v>
      </c>
      <c r="L13" s="135">
        <v>686</v>
      </c>
      <c r="M13" s="144">
        <v>2744</v>
      </c>
      <c r="N13" s="143"/>
      <c r="O13" s="167"/>
      <c r="P13" s="167"/>
      <c r="Q13" s="167"/>
      <c r="R13" s="167"/>
      <c r="S13" s="168"/>
      <c r="T13" s="169"/>
      <c r="U13" s="167"/>
      <c r="V13" s="167"/>
      <c r="W13" s="167"/>
      <c r="X13" s="167"/>
      <c r="Y13" s="170"/>
    </row>
    <row r="14" spans="1:26" ht="15.75" customHeight="1" x14ac:dyDescent="0.3">
      <c r="A14" s="90"/>
      <c r="B14" s="133">
        <v>2001</v>
      </c>
      <c r="C14" s="135">
        <v>230</v>
      </c>
      <c r="D14" s="135">
        <v>232</v>
      </c>
      <c r="E14" s="135">
        <v>234</v>
      </c>
      <c r="F14" s="135">
        <v>234</v>
      </c>
      <c r="G14" s="144">
        <v>930</v>
      </c>
      <c r="H14" s="143"/>
      <c r="I14" s="135">
        <v>689</v>
      </c>
      <c r="J14" s="135">
        <v>691</v>
      </c>
      <c r="K14" s="135">
        <v>694</v>
      </c>
      <c r="L14" s="135">
        <v>694</v>
      </c>
      <c r="M14" s="144">
        <v>2768</v>
      </c>
      <c r="N14" s="143"/>
      <c r="O14" s="167">
        <v>0.4366812227074206</v>
      </c>
      <c r="P14" s="167">
        <v>2.2026431718061588</v>
      </c>
      <c r="Q14" s="167">
        <v>2.6315789473684248</v>
      </c>
      <c r="R14" s="167">
        <v>2.6315789473684248</v>
      </c>
      <c r="S14" s="168">
        <v>1.9736842105263008</v>
      </c>
      <c r="T14" s="169"/>
      <c r="U14" s="167">
        <v>0.43731778425654966</v>
      </c>
      <c r="V14" s="167">
        <v>0.72886297376093978</v>
      </c>
      <c r="W14" s="167">
        <v>1.1661807580174894</v>
      </c>
      <c r="X14" s="167">
        <v>1.1661807580174894</v>
      </c>
      <c r="Y14" s="170">
        <v>0.87463556851312774</v>
      </c>
    </row>
    <row r="15" spans="1:26" x14ac:dyDescent="0.3">
      <c r="A15" s="90"/>
      <c r="B15" s="133">
        <v>2002</v>
      </c>
      <c r="C15" s="135">
        <v>235</v>
      </c>
      <c r="D15" s="135">
        <v>236</v>
      </c>
      <c r="E15" s="135">
        <v>237</v>
      </c>
      <c r="F15" s="135">
        <v>238</v>
      </c>
      <c r="G15" s="144">
        <v>946</v>
      </c>
      <c r="H15" s="143"/>
      <c r="I15" s="135">
        <v>695</v>
      </c>
      <c r="J15" s="135">
        <v>697</v>
      </c>
      <c r="K15" s="135">
        <v>700</v>
      </c>
      <c r="L15" s="135">
        <v>704</v>
      </c>
      <c r="M15" s="144">
        <v>2796</v>
      </c>
      <c r="N15" s="143"/>
      <c r="O15" s="167">
        <v>2.1739130434782652</v>
      </c>
      <c r="P15" s="167">
        <v>1.7241379310344769</v>
      </c>
      <c r="Q15" s="167">
        <v>1.2820512820512704</v>
      </c>
      <c r="R15" s="167">
        <v>1.7094017094017033</v>
      </c>
      <c r="S15" s="168">
        <v>1.720430107526866</v>
      </c>
      <c r="T15" s="169"/>
      <c r="U15" s="167">
        <v>0.87082728592162084</v>
      </c>
      <c r="V15" s="167">
        <v>0.86830680173662245</v>
      </c>
      <c r="W15" s="167">
        <v>0.8645533141210251</v>
      </c>
      <c r="X15" s="167">
        <v>1.4409221902017322</v>
      </c>
      <c r="Y15" s="170">
        <v>1.0115606936416128</v>
      </c>
    </row>
    <row r="16" spans="1:26" x14ac:dyDescent="0.3">
      <c r="A16" s="90"/>
      <c r="B16" s="133">
        <v>2003</v>
      </c>
      <c r="C16" s="135">
        <v>239</v>
      </c>
      <c r="D16" s="135">
        <v>239</v>
      </c>
      <c r="E16" s="135">
        <v>240</v>
      </c>
      <c r="F16" s="135">
        <v>241</v>
      </c>
      <c r="G16" s="144">
        <v>959</v>
      </c>
      <c r="H16" s="143"/>
      <c r="I16" s="135">
        <v>708</v>
      </c>
      <c r="J16" s="135">
        <v>712</v>
      </c>
      <c r="K16" s="135">
        <v>715</v>
      </c>
      <c r="L16" s="135">
        <v>719</v>
      </c>
      <c r="M16" s="144">
        <v>2854</v>
      </c>
      <c r="N16" s="143"/>
      <c r="O16" s="167">
        <v>1.7021276595744723</v>
      </c>
      <c r="P16" s="167">
        <v>1.2711864406779654</v>
      </c>
      <c r="Q16" s="167">
        <v>1.2658227848101262</v>
      </c>
      <c r="R16" s="167">
        <v>1.2605042016806749</v>
      </c>
      <c r="S16" s="168">
        <v>1.3742071881606819</v>
      </c>
      <c r="T16" s="169"/>
      <c r="U16" s="167">
        <v>1.8705035971223083</v>
      </c>
      <c r="V16" s="167">
        <v>2.1520803443328589</v>
      </c>
      <c r="W16" s="167">
        <v>2.1428571428571388</v>
      </c>
      <c r="X16" s="167">
        <v>2.130681818181813</v>
      </c>
      <c r="Y16" s="170">
        <v>2.0743919885550781</v>
      </c>
    </row>
    <row r="17" spans="1:25" x14ac:dyDescent="0.3">
      <c r="A17" s="90"/>
      <c r="B17" s="133">
        <v>2004</v>
      </c>
      <c r="C17" s="135">
        <v>241</v>
      </c>
      <c r="D17" s="135">
        <v>243</v>
      </c>
      <c r="E17" s="135">
        <v>242</v>
      </c>
      <c r="F17" s="135">
        <v>242</v>
      </c>
      <c r="G17" s="144">
        <v>968</v>
      </c>
      <c r="H17" s="143"/>
      <c r="I17" s="135">
        <v>722</v>
      </c>
      <c r="J17" s="135">
        <v>725</v>
      </c>
      <c r="K17" s="135">
        <v>727</v>
      </c>
      <c r="L17" s="135">
        <v>726</v>
      </c>
      <c r="M17" s="144">
        <v>2900</v>
      </c>
      <c r="N17" s="143"/>
      <c r="O17" s="167">
        <v>0.83682008368199945</v>
      </c>
      <c r="P17" s="167">
        <v>1.6736401673640273</v>
      </c>
      <c r="Q17" s="167">
        <v>0.8333333333333286</v>
      </c>
      <c r="R17" s="167">
        <v>0.41493775933609811</v>
      </c>
      <c r="S17" s="168">
        <v>0.93847758081335542</v>
      </c>
      <c r="T17" s="169"/>
      <c r="U17" s="167">
        <v>1.9774011299435159</v>
      </c>
      <c r="V17" s="167">
        <v>1.8258426966292234</v>
      </c>
      <c r="W17" s="167">
        <v>1.6783216783216659</v>
      </c>
      <c r="X17" s="167">
        <v>0.9735744089012428</v>
      </c>
      <c r="Y17" s="170">
        <v>1.6117729502452676</v>
      </c>
    </row>
    <row r="18" spans="1:25" x14ac:dyDescent="0.3">
      <c r="A18" s="90"/>
      <c r="B18" s="133">
        <v>2005</v>
      </c>
      <c r="C18" s="135">
        <v>242</v>
      </c>
      <c r="D18" s="135">
        <v>242</v>
      </c>
      <c r="E18" s="135">
        <v>243</v>
      </c>
      <c r="F18" s="135">
        <v>242</v>
      </c>
      <c r="G18" s="144">
        <v>969</v>
      </c>
      <c r="H18" s="143"/>
      <c r="I18" s="135">
        <v>726</v>
      </c>
      <c r="J18" s="135">
        <v>727</v>
      </c>
      <c r="K18" s="135">
        <v>729</v>
      </c>
      <c r="L18" s="135">
        <v>731</v>
      </c>
      <c r="M18" s="144">
        <v>2913</v>
      </c>
      <c r="N18" s="143"/>
      <c r="O18" s="167">
        <v>0.41493775933609811</v>
      </c>
      <c r="P18" s="167">
        <v>-0.41152263374485187</v>
      </c>
      <c r="Q18" s="167">
        <v>0.41322314049587305</v>
      </c>
      <c r="R18" s="167">
        <v>0</v>
      </c>
      <c r="S18" s="168">
        <v>0.10330578512396471</v>
      </c>
      <c r="T18" s="169"/>
      <c r="U18" s="167">
        <v>0.554016620498615</v>
      </c>
      <c r="V18" s="167">
        <v>0.27586206896552312</v>
      </c>
      <c r="W18" s="167">
        <v>0.27510316368636722</v>
      </c>
      <c r="X18" s="167">
        <v>0.68870523415978369</v>
      </c>
      <c r="Y18" s="170">
        <v>0.44827586206896797</v>
      </c>
    </row>
    <row r="19" spans="1:25" x14ac:dyDescent="0.3">
      <c r="A19" s="90"/>
      <c r="B19" s="133">
        <v>2006</v>
      </c>
      <c r="C19" s="135">
        <v>244</v>
      </c>
      <c r="D19" s="135">
        <v>245</v>
      </c>
      <c r="E19" s="135">
        <v>246</v>
      </c>
      <c r="F19" s="135">
        <v>247</v>
      </c>
      <c r="G19" s="144">
        <v>982</v>
      </c>
      <c r="H19" s="143"/>
      <c r="I19" s="135">
        <v>736</v>
      </c>
      <c r="J19" s="135">
        <v>741</v>
      </c>
      <c r="K19" s="135">
        <v>747</v>
      </c>
      <c r="L19" s="135">
        <v>753</v>
      </c>
      <c r="M19" s="144">
        <v>2977</v>
      </c>
      <c r="N19" s="143"/>
      <c r="O19" s="167">
        <v>0.8264462809917319</v>
      </c>
      <c r="P19" s="167">
        <v>1.239669421487605</v>
      </c>
      <c r="Q19" s="167">
        <v>1.2345679012345698</v>
      </c>
      <c r="R19" s="167">
        <v>2.0661157024793368</v>
      </c>
      <c r="S19" s="168">
        <v>1.3415892672858689</v>
      </c>
      <c r="T19" s="169"/>
      <c r="U19" s="167">
        <v>1.3774104683195674</v>
      </c>
      <c r="V19" s="167">
        <v>1.9257221458046843</v>
      </c>
      <c r="W19" s="167">
        <v>2.4691358024691397</v>
      </c>
      <c r="X19" s="167">
        <v>3.0095759233926174</v>
      </c>
      <c r="Y19" s="170">
        <v>2.1970477171300899</v>
      </c>
    </row>
    <row r="20" spans="1:25" x14ac:dyDescent="0.3">
      <c r="A20" s="90"/>
      <c r="B20" s="133">
        <v>2007</v>
      </c>
      <c r="C20" s="135">
        <v>249</v>
      </c>
      <c r="D20" s="135">
        <v>251</v>
      </c>
      <c r="E20" s="135">
        <v>249</v>
      </c>
      <c r="F20" s="135">
        <v>248</v>
      </c>
      <c r="G20" s="144">
        <v>997</v>
      </c>
      <c r="H20" s="143"/>
      <c r="I20" s="135">
        <v>761</v>
      </c>
      <c r="J20" s="135">
        <v>765</v>
      </c>
      <c r="K20" s="135">
        <v>765</v>
      </c>
      <c r="L20" s="135">
        <v>766</v>
      </c>
      <c r="M20" s="144">
        <v>3057</v>
      </c>
      <c r="N20" s="143"/>
      <c r="O20" s="167">
        <v>2.0491803278688536</v>
      </c>
      <c r="P20" s="167">
        <v>2.4489795918367463</v>
      </c>
      <c r="Q20" s="167">
        <v>1.2195121951219505</v>
      </c>
      <c r="R20" s="167">
        <v>0.40485829959513353</v>
      </c>
      <c r="S20" s="168">
        <v>1.5274949083503202</v>
      </c>
      <c r="T20" s="169"/>
      <c r="U20" s="167">
        <v>3.3967391304347956</v>
      </c>
      <c r="V20" s="167">
        <v>3.2388663967611393</v>
      </c>
      <c r="W20" s="167">
        <v>2.409638554216869</v>
      </c>
      <c r="X20" s="167">
        <v>1.7264276228419675</v>
      </c>
      <c r="Y20" s="170">
        <v>2.6872690628149059</v>
      </c>
    </row>
    <row r="21" spans="1:25" x14ac:dyDescent="0.3">
      <c r="A21" s="90"/>
      <c r="B21" s="133">
        <v>2008</v>
      </c>
      <c r="C21" s="135">
        <v>247</v>
      </c>
      <c r="D21" s="135">
        <v>246</v>
      </c>
      <c r="E21" s="135">
        <v>246</v>
      </c>
      <c r="F21" s="135">
        <v>247</v>
      </c>
      <c r="G21" s="144">
        <v>986</v>
      </c>
      <c r="H21" s="143"/>
      <c r="I21" s="135">
        <v>761</v>
      </c>
      <c r="J21" s="135">
        <v>759</v>
      </c>
      <c r="K21" s="135">
        <v>759</v>
      </c>
      <c r="L21" s="135">
        <v>762</v>
      </c>
      <c r="M21" s="144">
        <v>3041</v>
      </c>
      <c r="N21" s="143"/>
      <c r="O21" s="167">
        <v>-0.80321285140561827</v>
      </c>
      <c r="P21" s="167">
        <v>-1.9920318725099548</v>
      </c>
      <c r="Q21" s="167">
        <v>-1.2048192771084416</v>
      </c>
      <c r="R21" s="167">
        <v>-0.40322580645161565</v>
      </c>
      <c r="S21" s="168">
        <v>-1.1033099297893614</v>
      </c>
      <c r="T21" s="169"/>
      <c r="U21" s="167">
        <v>0</v>
      </c>
      <c r="V21" s="167">
        <v>-0.78431372549019329</v>
      </c>
      <c r="W21" s="167">
        <v>-0.78431372549019329</v>
      </c>
      <c r="X21" s="167">
        <v>-0.5221932114882577</v>
      </c>
      <c r="Y21" s="170">
        <v>-0.52338894340857678</v>
      </c>
    </row>
    <row r="22" spans="1:25" x14ac:dyDescent="0.3">
      <c r="A22" s="90"/>
      <c r="B22" s="133">
        <v>2009</v>
      </c>
      <c r="C22" s="135">
        <v>250</v>
      </c>
      <c r="D22" s="135">
        <v>253</v>
      </c>
      <c r="E22" s="135">
        <v>255</v>
      </c>
      <c r="F22" s="135">
        <v>255</v>
      </c>
      <c r="G22" s="144">
        <v>1013</v>
      </c>
      <c r="H22" s="143"/>
      <c r="I22" s="135">
        <v>768</v>
      </c>
      <c r="J22" s="135">
        <v>773</v>
      </c>
      <c r="K22" s="135">
        <v>777</v>
      </c>
      <c r="L22" s="135">
        <v>780</v>
      </c>
      <c r="M22" s="144">
        <v>3098</v>
      </c>
      <c r="N22" s="143"/>
      <c r="O22" s="167">
        <v>1.214574898785429</v>
      </c>
      <c r="P22" s="167">
        <v>2.8455284552845654</v>
      </c>
      <c r="Q22" s="167">
        <v>3.6585365853658516</v>
      </c>
      <c r="R22" s="167">
        <v>3.2388663967611393</v>
      </c>
      <c r="S22" s="168">
        <v>2.7383367139959489</v>
      </c>
      <c r="T22" s="169"/>
      <c r="U22" s="167">
        <v>0.91984231274638262</v>
      </c>
      <c r="V22" s="167">
        <v>1.8445322793148904</v>
      </c>
      <c r="W22" s="167">
        <v>2.3715415019762958</v>
      </c>
      <c r="X22" s="167">
        <v>2.3622047244094517</v>
      </c>
      <c r="Y22" s="170">
        <v>1.874383426504437</v>
      </c>
    </row>
    <row r="23" spans="1:25" x14ac:dyDescent="0.3">
      <c r="A23" s="90"/>
      <c r="B23" s="133">
        <v>2010</v>
      </c>
      <c r="C23" s="135">
        <v>257</v>
      </c>
      <c r="D23" s="135">
        <v>258</v>
      </c>
      <c r="E23" s="135">
        <v>259</v>
      </c>
      <c r="F23" s="135">
        <v>262</v>
      </c>
      <c r="G23" s="144">
        <v>1036</v>
      </c>
      <c r="H23" s="143"/>
      <c r="I23" s="135">
        <v>782</v>
      </c>
      <c r="J23" s="135">
        <v>786</v>
      </c>
      <c r="K23" s="135">
        <v>791</v>
      </c>
      <c r="L23" s="135">
        <v>797</v>
      </c>
      <c r="M23" s="144">
        <v>3156</v>
      </c>
      <c r="N23" s="143"/>
      <c r="O23" s="167">
        <v>2.7999999999999972</v>
      </c>
      <c r="P23" s="167">
        <v>1.9762845849802488</v>
      </c>
      <c r="Q23" s="167">
        <v>1.5686274509803866</v>
      </c>
      <c r="R23" s="167">
        <v>2.7450980392156765</v>
      </c>
      <c r="S23" s="168">
        <v>2.2704837117472891</v>
      </c>
      <c r="T23" s="169"/>
      <c r="U23" s="167">
        <v>1.8229166666666714</v>
      </c>
      <c r="V23" s="167">
        <v>1.6817593790426884</v>
      </c>
      <c r="W23" s="167">
        <v>1.8018018018018012</v>
      </c>
      <c r="X23" s="167">
        <v>2.1794871794871682</v>
      </c>
      <c r="Y23" s="170">
        <v>1.8721755971594689</v>
      </c>
    </row>
    <row r="24" spans="1:25" x14ac:dyDescent="0.3">
      <c r="A24" s="90"/>
      <c r="B24" s="133">
        <v>2011</v>
      </c>
      <c r="C24" s="135">
        <v>263</v>
      </c>
      <c r="D24" s="135">
        <v>266</v>
      </c>
      <c r="E24" s="135">
        <v>268</v>
      </c>
      <c r="F24" s="135">
        <v>271</v>
      </c>
      <c r="G24" s="144">
        <v>1068</v>
      </c>
      <c r="H24" s="143"/>
      <c r="I24" s="135">
        <v>806</v>
      </c>
      <c r="J24" s="135">
        <v>813</v>
      </c>
      <c r="K24" s="135">
        <v>820</v>
      </c>
      <c r="L24" s="135">
        <v>825</v>
      </c>
      <c r="M24" s="144">
        <v>3264</v>
      </c>
      <c r="N24" s="143"/>
      <c r="O24" s="167">
        <v>2.3346303501945442</v>
      </c>
      <c r="P24" s="167">
        <v>3.1007751937984551</v>
      </c>
      <c r="Q24" s="167">
        <v>3.4749034749034706</v>
      </c>
      <c r="R24" s="167">
        <v>3.4351145038167914</v>
      </c>
      <c r="S24" s="168">
        <v>3.0888030888030755</v>
      </c>
      <c r="T24" s="169"/>
      <c r="U24" s="167">
        <v>3.0690537084399097</v>
      </c>
      <c r="V24" s="167">
        <v>3.4351145038167914</v>
      </c>
      <c r="W24" s="167">
        <v>3.6662452591656063</v>
      </c>
      <c r="X24" s="167">
        <v>3.5131744040150608</v>
      </c>
      <c r="Y24" s="170">
        <v>3.4220532319391594</v>
      </c>
    </row>
    <row r="25" spans="1:25" x14ac:dyDescent="0.3">
      <c r="A25" s="90"/>
      <c r="B25" s="133">
        <v>2012</v>
      </c>
      <c r="C25" s="135">
        <v>272</v>
      </c>
      <c r="D25" s="135">
        <v>274</v>
      </c>
      <c r="E25" s="135">
        <v>275</v>
      </c>
      <c r="F25" s="135">
        <v>279</v>
      </c>
      <c r="G25" s="144">
        <v>1100</v>
      </c>
      <c r="H25" s="143"/>
      <c r="I25" s="135">
        <v>831</v>
      </c>
      <c r="J25" s="135">
        <v>837</v>
      </c>
      <c r="K25" s="135">
        <v>842</v>
      </c>
      <c r="L25" s="135">
        <v>844</v>
      </c>
      <c r="M25" s="144">
        <v>3354</v>
      </c>
      <c r="N25" s="143"/>
      <c r="O25" s="167">
        <v>3.4220532319391594</v>
      </c>
      <c r="P25" s="167">
        <v>3.0075187969924855</v>
      </c>
      <c r="Q25" s="167">
        <v>2.6119402985074629</v>
      </c>
      <c r="R25" s="167">
        <v>2.9520295202952127</v>
      </c>
      <c r="S25" s="168">
        <v>2.9962546816479403</v>
      </c>
      <c r="T25" s="169"/>
      <c r="U25" s="167">
        <v>3.1017369727046997</v>
      </c>
      <c r="V25" s="167">
        <v>2.9520295202952127</v>
      </c>
      <c r="W25" s="167">
        <v>2.6829268292682968</v>
      </c>
      <c r="X25" s="167">
        <v>2.3030303030302974</v>
      </c>
      <c r="Y25" s="170">
        <v>2.7573529411764781</v>
      </c>
    </row>
    <row r="26" spans="1:25" x14ac:dyDescent="0.3">
      <c r="A26" s="90"/>
      <c r="B26" s="133" t="s">
        <v>183</v>
      </c>
      <c r="C26" s="135">
        <v>279</v>
      </c>
      <c r="D26" s="135">
        <v>281</v>
      </c>
      <c r="E26" s="135">
        <v>283</v>
      </c>
      <c r="F26" s="135">
        <v>286</v>
      </c>
      <c r="G26" s="144">
        <v>1129</v>
      </c>
      <c r="H26" s="143"/>
      <c r="I26" s="135">
        <v>850</v>
      </c>
      <c r="J26" s="135">
        <v>855</v>
      </c>
      <c r="K26" s="135">
        <v>861</v>
      </c>
      <c r="L26" s="135">
        <v>868</v>
      </c>
      <c r="M26" s="144">
        <v>3434</v>
      </c>
      <c r="N26" s="143"/>
      <c r="O26" s="167">
        <v>2.5735294117646959</v>
      </c>
      <c r="P26" s="167">
        <v>2.5547445255474486</v>
      </c>
      <c r="Q26" s="167">
        <v>2.9090909090909065</v>
      </c>
      <c r="R26" s="167">
        <v>2.5089605734766991</v>
      </c>
      <c r="S26" s="168">
        <v>2.6363636363636402</v>
      </c>
      <c r="T26" s="169"/>
      <c r="U26" s="167">
        <v>2.2864019253910897</v>
      </c>
      <c r="V26" s="167">
        <v>2.1505376344086073</v>
      </c>
      <c r="W26" s="167">
        <v>2.2565320665083135</v>
      </c>
      <c r="X26" s="167">
        <v>2.8436018957346079</v>
      </c>
      <c r="Y26" s="170">
        <v>2.3852116875372644</v>
      </c>
    </row>
    <row r="27" spans="1:25" x14ac:dyDescent="0.3">
      <c r="A27" s="90"/>
      <c r="B27" s="133" t="s">
        <v>58</v>
      </c>
      <c r="C27" s="135">
        <v>289</v>
      </c>
      <c r="D27" s="135">
        <v>290</v>
      </c>
      <c r="E27" s="135">
        <v>295</v>
      </c>
      <c r="F27" s="135">
        <v>297</v>
      </c>
      <c r="G27" s="144">
        <v>1171</v>
      </c>
      <c r="H27" s="143"/>
      <c r="I27" s="135">
        <v>877</v>
      </c>
      <c r="J27" s="135">
        <v>885</v>
      </c>
      <c r="K27" s="135">
        <v>894</v>
      </c>
      <c r="L27" s="135">
        <v>900</v>
      </c>
      <c r="M27" s="144">
        <v>3556</v>
      </c>
      <c r="N27" s="143"/>
      <c r="O27" s="167">
        <v>3.5842293906809886</v>
      </c>
      <c r="P27" s="167">
        <v>3.2028469750889741</v>
      </c>
      <c r="Q27" s="167">
        <v>4.2402826855123692</v>
      </c>
      <c r="R27" s="167">
        <v>3.8461538461538538</v>
      </c>
      <c r="S27" s="168">
        <v>3.7201062887510972</v>
      </c>
      <c r="T27" s="169"/>
      <c r="U27" s="167">
        <v>3.1764705882352899</v>
      </c>
      <c r="V27" s="167">
        <v>3.5087719298245759</v>
      </c>
      <c r="W27" s="167">
        <v>3.8327526132404159</v>
      </c>
      <c r="X27" s="167">
        <v>3.6866359447004697</v>
      </c>
      <c r="Y27" s="170">
        <v>3.5527082119976683</v>
      </c>
    </row>
    <row r="28" spans="1:25" x14ac:dyDescent="0.3">
      <c r="A28" s="90"/>
      <c r="B28" s="192" t="s">
        <v>196</v>
      </c>
      <c r="C28" s="135">
        <v>299</v>
      </c>
      <c r="D28" s="135"/>
      <c r="E28" s="135"/>
      <c r="F28" s="135"/>
      <c r="G28" s="144"/>
      <c r="H28" s="143"/>
      <c r="I28" s="135">
        <v>908</v>
      </c>
      <c r="J28" s="135"/>
      <c r="K28" s="135"/>
      <c r="L28" s="135"/>
      <c r="M28" s="144"/>
      <c r="N28" s="143"/>
      <c r="O28" s="167">
        <v>3.460207612456756</v>
      </c>
      <c r="P28" s="167"/>
      <c r="Q28" s="167"/>
      <c r="R28" s="167"/>
      <c r="S28" s="168"/>
      <c r="T28" s="169"/>
      <c r="U28" s="167">
        <v>3.5347776510832318</v>
      </c>
      <c r="V28" s="167"/>
      <c r="W28" s="167"/>
      <c r="X28" s="167"/>
      <c r="Y28" s="170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234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tr">
        <f>+esparcimiento!E31</f>
        <v>Porcentaje, I-2011/I-2015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64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0"/>
      <c r="B50" s="117"/>
      <c r="C50" s="44"/>
      <c r="D50" s="44"/>
      <c r="E50" s="44"/>
      <c r="F50" s="44"/>
      <c r="G50" s="117" t="s">
        <v>74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8"/>
      <c r="B51" s="120"/>
      <c r="C51" s="49"/>
      <c r="D51" s="49"/>
      <c r="E51" s="49"/>
      <c r="F51" s="49"/>
      <c r="G51" s="120" t="s">
        <v>150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80" customFormat="1" x14ac:dyDescent="0.3">
      <c r="A52" s="79"/>
      <c r="B52" s="79"/>
      <c r="C52" s="79"/>
      <c r="D52" s="79"/>
      <c r="E52" s="101"/>
      <c r="F52" s="101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 t="s">
        <v>190</v>
      </c>
      <c r="D53" s="79" t="s">
        <v>191</v>
      </c>
      <c r="E53" s="101" t="s">
        <v>15</v>
      </c>
      <c r="F53" s="101" t="s">
        <v>16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2001</v>
      </c>
      <c r="D54" s="79" t="s">
        <v>11</v>
      </c>
      <c r="E54" s="101">
        <v>0.4366812227074206</v>
      </c>
      <c r="F54" s="101">
        <v>0.43731778425654966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2.2026431718061588</v>
      </c>
      <c r="F55" s="101">
        <v>0.72886297376093978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2.6315789473684248</v>
      </c>
      <c r="F56" s="101">
        <v>1.1661807580174894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2.6315789473684248</v>
      </c>
      <c r="F57" s="101">
        <v>1.1661807580174894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2002</v>
      </c>
      <c r="D58" s="79" t="s">
        <v>11</v>
      </c>
      <c r="E58" s="101">
        <v>2.1739130434782652</v>
      </c>
      <c r="F58" s="101">
        <v>0.87082728592162084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1.7241379310344769</v>
      </c>
      <c r="F59" s="101">
        <v>0.86830680173662245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1.2820512820512704</v>
      </c>
      <c r="F60" s="101">
        <v>0.8645533141210251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1.7094017094017033</v>
      </c>
      <c r="F61" s="101">
        <v>1.4409221902017322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2003</v>
      </c>
      <c r="D62" s="79" t="s">
        <v>11</v>
      </c>
      <c r="E62" s="101">
        <v>1.7021276595744723</v>
      </c>
      <c r="F62" s="101">
        <v>1.8705035971223083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1.2711864406779654</v>
      </c>
      <c r="F63" s="101">
        <v>2.1520803443328589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1.2658227848101262</v>
      </c>
      <c r="F64" s="101">
        <v>2.1428571428571388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1.2605042016806749</v>
      </c>
      <c r="F65" s="101">
        <v>2.130681818181813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2004</v>
      </c>
      <c r="D66" s="79" t="s">
        <v>11</v>
      </c>
      <c r="E66" s="101">
        <v>0.83682008368199945</v>
      </c>
      <c r="F66" s="101">
        <v>1.9774011299435159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1.6736401673640273</v>
      </c>
      <c r="F67" s="101">
        <v>1.8258426966292234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0.8333333333333286</v>
      </c>
      <c r="F68" s="101">
        <v>1.6783216783216659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0.41493775933609811</v>
      </c>
      <c r="F69" s="101">
        <v>0.9735744089012428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2005</v>
      </c>
      <c r="D70" s="79" t="s">
        <v>11</v>
      </c>
      <c r="E70" s="101">
        <v>0.41493775933609811</v>
      </c>
      <c r="F70" s="101">
        <v>0.554016620498615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-0.41152263374485187</v>
      </c>
      <c r="F71" s="101">
        <v>0.27586206896552312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0.41322314049587305</v>
      </c>
      <c r="F72" s="101">
        <v>0.27510316368636722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0</v>
      </c>
      <c r="F73" s="101">
        <v>0.68870523415978369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2006</v>
      </c>
      <c r="D74" s="79" t="s">
        <v>11</v>
      </c>
      <c r="E74" s="101">
        <v>0.8264462809917319</v>
      </c>
      <c r="F74" s="101">
        <v>1.3774104683195674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1.239669421487605</v>
      </c>
      <c r="F75" s="101">
        <v>1.9257221458046843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1.2345679012345698</v>
      </c>
      <c r="F76" s="101">
        <v>2.4691358024691397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2.0661157024793368</v>
      </c>
      <c r="F77" s="101">
        <v>3.0095759233926174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2007</v>
      </c>
      <c r="D78" s="79" t="s">
        <v>11</v>
      </c>
      <c r="E78" s="101">
        <v>2.0491803278688536</v>
      </c>
      <c r="F78" s="101">
        <v>3.3967391304347956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2.4489795918367463</v>
      </c>
      <c r="F79" s="101">
        <v>3.2388663967611393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1.2195121951219505</v>
      </c>
      <c r="F80" s="101">
        <v>2.409638554216869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0.40485829959513353</v>
      </c>
      <c r="F81" s="101">
        <v>1.7264276228419675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2008</v>
      </c>
      <c r="D82" s="79" t="s">
        <v>11</v>
      </c>
      <c r="E82" s="101">
        <v>-0.80321285140561827</v>
      </c>
      <c r="F82" s="101">
        <v>0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-1.9920318725099548</v>
      </c>
      <c r="F83" s="101">
        <v>-0.78431372549019329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-1.2048192771084416</v>
      </c>
      <c r="F84" s="101">
        <v>-0.78431372549019329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-0.40322580645161565</v>
      </c>
      <c r="F85" s="101">
        <v>-0.5221932114882577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>
        <v>2009</v>
      </c>
      <c r="D86" s="79" t="s">
        <v>11</v>
      </c>
      <c r="E86" s="101">
        <v>1.214574898785429</v>
      </c>
      <c r="F86" s="101">
        <v>0.91984231274638262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12</v>
      </c>
      <c r="E87" s="101">
        <v>2.8455284552845654</v>
      </c>
      <c r="F87" s="101">
        <v>1.8445322793148904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13</v>
      </c>
      <c r="E88" s="101">
        <v>3.6585365853658516</v>
      </c>
      <c r="F88" s="101">
        <v>2.3715415019762958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79"/>
      <c r="D89" s="79" t="s">
        <v>14</v>
      </c>
      <c r="E89" s="101">
        <v>3.2388663967611393</v>
      </c>
      <c r="F89" s="101">
        <v>2.3622047244094517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6">
        <v>2010</v>
      </c>
      <c r="D90" s="79" t="s">
        <v>11</v>
      </c>
      <c r="E90" s="101">
        <v>2.7999999999999972</v>
      </c>
      <c r="F90" s="101">
        <v>1.8229166666666714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6">
        <v>2010</v>
      </c>
      <c r="D91" s="79" t="s">
        <v>12</v>
      </c>
      <c r="E91" s="101">
        <v>1.9762845849802488</v>
      </c>
      <c r="F91" s="101">
        <v>1.6817593790426884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6">
        <v>2010</v>
      </c>
      <c r="D92" s="79" t="s">
        <v>13</v>
      </c>
      <c r="E92" s="101">
        <v>1.5686274509803866</v>
      </c>
      <c r="F92" s="101">
        <v>1.8018018018018012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6">
        <v>2010</v>
      </c>
      <c r="D93" s="79" t="s">
        <v>14</v>
      </c>
      <c r="E93" s="101">
        <v>2.7450980392156765</v>
      </c>
      <c r="F93" s="101">
        <v>2.1794871794871682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6">
        <v>2011</v>
      </c>
      <c r="D94" s="79" t="s">
        <v>11</v>
      </c>
      <c r="E94" s="101">
        <v>2.3346303501945442</v>
      </c>
      <c r="F94" s="101">
        <v>2.941176470588232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6"/>
      <c r="D95" s="79" t="s">
        <v>12</v>
      </c>
      <c r="E95" s="101">
        <v>3.1007751937984551</v>
      </c>
      <c r="F95" s="101">
        <v>3.4351145038167914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6"/>
      <c r="D96" s="79" t="s">
        <v>13</v>
      </c>
      <c r="E96" s="101">
        <v>3.4749034749034706</v>
      </c>
      <c r="F96" s="101">
        <v>3.6662452591656063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76"/>
      <c r="D97" s="79" t="s">
        <v>14</v>
      </c>
      <c r="E97" s="101">
        <v>3.4351145038167914</v>
      </c>
      <c r="F97" s="101">
        <v>3.6386449184441716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76">
        <v>2012</v>
      </c>
      <c r="D98" s="79" t="s">
        <v>11</v>
      </c>
      <c r="E98" s="101">
        <v>3.4220532319391594</v>
      </c>
      <c r="F98" s="101">
        <v>3.2298136645962643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76"/>
      <c r="D99" s="79" t="s">
        <v>12</v>
      </c>
      <c r="E99" s="101">
        <v>3.0075187969924855</v>
      </c>
      <c r="F99" s="101">
        <v>2.9520295202952127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6"/>
      <c r="D100" s="79" t="s">
        <v>13</v>
      </c>
      <c r="E100" s="101">
        <v>2.6119402985074629</v>
      </c>
      <c r="F100" s="101">
        <v>2.6829268292682968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6"/>
      <c r="D101" s="79" t="s">
        <v>14</v>
      </c>
      <c r="E101" s="101">
        <v>2.9520295202952127</v>
      </c>
      <c r="F101" s="101">
        <v>2.1791767554479406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6">
        <v>2013</v>
      </c>
      <c r="D102" s="79" t="s">
        <v>11</v>
      </c>
      <c r="E102" s="101">
        <v>2.5735294117646959</v>
      </c>
      <c r="F102" s="101">
        <v>2.1660649819494608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79"/>
      <c r="C103" s="176"/>
      <c r="D103" s="79" t="s">
        <v>12</v>
      </c>
      <c r="E103" s="101">
        <v>2.5547445255474486</v>
      </c>
      <c r="F103" s="101">
        <v>2.0310633213859006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0" customFormat="1" x14ac:dyDescent="0.3">
      <c r="A104" s="79"/>
      <c r="B104" s="105"/>
      <c r="C104" s="176"/>
      <c r="D104" s="79" t="s">
        <v>13</v>
      </c>
      <c r="E104" s="101">
        <v>2.9090909090909065</v>
      </c>
      <c r="F104" s="101">
        <v>2.2565320665083135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32" s="83" customFormat="1" x14ac:dyDescent="0.3">
      <c r="A105" s="79"/>
      <c r="B105" s="79"/>
      <c r="C105" s="176"/>
      <c r="D105" s="79" t="s">
        <v>14</v>
      </c>
      <c r="E105" s="101">
        <v>2.5089605734766991</v>
      </c>
      <c r="F105" s="101">
        <v>3.0805687203791337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76">
        <v>2014</v>
      </c>
      <c r="D106" s="79" t="s">
        <v>11</v>
      </c>
      <c r="E106" s="101">
        <v>3.5842293906809886</v>
      </c>
      <c r="F106" s="101">
        <v>3.1764705882352899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76"/>
      <c r="D107" s="79" t="s">
        <v>12</v>
      </c>
      <c r="E107" s="101">
        <v>3.2028469750889741</v>
      </c>
      <c r="F107" s="101">
        <v>3.5087719298245759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176"/>
      <c r="D108" s="79" t="s">
        <v>13</v>
      </c>
      <c r="E108" s="101">
        <v>4.2402826855123692</v>
      </c>
      <c r="F108" s="101">
        <v>3.8327526132404159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176"/>
      <c r="D109" s="79" t="s">
        <v>14</v>
      </c>
      <c r="E109" s="101">
        <v>3.8461538461538538</v>
      </c>
      <c r="F109" s="101">
        <v>3.6866359447004697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176">
        <v>2015</v>
      </c>
      <c r="D110" s="79" t="s">
        <v>11</v>
      </c>
      <c r="E110" s="101">
        <v>3.460207612456756</v>
      </c>
      <c r="F110" s="101">
        <v>3.5347776510832318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79"/>
      <c r="B139" s="79"/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3" customFormat="1" x14ac:dyDescent="0.3">
      <c r="A145" s="80"/>
      <c r="B145" s="80"/>
      <c r="C145" s="80"/>
      <c r="D145" s="80"/>
      <c r="E145" s="80"/>
      <c r="F145" s="80"/>
      <c r="G145" s="80"/>
      <c r="H145" s="79"/>
      <c r="I145" s="80"/>
      <c r="J145" s="80"/>
      <c r="K145" s="80"/>
      <c r="L145" s="80"/>
      <c r="M145" s="80"/>
      <c r="N145" s="79"/>
      <c r="O145" s="80"/>
      <c r="P145" s="80"/>
      <c r="Q145" s="80"/>
      <c r="R145" s="80"/>
      <c r="S145" s="80"/>
      <c r="T145" s="79"/>
      <c r="U145" s="80"/>
      <c r="V145" s="80"/>
      <c r="W145" s="80"/>
      <c r="X145" s="80"/>
      <c r="Y145" s="80"/>
      <c r="Z145" s="81"/>
      <c r="AA145" s="80"/>
      <c r="AB145" s="80"/>
      <c r="AC145" s="80"/>
      <c r="AD145" s="80"/>
      <c r="AE145" s="80"/>
      <c r="AF145" s="8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  <row r="157" spans="1:32" s="82" customFormat="1" x14ac:dyDescent="0.3">
      <c r="A157" s="40"/>
      <c r="B157" s="40"/>
      <c r="C157" s="40"/>
      <c r="D157" s="40"/>
      <c r="E157" s="40"/>
      <c r="F157" s="40"/>
      <c r="G157" s="40"/>
      <c r="H157" s="41"/>
      <c r="I157" s="40"/>
      <c r="J157" s="40"/>
      <c r="K157" s="40"/>
      <c r="L157" s="40"/>
      <c r="M157" s="40"/>
      <c r="N157" s="41"/>
      <c r="O157" s="40"/>
      <c r="P157" s="40"/>
      <c r="Q157" s="40"/>
      <c r="R157" s="40"/>
      <c r="S157" s="40"/>
      <c r="T157" s="41"/>
      <c r="U157" s="40"/>
      <c r="V157" s="40"/>
      <c r="W157" s="40"/>
      <c r="X157" s="40"/>
      <c r="Y157" s="40"/>
      <c r="Z157" s="52"/>
      <c r="AA157" s="40"/>
      <c r="AB157" s="40"/>
      <c r="AC157" s="40"/>
      <c r="AD157" s="40"/>
      <c r="AE157" s="40"/>
      <c r="AF157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Distribución  PIB Departamental</vt:lpstr>
      <vt:lpstr>Estructura Bogotá vs. Colombia</vt:lpstr>
      <vt:lpstr>Evolución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'Evolución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2015-08-05T19:35:37Z</cp:lastPrinted>
  <dcterms:created xsi:type="dcterms:W3CDTF">2010-09-24T13:34:45Z</dcterms:created>
  <dcterms:modified xsi:type="dcterms:W3CDTF">2015-08-12T17:19:11Z</dcterms:modified>
</cp:coreProperties>
</file>