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'!$A$1:$I$47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ciudades'!$A$1:$J$41</definedName>
    <definedName name="_xlnm.Print_Area" localSheetId="8">'Resumen sin combustibles'!$A$1:$J$41</definedName>
    <definedName name="_xlnm.Print_Area" localSheetId="7">'Resumen ventas minoristas'!$A$1:$J$41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0" i="61" l="1"/>
  <c r="D19" i="61"/>
  <c r="J13" i="60"/>
  <c r="M6" i="74"/>
  <c r="M7" i="74"/>
  <c r="M8" i="74"/>
  <c r="M9" i="74"/>
  <c r="M10" i="74"/>
  <c r="M11" i="74"/>
  <c r="M12" i="74"/>
  <c r="M13" i="74"/>
  <c r="M14" i="74"/>
  <c r="M15" i="74"/>
  <c r="L6" i="74"/>
  <c r="L7" i="74"/>
  <c r="L8" i="74"/>
  <c r="L9" i="74"/>
  <c r="L10" i="74"/>
  <c r="L11" i="74"/>
  <c r="L12" i="74"/>
  <c r="L13" i="74"/>
  <c r="L14" i="74"/>
  <c r="L15" i="74"/>
  <c r="J13" i="61" l="1"/>
  <c r="K14" i="61"/>
  <c r="K16" i="60"/>
  <c r="K13" i="60"/>
  <c r="H14" i="76"/>
  <c r="H13" i="76"/>
  <c r="E14" i="76"/>
  <c r="E15" i="76"/>
  <c r="E13" i="76"/>
  <c r="E14" i="56"/>
  <c r="E13" i="56"/>
  <c r="H15" i="74"/>
  <c r="H14" i="74"/>
  <c r="H13" i="74"/>
  <c r="E15" i="74"/>
  <c r="E14" i="74"/>
  <c r="E13" i="74"/>
  <c r="H15" i="45"/>
  <c r="H14" i="45"/>
  <c r="H13" i="45"/>
  <c r="E15" i="45"/>
  <c r="E14" i="45"/>
  <c r="E13" i="45"/>
  <c r="R40" i="52" l="1"/>
  <c r="R37" i="52"/>
  <c r="R38" i="52"/>
  <c r="R39" i="52"/>
  <c r="R36" i="52"/>
  <c r="R35" i="52"/>
  <c r="R33" i="52"/>
  <c r="R34" i="52"/>
  <c r="R32" i="52"/>
  <c r="R29" i="52"/>
  <c r="R30" i="52"/>
  <c r="R31" i="52"/>
  <c r="R28" i="52"/>
  <c r="Q40" i="52"/>
  <c r="Q37" i="52"/>
  <c r="Q38" i="52"/>
  <c r="Q39" i="52"/>
  <c r="Q36" i="52"/>
  <c r="Q35" i="52"/>
  <c r="Q33" i="52"/>
  <c r="Q34" i="52"/>
  <c r="Q32" i="52"/>
  <c r="Q31" i="52"/>
  <c r="Q29" i="52"/>
  <c r="Q30" i="52"/>
  <c r="Q28" i="52"/>
  <c r="K16" i="61"/>
  <c r="K15" i="61"/>
  <c r="K13" i="61"/>
  <c r="K15" i="60"/>
  <c r="K14" i="60"/>
  <c r="P18" i="70"/>
  <c r="Q18" i="70"/>
  <c r="R18" i="70"/>
  <c r="S18" i="70"/>
  <c r="T18" i="70"/>
  <c r="U18" i="70"/>
  <c r="V18" i="70"/>
  <c r="O18" i="70"/>
  <c r="P17" i="70"/>
  <c r="Q17" i="70"/>
  <c r="R17" i="70"/>
  <c r="S17" i="70"/>
  <c r="T17" i="70"/>
  <c r="U17" i="70"/>
  <c r="V17" i="70"/>
  <c r="O17" i="70"/>
  <c r="N39" i="76"/>
  <c r="N40" i="76"/>
  <c r="N38" i="76"/>
  <c r="N27" i="76"/>
  <c r="N28" i="76"/>
  <c r="N29" i="76"/>
  <c r="N30" i="76"/>
  <c r="N31" i="76"/>
  <c r="N32" i="76"/>
  <c r="N33" i="76"/>
  <c r="N34" i="76"/>
  <c r="N35" i="76"/>
  <c r="N36" i="76"/>
  <c r="N37" i="76"/>
  <c r="N26" i="76"/>
  <c r="M39" i="76"/>
  <c r="M40" i="76"/>
  <c r="M38" i="76"/>
  <c r="M27" i="76"/>
  <c r="M28" i="76"/>
  <c r="M29" i="76"/>
  <c r="M30" i="76"/>
  <c r="M31" i="76"/>
  <c r="M32" i="76"/>
  <c r="M33" i="76"/>
  <c r="M34" i="76"/>
  <c r="M35" i="76"/>
  <c r="M36" i="76"/>
  <c r="M37" i="76"/>
  <c r="M26" i="76"/>
  <c r="H15" i="76"/>
  <c r="N24" i="56"/>
  <c r="N25" i="56"/>
  <c r="N23" i="56"/>
  <c r="N12" i="56"/>
  <c r="N13" i="56"/>
  <c r="N14" i="56"/>
  <c r="N15" i="56"/>
  <c r="N16" i="56"/>
  <c r="N17" i="56"/>
  <c r="N18" i="56"/>
  <c r="N19" i="56"/>
  <c r="N20" i="56"/>
  <c r="N21" i="56"/>
  <c r="N22" i="56"/>
  <c r="N11" i="56"/>
  <c r="M24" i="56"/>
  <c r="M25" i="56"/>
  <c r="M23" i="56"/>
  <c r="M12" i="56"/>
  <c r="M13" i="56"/>
  <c r="M14" i="56"/>
  <c r="M15" i="56"/>
  <c r="M16" i="56"/>
  <c r="M17" i="56"/>
  <c r="M18" i="56"/>
  <c r="M19" i="56"/>
  <c r="M20" i="56"/>
  <c r="M21" i="56"/>
  <c r="M22" i="56"/>
  <c r="M11" i="56"/>
  <c r="E15" i="56"/>
  <c r="H15" i="56"/>
  <c r="H14" i="56"/>
  <c r="H13" i="56"/>
  <c r="N40" i="75"/>
  <c r="N41" i="75"/>
  <c r="N39" i="75"/>
  <c r="N28" i="75"/>
  <c r="N29" i="75"/>
  <c r="N30" i="75"/>
  <c r="N31" i="75"/>
  <c r="N32" i="75"/>
  <c r="N33" i="75"/>
  <c r="N34" i="75"/>
  <c r="N35" i="75"/>
  <c r="N36" i="75"/>
  <c r="N37" i="75"/>
  <c r="N38" i="75"/>
  <c r="N27" i="75"/>
  <c r="M40" i="75"/>
  <c r="M41" i="75"/>
  <c r="M39" i="75"/>
  <c r="M28" i="75"/>
  <c r="M29" i="75"/>
  <c r="M30" i="75"/>
  <c r="M31" i="75"/>
  <c r="M32" i="75"/>
  <c r="M33" i="75"/>
  <c r="M34" i="75"/>
  <c r="M35" i="75"/>
  <c r="M36" i="75"/>
  <c r="M37" i="75"/>
  <c r="M38" i="75"/>
  <c r="M27" i="75"/>
  <c r="H14" i="75"/>
  <c r="H13" i="75"/>
  <c r="E14" i="75"/>
  <c r="E13" i="75"/>
  <c r="M18" i="74" l="1"/>
  <c r="M19" i="74"/>
  <c r="M17" i="74"/>
  <c r="M16" i="74"/>
  <c r="M5" i="74"/>
  <c r="L18" i="74"/>
  <c r="L19" i="74"/>
  <c r="L17" i="74"/>
  <c r="L16" i="74"/>
  <c r="L5" i="74"/>
  <c r="E15" i="75"/>
  <c r="H15" i="75"/>
  <c r="N26" i="3"/>
  <c r="N27" i="3"/>
  <c r="N25" i="3"/>
  <c r="N14" i="3"/>
  <c r="N15" i="3"/>
  <c r="N16" i="3"/>
  <c r="N17" i="3"/>
  <c r="N18" i="3"/>
  <c r="N19" i="3"/>
  <c r="N20" i="3"/>
  <c r="N21" i="3"/>
  <c r="N22" i="3"/>
  <c r="N23" i="3"/>
  <c r="N24" i="3"/>
  <c r="N13" i="3"/>
  <c r="M26" i="3"/>
  <c r="M27" i="3"/>
  <c r="M25" i="3"/>
  <c r="M14" i="3"/>
  <c r="M15" i="3"/>
  <c r="M16" i="3"/>
  <c r="M17" i="3"/>
  <c r="M18" i="3"/>
  <c r="M19" i="3"/>
  <c r="M20" i="3"/>
  <c r="M21" i="3"/>
  <c r="M22" i="3"/>
  <c r="M23" i="3"/>
  <c r="M24" i="3"/>
  <c r="M13" i="3"/>
  <c r="H14" i="3"/>
  <c r="H15" i="3"/>
  <c r="H13" i="3"/>
  <c r="E15" i="3"/>
  <c r="E14" i="3"/>
  <c r="E13" i="3"/>
  <c r="M32" i="45"/>
  <c r="M33" i="45"/>
  <c r="M31" i="45"/>
  <c r="M20" i="45"/>
  <c r="M21" i="45"/>
  <c r="M22" i="45"/>
  <c r="M23" i="45"/>
  <c r="M24" i="45"/>
  <c r="M25" i="45"/>
  <c r="M26" i="45"/>
  <c r="M27" i="45"/>
  <c r="M28" i="45"/>
  <c r="M29" i="45"/>
  <c r="M30" i="45"/>
  <c r="M19" i="45"/>
  <c r="L32" i="45"/>
  <c r="L33" i="45"/>
  <c r="L31" i="45"/>
  <c r="L20" i="45"/>
  <c r="L21" i="45"/>
  <c r="L22" i="45"/>
  <c r="L23" i="45"/>
  <c r="L24" i="45"/>
  <c r="L25" i="45"/>
  <c r="L26" i="45"/>
  <c r="L27" i="45"/>
  <c r="L28" i="45"/>
  <c r="L29" i="45"/>
  <c r="L30" i="45"/>
  <c r="L19" i="45"/>
</calcChain>
</file>

<file path=xl/sharedStrings.xml><?xml version="1.0" encoding="utf-8"?>
<sst xmlns="http://schemas.openxmlformats.org/spreadsheetml/2006/main" count="544" uniqueCount="137">
  <si>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</si>
  <si>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</si>
  <si>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</si>
  <si>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</si>
  <si>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</si>
  <si>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</si>
  <si>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</si>
  <si>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</si>
  <si>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</si>
  <si>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</si>
  <si>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</si>
  <si>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</si>
  <si>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</si>
  <si>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</si>
  <si>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</si>
  <si>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</si>
  <si>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</si>
  <si>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</si>
  <si>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</si>
  <si>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</si>
  <si>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</si>
  <si>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</si>
  <si>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</si>
  <si>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</si>
  <si>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</si>
  <si>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</si>
  <si>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</si>
  <si>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</si>
  <si>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</si>
  <si>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</si>
  <si>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</si>
  <si>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</si>
  <si>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</si>
  <si>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</si>
  <si>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</si>
  <si>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</si>
  <si>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</si>
  <si>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</si>
  <si>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Personal ocupado por ciudades</t>
  </si>
  <si>
    <t>Variación % anual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</si>
  <si>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</si>
  <si>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</si>
  <si>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</si>
  <si>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</si>
  <si>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</si>
  <si>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</si>
  <si>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</si>
  <si>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</si>
  <si>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</si>
  <si>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</si>
  <si>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</si>
  <si>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</si>
  <si>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</si>
  <si>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</si>
  <si>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</si>
  <si>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</si>
  <si>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</si>
  <si>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</si>
  <si>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</si>
  <si>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</si>
  <si>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</si>
  <si>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</si>
  <si>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</si>
  <si>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</si>
  <si>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</si>
  <si>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</si>
  <si>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</si>
  <si>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</si>
  <si>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</si>
  <si>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</si>
  <si>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</si>
  <si>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</si>
  <si>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</si>
  <si>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</si>
  <si>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</si>
  <si>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</si>
  <si>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</si>
  <si>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</si>
  <si>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</si>
  <si>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</si>
  <si>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</si>
  <si>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Bogota</t>
  </si>
  <si>
    <t>Colombia 
 Cambio   '15/'14 (p.p)</t>
  </si>
  <si>
    <t>Ventas reales del comercio minorista. Bogotá y Total nacional</t>
  </si>
  <si>
    <t>Bogotá anual</t>
  </si>
  <si>
    <t>Bogotá acumulado</t>
  </si>
  <si>
    <t>Total nacional</t>
  </si>
  <si>
    <t>Bogotá D.C.</t>
  </si>
  <si>
    <t>Fuente: Departamento Administrativo Nacional de Estadistica, Dane  Mayo 2015.</t>
  </si>
  <si>
    <t>Fuente: Departamento Administrativo Nacional de Estadistica, DANE,  Mayo 2015.</t>
  </si>
  <si>
    <t>Fuente: DANE, mayo 2015.</t>
  </si>
  <si>
    <t>Fuente: DANE, Mayo 2015.</t>
  </si>
  <si>
    <t>Fuente: DANE, Marzo 2015.</t>
  </si>
  <si>
    <t>Fuente: DANE,Marzo 2015.</t>
  </si>
  <si>
    <t>% Cambio
   '15/'14</t>
  </si>
  <si>
    <t>% Cambio 
  '15/'14</t>
  </si>
  <si>
    <t>VENTAS</t>
  </si>
  <si>
    <t>EMPLEO</t>
  </si>
  <si>
    <t>Ventas reales del comercio minorista. Bogotá y Total Nacional
Variación anual %, 2014 - 2015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</si>
  <si>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</si>
  <si>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</si>
  <si>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</si>
  <si>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</si>
  <si>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</si>
  <si>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Empleo generado en el comercio minoristas. Bogotá y Colombia </t>
  </si>
  <si>
    <t>Empleo generado en el comercio minorista. Bogotá y Colombia</t>
  </si>
  <si>
    <t xml:space="preserve"> Variación año corrido %, 2014-2015</t>
  </si>
  <si>
    <t>Comercio minorista en Bogotá</t>
  </si>
  <si>
    <t xml:space="preserve"> Variación anual %, I trimestre 2015</t>
  </si>
  <si>
    <t>Variación anual %, I trimestre de 2015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</si>
  <si>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</si>
  <si>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</si>
  <si>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</si>
  <si>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2015</t>
    </r>
    <r>
      <rPr>
        <b/>
        <sz val="12"/>
        <rFont val="Calibri"/>
        <family val="2"/>
        <scheme val="minor"/>
      </rPr>
      <t xml:space="preserve"> 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</si>
  <si>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</si>
  <si>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</si>
  <si>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2015</t>
    </r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</si>
  <si>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marzo 2015</t>
    </r>
  </si>
  <si>
    <r>
      <t xml:space="preserve">Variación año corrido, </t>
    </r>
    <r>
      <rPr>
        <b/>
        <sz val="12"/>
        <color rgb="FF53722D"/>
        <rFont val="Calibri"/>
        <family val="2"/>
        <scheme val="minor"/>
      </rPr>
      <t xml:space="preserve"> marzo 2015</t>
    </r>
  </si>
  <si>
    <r>
      <t xml:space="preserve">Variación año corrido, </t>
    </r>
    <r>
      <rPr>
        <b/>
        <sz val="12"/>
        <color rgb="FF53722D"/>
        <rFont val="Calibri"/>
        <family val="2"/>
        <scheme val="minor"/>
      </rPr>
      <t>marzo 2015</t>
    </r>
  </si>
  <si>
    <r>
      <t xml:space="preserve"> Variación % anual,</t>
    </r>
    <r>
      <rPr>
        <b/>
        <sz val="12"/>
        <color rgb="FF53722D"/>
        <rFont val="Calibri"/>
        <family val="2"/>
        <scheme val="minor"/>
      </rPr>
      <t xml:space="preserve"> marzo 2015</t>
    </r>
  </si>
  <si>
    <r>
      <t xml:space="preserve"> Variación año corrido,</t>
    </r>
    <r>
      <rPr>
        <b/>
        <sz val="12"/>
        <color rgb="FF53722D"/>
        <rFont val="Calibri"/>
        <family val="2"/>
        <scheme val="minor"/>
      </rPr>
      <t xml:space="preserve"> marzo 2015</t>
    </r>
  </si>
  <si>
    <r>
      <t>Variación % anual y año corrido,</t>
    </r>
    <r>
      <rPr>
        <b/>
        <sz val="12"/>
        <color rgb="FF53722D"/>
        <rFont val="Calibri"/>
        <family val="2"/>
        <scheme val="minor"/>
      </rPr>
      <t xml:space="preserve"> marzo 2015</t>
    </r>
    <r>
      <rPr>
        <b/>
        <sz val="12"/>
        <rFont val="Calibri"/>
        <family val="2"/>
        <scheme val="minor"/>
      </rPr>
      <t xml:space="preserve"> </t>
    </r>
  </si>
  <si>
    <r>
      <t xml:space="preserve">    Variación % anual y año corrido,</t>
    </r>
    <r>
      <rPr>
        <b/>
        <sz val="12"/>
        <color rgb="FF53722D"/>
        <rFont val="Calibri"/>
        <family val="2"/>
        <scheme val="minor"/>
      </rPr>
      <t xml:space="preserve"> marzo 2015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</si>
  <si>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marzo 2015</t>
    </r>
  </si>
  <si>
    <t>Total comercio minorista* Bogotá y total nacional</t>
  </si>
  <si>
    <t>Comercio minorista  sin combustible división 47* Bogotá y total nacional</t>
  </si>
  <si>
    <t>Personal ocupado total comercio minorista Bogotá y total nacional</t>
  </si>
  <si>
    <t>Ventas del comercio excepto combustibles por ciudades</t>
  </si>
  <si>
    <t>Comercio minorista sin combustible división 47* Bogotá y total nacional</t>
  </si>
  <si>
    <t xml:space="preserve">Ventas reales del comercio minorista por ciudades </t>
  </si>
  <si>
    <t>2010 - 2015</t>
  </si>
  <si>
    <t>Índice de ventas reales del comercio minorista en Bogota</t>
  </si>
  <si>
    <t>Índice ventas reales del comercio minorista Bogotá</t>
  </si>
  <si>
    <t>Índice de personal ocupado en el comercio minorista de Bogota</t>
  </si>
  <si>
    <t>Índice personal ocupado en el comercio minorista de Bogotá.</t>
  </si>
  <si>
    <t>Variación anual % (Indice base 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</si>
</sst>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0" fontId="2" fillId="2" borderId="11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0" fontId="2" fillId="0" borderId="8" xfId="1" applyFont="1" applyFill="1" applyBorder="1"/>
    <xf numFmtId="0" fontId="19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2" fillId="2" borderId="2" xfId="2" applyFont="1" applyFill="1" applyBorder="1" applyAlignment="1"/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0" fontId="5" fillId="4" borderId="8" xfId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10" xfId="1" applyNumberFormat="1" applyFont="1" applyFill="1" applyBorder="1" applyAlignment="1">
      <alignment horizontal="center"/>
    </xf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0" fontId="17" fillId="2" borderId="11" xfId="1" applyFont="1" applyFill="1" applyBorder="1"/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0" fontId="5" fillId="2" borderId="11" xfId="1" applyFont="1" applyFill="1" applyBorder="1" applyAlignment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4" fontId="2" fillId="2" borderId="4" xfId="1" applyNumberFormat="1" applyFont="1" applyFill="1" applyBorder="1"/>
    <xf numFmtId="167" fontId="1" fillId="2" borderId="0" xfId="0" applyNumberFormat="1" applyFont="1" applyFill="1" applyBorder="1"/>
    <xf numFmtId="164" fontId="2" fillId="2" borderId="0" xfId="1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167" fontId="30" fillId="2" borderId="0" xfId="0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4" xfId="1" applyFont="1" applyFill="1" applyBorder="1" applyAlignment="1">
      <alignment horizontal="left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4" borderId="9" xfId="1" applyFont="1" applyFill="1" applyBorder="1"/>
    <xf numFmtId="2" fontId="2" fillId="0" borderId="8" xfId="2" applyNumberFormat="1" applyFont="1" applyFill="1" applyBorder="1"/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168" fontId="5" fillId="2" borderId="0" xfId="1" applyNumberFormat="1" applyFont="1" applyFill="1" applyBorder="1"/>
    <xf numFmtId="0" fontId="6" fillId="0" borderId="13" xfId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91027449693788276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2.2222222222222223E-2"/>
                  <c:y val="-3.7037037037037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'!$J$19:$K$33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'!$L$19:$L$33</c:f>
              <c:numCache>
                <c:formatCode>0.0</c:formatCode>
                <c:ptCount val="15"/>
                <c:pt idx="0">
                  <c:v>7.8880729374384506</c:v>
                </c:pt>
                <c:pt idx="1">
                  <c:v>3.9484976135893968</c:v>
                </c:pt>
                <c:pt idx="2">
                  <c:v>5.9925971780440568</c:v>
                </c:pt>
                <c:pt idx="3">
                  <c:v>2.6838800692483789</c:v>
                </c:pt>
                <c:pt idx="4">
                  <c:v>6.6635394483164578</c:v>
                </c:pt>
                <c:pt idx="5">
                  <c:v>0.87329745666151481</c:v>
                </c:pt>
                <c:pt idx="6">
                  <c:v>2.7294936557949567</c:v>
                </c:pt>
                <c:pt idx="7">
                  <c:v>5.3909421160367677</c:v>
                </c:pt>
                <c:pt idx="8">
                  <c:v>4.8493942814616053</c:v>
                </c:pt>
                <c:pt idx="9">
                  <c:v>5.5579682917040074</c:v>
                </c:pt>
                <c:pt idx="10">
                  <c:v>6.3387197348529156</c:v>
                </c:pt>
                <c:pt idx="11">
                  <c:v>7.7917347170027407</c:v>
                </c:pt>
                <c:pt idx="12">
                  <c:v>2.3385577767162324</c:v>
                </c:pt>
                <c:pt idx="13">
                  <c:v>9.5357765144288287E-2</c:v>
                </c:pt>
                <c:pt idx="14">
                  <c:v>8.0405305361064272E-2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2.5000000000000001E-2"/>
                  <c:y val="3.2407407407407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'!$J$19:$K$33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'!$M$19:$M$33</c:f>
              <c:numCache>
                <c:formatCode>0.0</c:formatCode>
                <c:ptCount val="15"/>
                <c:pt idx="0">
                  <c:v>6.5332438832758521</c:v>
                </c:pt>
                <c:pt idx="1">
                  <c:v>6.4677340510651309</c:v>
                </c:pt>
                <c:pt idx="2">
                  <c:v>9.2644226397202871</c:v>
                </c:pt>
                <c:pt idx="3">
                  <c:v>7.0851949833375647</c:v>
                </c:pt>
                <c:pt idx="4">
                  <c:v>8.1855910155404743</c:v>
                </c:pt>
                <c:pt idx="5">
                  <c:v>2.6891479657736754</c:v>
                </c:pt>
                <c:pt idx="6">
                  <c:v>4.5936534220612826</c:v>
                </c:pt>
                <c:pt idx="7">
                  <c:v>7.8089555930375782</c:v>
                </c:pt>
                <c:pt idx="8">
                  <c:v>8.8241476029478747</c:v>
                </c:pt>
                <c:pt idx="9">
                  <c:v>11.468813830290067</c:v>
                </c:pt>
                <c:pt idx="10">
                  <c:v>8.4539304741997938</c:v>
                </c:pt>
                <c:pt idx="11">
                  <c:v>9.5565073883062421</c:v>
                </c:pt>
                <c:pt idx="12">
                  <c:v>6.0655746515295377</c:v>
                </c:pt>
                <c:pt idx="13">
                  <c:v>4.2975939419313942</c:v>
                </c:pt>
                <c:pt idx="14">
                  <c:v>3.3524077449834828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191680"/>
        <c:axId val="149193472"/>
      </c:lineChart>
      <c:catAx>
        <c:axId val="14919168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49193472"/>
        <c:crosses val="autoZero"/>
        <c:auto val="1"/>
        <c:lblAlgn val="ctr"/>
        <c:lblOffset val="100"/>
        <c:noMultiLvlLbl val="0"/>
      </c:catAx>
      <c:valAx>
        <c:axId val="1491934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191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84481553938797"/>
          <c:y val="2.27644713254006E-2"/>
          <c:w val="0.68436998669290905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9069248348266812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6206896551723079E-3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AC'!$J$5:$K$19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AC'!$L$5:$L$19</c:f>
              <c:numCache>
                <c:formatCode>0.0</c:formatCode>
                <c:ptCount val="15"/>
                <c:pt idx="0">
                  <c:v>7.8880729374384506</c:v>
                </c:pt>
                <c:pt idx="1">
                  <c:v>5.8873652575734958</c:v>
                </c:pt>
                <c:pt idx="2">
                  <c:v>5.9241223516115715</c:v>
                </c:pt>
                <c:pt idx="3">
                  <c:v>5.1050008866447172</c:v>
                </c:pt>
                <c:pt idx="4">
                  <c:v>5.4319160534171296</c:v>
                </c:pt>
                <c:pt idx="5">
                  <c:v>4.6463113656136645</c:v>
                </c:pt>
                <c:pt idx="6">
                  <c:v>4.354553524190341</c:v>
                </c:pt>
                <c:pt idx="7">
                  <c:v>4.4914097971034295</c:v>
                </c:pt>
                <c:pt idx="8">
                  <c:v>4.5319778970239311</c:v>
                </c:pt>
                <c:pt idx="9">
                  <c:v>4.6386418947379715</c:v>
                </c:pt>
                <c:pt idx="10">
                  <c:v>4.8082375700914115</c:v>
                </c:pt>
                <c:pt idx="11">
                  <c:v>5.1440528376474504</c:v>
                </c:pt>
                <c:pt idx="12">
                  <c:v>2.3385577767162324</c:v>
                </c:pt>
                <c:pt idx="13">
                  <c:v>1.2202114801825203</c:v>
                </c:pt>
                <c:pt idx="14">
                  <c:v>0.82182431513824206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6206896551723079E-3"/>
                  <c:y val="-6.0185185185185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AC'!$J$5:$K$19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AC'!$M$5:$M$19</c:f>
              <c:numCache>
                <c:formatCode>0.0</c:formatCode>
                <c:ptCount val="15"/>
                <c:pt idx="0">
                  <c:v>6.5332438832758521</c:v>
                </c:pt>
                <c:pt idx="1">
                  <c:v>6.5010588179063564</c:v>
                </c:pt>
                <c:pt idx="2">
                  <c:v>7.4545191810937927</c:v>
                </c:pt>
                <c:pt idx="3">
                  <c:v>7.3612790825591468</c:v>
                </c:pt>
                <c:pt idx="4">
                  <c:v>7.5327568404655167</c:v>
                </c:pt>
                <c:pt idx="5">
                  <c:v>6.6904291382561443</c:v>
                </c:pt>
                <c:pt idx="6">
                  <c:v>6.3700431628254419</c:v>
                </c:pt>
                <c:pt idx="7">
                  <c:v>6.5567453226493697</c:v>
                </c:pt>
                <c:pt idx="8">
                  <c:v>6.8087788256764412</c:v>
                </c:pt>
                <c:pt idx="9">
                  <c:v>7.2888298795259541</c:v>
                </c:pt>
                <c:pt idx="10">
                  <c:v>7.4043956720504411</c:v>
                </c:pt>
                <c:pt idx="11">
                  <c:v>7.6463194536041401</c:v>
                </c:pt>
                <c:pt idx="12">
                  <c:v>6.0655746515295377</c:v>
                </c:pt>
                <c:pt idx="13">
                  <c:v>5.1972352334252996</c:v>
                </c:pt>
                <c:pt idx="14">
                  <c:v>4.5499817042043116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314176"/>
        <c:axId val="149320064"/>
      </c:lineChart>
      <c:catAx>
        <c:axId val="1493141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49320064"/>
        <c:crosses val="autoZero"/>
        <c:auto val="1"/>
        <c:lblAlgn val="ctr"/>
        <c:lblOffset val="100"/>
        <c:noMultiLvlLbl val="0"/>
      </c:catAx>
      <c:valAx>
        <c:axId val="149320064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3141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852204731657926E-2"/>
          <c:y val="0.12915135608048994"/>
          <c:w val="0.91399774463776118"/>
          <c:h val="0.60649132037007103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combustibles'!$K$13:$L$27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combustibles'!$M$13:$M$27</c:f>
              <c:numCache>
                <c:formatCode>0.0</c:formatCode>
                <c:ptCount val="15"/>
                <c:pt idx="0">
                  <c:v>4.2018357129148365</c:v>
                </c:pt>
                <c:pt idx="1">
                  <c:v>2.9472090076594126</c:v>
                </c:pt>
                <c:pt idx="2">
                  <c:v>4.5901353105039622</c:v>
                </c:pt>
                <c:pt idx="3">
                  <c:v>6.5234354378344683</c:v>
                </c:pt>
                <c:pt idx="4">
                  <c:v>6.7264172709901038</c:v>
                </c:pt>
                <c:pt idx="5">
                  <c:v>4.8716243231585521</c:v>
                </c:pt>
                <c:pt idx="6">
                  <c:v>1.7617425950406496</c:v>
                </c:pt>
                <c:pt idx="7">
                  <c:v>5.685684385816514</c:v>
                </c:pt>
                <c:pt idx="8">
                  <c:v>2.7265154138321757</c:v>
                </c:pt>
                <c:pt idx="9">
                  <c:v>9.0151055847456085</c:v>
                </c:pt>
                <c:pt idx="10">
                  <c:v>8.0238431763252738</c:v>
                </c:pt>
                <c:pt idx="11">
                  <c:v>5.7476687374490742</c:v>
                </c:pt>
                <c:pt idx="12">
                  <c:v>8.3374992447710294</c:v>
                </c:pt>
                <c:pt idx="13">
                  <c:v>5.6275846680812203</c:v>
                </c:pt>
                <c:pt idx="14">
                  <c:v>3.5542169363435461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combustibles'!$K$13:$L$27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combustibles'!$N$13:$N$27</c:f>
              <c:numCache>
                <c:formatCode>0.0</c:formatCode>
                <c:ptCount val="15"/>
                <c:pt idx="0">
                  <c:v>7.4720623341546277</c:v>
                </c:pt>
                <c:pt idx="1">
                  <c:v>7.4281591302834959</c:v>
                </c:pt>
                <c:pt idx="2">
                  <c:v>9.5842824891043232</c:v>
                </c:pt>
                <c:pt idx="3">
                  <c:v>8.0409805823490554</c:v>
                </c:pt>
                <c:pt idx="4">
                  <c:v>8.6127813289311295</c:v>
                </c:pt>
                <c:pt idx="5">
                  <c:v>3.8694419367728106</c:v>
                </c:pt>
                <c:pt idx="6">
                  <c:v>5.6403208138870786</c:v>
                </c:pt>
                <c:pt idx="7">
                  <c:v>8.7811748461375174</c:v>
                </c:pt>
                <c:pt idx="8">
                  <c:v>9.2403465843768231</c:v>
                </c:pt>
                <c:pt idx="9">
                  <c:v>13.598553574575822</c:v>
                </c:pt>
                <c:pt idx="10">
                  <c:v>9.1869278430854138</c:v>
                </c:pt>
                <c:pt idx="11">
                  <c:v>10.656964825775139</c:v>
                </c:pt>
                <c:pt idx="12">
                  <c:v>7.3878772590870057</c:v>
                </c:pt>
                <c:pt idx="13">
                  <c:v>4.7692099613459993</c:v>
                </c:pt>
                <c:pt idx="14">
                  <c:v>4.1268274094409918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354752"/>
        <c:axId val="149356544"/>
      </c:lineChart>
      <c:catAx>
        <c:axId val="149354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49356544"/>
        <c:crosses val="autoZero"/>
        <c:auto val="1"/>
        <c:lblAlgn val="ctr"/>
        <c:lblOffset val="100"/>
        <c:noMultiLvlLbl val="0"/>
      </c:catAx>
      <c:valAx>
        <c:axId val="14935654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493547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658308772855899"/>
          <c:y val="3.8441863858037398E-2"/>
          <c:w val="0.6759468613909299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5.5555555555555558E-3"/>
                  <c:y val="4.62962794195540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AC'!$K$27:$L$41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 AC'!$M$27:$M$41</c:f>
              <c:numCache>
                <c:formatCode>0.0</c:formatCode>
                <c:ptCount val="15"/>
                <c:pt idx="0">
                  <c:v>4.2018357129148365</c:v>
                </c:pt>
                <c:pt idx="1">
                  <c:v>2.9472090076594126</c:v>
                </c:pt>
                <c:pt idx="2">
                  <c:v>4.5901353105039622</c:v>
                </c:pt>
                <c:pt idx="3">
                  <c:v>6.5234354378344683</c:v>
                </c:pt>
                <c:pt idx="4">
                  <c:v>6.7264172709901038</c:v>
                </c:pt>
                <c:pt idx="5">
                  <c:v>4.8716243231585521</c:v>
                </c:pt>
                <c:pt idx="6">
                  <c:v>1.7617425950406496</c:v>
                </c:pt>
                <c:pt idx="7">
                  <c:v>5.685684385816514</c:v>
                </c:pt>
                <c:pt idx="8">
                  <c:v>2.7265154138321757</c:v>
                </c:pt>
                <c:pt idx="9">
                  <c:v>9.0151055847456085</c:v>
                </c:pt>
                <c:pt idx="10">
                  <c:v>8.0238431763252738</c:v>
                </c:pt>
                <c:pt idx="11">
                  <c:v>5.7476687374490742</c:v>
                </c:pt>
                <c:pt idx="12">
                  <c:v>8.3374992447710294</c:v>
                </c:pt>
                <c:pt idx="13">
                  <c:v>5.6275846680812203</c:v>
                </c:pt>
                <c:pt idx="14">
                  <c:v>3.5542169363435461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5.5555555555555558E-3"/>
                  <c:y val="-4.166665147759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AC'!$K$27:$L$41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 AC'!$N$27:$N$41</c:f>
              <c:numCache>
                <c:formatCode>0.0</c:formatCode>
                <c:ptCount val="15"/>
                <c:pt idx="0">
                  <c:v>7.4720623341546277</c:v>
                </c:pt>
                <c:pt idx="1">
                  <c:v>7.4281591302834959</c:v>
                </c:pt>
                <c:pt idx="2">
                  <c:v>9.5842824891043232</c:v>
                </c:pt>
                <c:pt idx="3">
                  <c:v>8.0409805823490554</c:v>
                </c:pt>
                <c:pt idx="4">
                  <c:v>8.6127813289311295</c:v>
                </c:pt>
                <c:pt idx="5">
                  <c:v>3.8694419367728106</c:v>
                </c:pt>
                <c:pt idx="6">
                  <c:v>5.6403208138870786</c:v>
                </c:pt>
                <c:pt idx="7">
                  <c:v>8.7811748461375174</c:v>
                </c:pt>
                <c:pt idx="8">
                  <c:v>9.2403465843768231</c:v>
                </c:pt>
                <c:pt idx="9">
                  <c:v>13.598553574575822</c:v>
                </c:pt>
                <c:pt idx="10">
                  <c:v>9.1869278430854138</c:v>
                </c:pt>
                <c:pt idx="11">
                  <c:v>10.656964825775139</c:v>
                </c:pt>
                <c:pt idx="12">
                  <c:v>7.3878772590870057</c:v>
                </c:pt>
                <c:pt idx="13">
                  <c:v>4.7692099613459993</c:v>
                </c:pt>
                <c:pt idx="14">
                  <c:v>4.1268274094409918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15808"/>
        <c:axId val="149417344"/>
      </c:lineChart>
      <c:catAx>
        <c:axId val="149415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49417344"/>
        <c:crosses val="autoZero"/>
        <c:auto val="1"/>
        <c:lblAlgn val="ctr"/>
        <c:lblOffset val="100"/>
        <c:noMultiLvlLbl val="0"/>
      </c:catAx>
      <c:valAx>
        <c:axId val="14941734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494158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Empleo!$K$11:$L$25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Empleo!$M$11:$M$25</c:f>
              <c:numCache>
                <c:formatCode>0.0</c:formatCode>
                <c:ptCount val="15"/>
                <c:pt idx="0">
                  <c:v>2.6220208505091991</c:v>
                </c:pt>
                <c:pt idx="1">
                  <c:v>1.8924800871289449</c:v>
                </c:pt>
                <c:pt idx="2">
                  <c:v>1.4020635972817441</c:v>
                </c:pt>
                <c:pt idx="3">
                  <c:v>3.1568544328208326</c:v>
                </c:pt>
                <c:pt idx="4">
                  <c:v>2.5666953943317861</c:v>
                </c:pt>
                <c:pt idx="5">
                  <c:v>3.3205840706893364</c:v>
                </c:pt>
                <c:pt idx="6">
                  <c:v>3.2929358073972459</c:v>
                </c:pt>
                <c:pt idx="7">
                  <c:v>2.2020750937675748</c:v>
                </c:pt>
                <c:pt idx="8">
                  <c:v>1.7335822745548457</c:v>
                </c:pt>
                <c:pt idx="9">
                  <c:v>4.6963256535448306</c:v>
                </c:pt>
                <c:pt idx="10">
                  <c:v>3.7775319987445322</c:v>
                </c:pt>
                <c:pt idx="11">
                  <c:v>3.6441141590443316</c:v>
                </c:pt>
                <c:pt idx="12">
                  <c:v>3.2577519167971802</c:v>
                </c:pt>
                <c:pt idx="13">
                  <c:v>4.0253286889804896</c:v>
                </c:pt>
                <c:pt idx="14">
                  <c:v>3.8445855896177772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Empleo!$K$11:$L$25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Empleo!$N$11:$N$25</c:f>
              <c:numCache>
                <c:formatCode>0.0</c:formatCode>
                <c:ptCount val="15"/>
                <c:pt idx="0">
                  <c:v>4.1339279765074606</c:v>
                </c:pt>
                <c:pt idx="1">
                  <c:v>4.0212231774482889</c:v>
                </c:pt>
                <c:pt idx="2">
                  <c:v>2.6900886298019717</c:v>
                </c:pt>
                <c:pt idx="3">
                  <c:v>3.7934547528347693</c:v>
                </c:pt>
                <c:pt idx="4">
                  <c:v>2.6162154639975275</c:v>
                </c:pt>
                <c:pt idx="5">
                  <c:v>2.2668694386425421</c:v>
                </c:pt>
                <c:pt idx="6">
                  <c:v>2.9603873803033505</c:v>
                </c:pt>
                <c:pt idx="7">
                  <c:v>2.9912500620576314</c:v>
                </c:pt>
                <c:pt idx="8">
                  <c:v>3.258144951344871</c:v>
                </c:pt>
                <c:pt idx="9">
                  <c:v>4.7475359554569874</c:v>
                </c:pt>
                <c:pt idx="10">
                  <c:v>4.8663791548723445</c:v>
                </c:pt>
                <c:pt idx="11">
                  <c:v>4.526696831121944</c:v>
                </c:pt>
                <c:pt idx="12">
                  <c:v>5.0957129543280084</c:v>
                </c:pt>
                <c:pt idx="13">
                  <c:v>4.6631977414807073</c:v>
                </c:pt>
                <c:pt idx="14">
                  <c:v>6.2695216984890498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259200"/>
        <c:axId val="150260736"/>
      </c:lineChart>
      <c:catAx>
        <c:axId val="15025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50260736"/>
        <c:crosses val="autoZero"/>
        <c:auto val="1"/>
        <c:lblAlgn val="ctr"/>
        <c:lblOffset val="100"/>
        <c:noMultiLvlLbl val="0"/>
      </c:catAx>
      <c:valAx>
        <c:axId val="15026073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025920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5835279965004377"/>
          <c:y val="4.0980242053076696E-2"/>
          <c:w val="0.44815678842437001"/>
          <c:h val="0.146619668931275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AC'!$K$26:$L$40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'Empleo AC'!$M$26:$M$40</c:f>
              <c:numCache>
                <c:formatCode>0.0</c:formatCode>
                <c:ptCount val="15"/>
                <c:pt idx="0">
                  <c:v>2.6220208505091991</c:v>
                </c:pt>
                <c:pt idx="1">
                  <c:v>2.2575231062444079</c:v>
                </c:pt>
                <c:pt idx="2">
                  <c:v>1.9711306784901517</c:v>
                </c:pt>
                <c:pt idx="3">
                  <c:v>2.267611151232396</c:v>
                </c:pt>
                <c:pt idx="4">
                  <c:v>2.3276869245016929</c:v>
                </c:pt>
                <c:pt idx="5">
                  <c:v>2.4928743176104051</c:v>
                </c:pt>
                <c:pt idx="6">
                  <c:v>2.6075445206070968</c:v>
                </c:pt>
                <c:pt idx="7">
                  <c:v>2.5563562607109569</c:v>
                </c:pt>
                <c:pt idx="8">
                  <c:v>2.4633145764139108</c:v>
                </c:pt>
                <c:pt idx="9">
                  <c:v>2.6899965714747065</c:v>
                </c:pt>
                <c:pt idx="10">
                  <c:v>2.7910067127007387</c:v>
                </c:pt>
                <c:pt idx="11">
                  <c:v>2.8655779630617051</c:v>
                </c:pt>
                <c:pt idx="12">
                  <c:v>3.2577519167971802</c:v>
                </c:pt>
                <c:pt idx="13">
                  <c:v>3.639884411785288</c:v>
                </c:pt>
                <c:pt idx="14">
                  <c:v>3.7080322325999004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AC'!$K$26:$L$40</c:f>
              <c:multiLvlStrCache>
                <c:ptCount val="15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'Empleo AC'!$N$26:$N$40</c:f>
              <c:numCache>
                <c:formatCode>0.0</c:formatCode>
                <c:ptCount val="15"/>
                <c:pt idx="0">
                  <c:v>4.1339279765074606</c:v>
                </c:pt>
                <c:pt idx="1">
                  <c:v>4.0777050139245752</c:v>
                </c:pt>
                <c:pt idx="2">
                  <c:v>3.612928260547752</c:v>
                </c:pt>
                <c:pt idx="3">
                  <c:v>3.6582000406484654</c:v>
                </c:pt>
                <c:pt idx="4">
                  <c:v>3.4473076988601927</c:v>
                </c:pt>
                <c:pt idx="5">
                  <c:v>3.2474345326650513</c:v>
                </c:pt>
                <c:pt idx="6">
                  <c:v>3.2058748777554587</c:v>
                </c:pt>
                <c:pt idx="7">
                  <c:v>3.178664901366151</c:v>
                </c:pt>
                <c:pt idx="8">
                  <c:v>3.1876364036169567</c:v>
                </c:pt>
                <c:pt idx="9">
                  <c:v>3.3462977783815169</c:v>
                </c:pt>
                <c:pt idx="10">
                  <c:v>3.4889441940632899</c:v>
                </c:pt>
                <c:pt idx="11">
                  <c:v>3.5811305856028817</c:v>
                </c:pt>
                <c:pt idx="12">
                  <c:v>5.0957129543280084</c:v>
                </c:pt>
                <c:pt idx="13">
                  <c:v>4.8800691653781483</c:v>
                </c:pt>
                <c:pt idx="14">
                  <c:v>5.341315868233079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381696"/>
        <c:axId val="150383232"/>
      </c:lineChart>
      <c:catAx>
        <c:axId val="15038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50383232"/>
        <c:crosses val="autoZero"/>
        <c:auto val="1"/>
        <c:lblAlgn val="ctr"/>
        <c:lblOffset val="100"/>
        <c:noMultiLvlLbl val="0"/>
      </c:catAx>
      <c:valAx>
        <c:axId val="15038323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03816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42731342957130358"/>
          <c:y val="4.5409218584519039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3E-2"/>
          <c:y val="5.6540619878716974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2.1270130659356568E-2</c:v>
                </c:pt>
                <c:pt idx="1">
                  <c:v>-5.3174145071948846</c:v>
                </c:pt>
                <c:pt idx="2">
                  <c:v>6.933689839572188</c:v>
                </c:pt>
                <c:pt idx="3">
                  <c:v>10.331756398587766</c:v>
                </c:pt>
                <c:pt idx="4">
                  <c:v>10.067716406951121</c:v>
                </c:pt>
                <c:pt idx="5">
                  <c:v>4.3848162149251912</c:v>
                </c:pt>
                <c:pt idx="6">
                  <c:v>5.9241223516115715</c:v>
                </c:pt>
                <c:pt idx="7">
                  <c:v>0.82182431513824206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25824"/>
        <c:axId val="15052736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4.2343913579003356</c:v>
                </c:pt>
                <c:pt idx="1">
                  <c:v>-3.7308626455864746</c:v>
                </c:pt>
                <c:pt idx="2">
                  <c:v>0.86217424596448655</c:v>
                </c:pt>
                <c:pt idx="3">
                  <c:v>6.4261863969006905</c:v>
                </c:pt>
                <c:pt idx="4">
                  <c:v>8.769148526095627</c:v>
                </c:pt>
                <c:pt idx="5">
                  <c:v>3.678683127348048</c:v>
                </c:pt>
                <c:pt idx="6">
                  <c:v>1.9711306784901517</c:v>
                </c:pt>
                <c:pt idx="7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525824"/>
        <c:axId val="150527360"/>
      </c:lineChart>
      <c:catAx>
        <c:axId val="150525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0527360"/>
        <c:crosses val="autoZero"/>
        <c:auto val="1"/>
        <c:lblAlgn val="ctr"/>
        <c:lblOffset val="100"/>
        <c:noMultiLvlLbl val="0"/>
      </c:catAx>
      <c:valAx>
        <c:axId val="150527360"/>
        <c:scaling>
          <c:orientation val="minMax"/>
          <c:max val="12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50525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'Ventas trimestral empalmada'!$M$10:$N$30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  <c:pt idx="20">
                    <c:v>2015</c:v>
                  </c:pt>
                </c:lvl>
              </c:multiLvlStrCache>
            </c:multiLvlStrRef>
          </c:cat>
          <c:val>
            <c:numRef>
              <c:f>'Ventas trimestral empalmada'!$P$10:$P$30</c:f>
              <c:numCache>
                <c:formatCode>0.0</c:formatCode>
                <c:ptCount val="21"/>
                <c:pt idx="0">
                  <c:v>6.933689839572188</c:v>
                </c:pt>
                <c:pt idx="1">
                  <c:v>10.682619836394247</c:v>
                </c:pt>
                <c:pt idx="2">
                  <c:v>13.158407215702361</c:v>
                </c:pt>
                <c:pt idx="3">
                  <c:v>13.744627137801025</c:v>
                </c:pt>
                <c:pt idx="4">
                  <c:v>10.331756398587766</c:v>
                </c:pt>
                <c:pt idx="5">
                  <c:v>14.751494134854749</c:v>
                </c:pt>
                <c:pt idx="6">
                  <c:v>11.364727407769703</c:v>
                </c:pt>
                <c:pt idx="7">
                  <c:v>8.5231847161477035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4.4137894159949509</c:v>
                </c:pt>
                <c:pt idx="12">
                  <c:v>4.3848162149251912</c:v>
                </c:pt>
                <c:pt idx="13">
                  <c:v>5.6502532928065063</c:v>
                </c:pt>
                <c:pt idx="14">
                  <c:v>4.1268112329040374</c:v>
                </c:pt>
                <c:pt idx="15">
                  <c:v>5.6239038316285406</c:v>
                </c:pt>
                <c:pt idx="16">
                  <c:v>5.9241223516115715</c:v>
                </c:pt>
                <c:pt idx="17">
                  <c:v>3.4249140684897927</c:v>
                </c:pt>
                <c:pt idx="18">
                  <c:v>4.3173406692201155</c:v>
                </c:pt>
                <c:pt idx="19">
                  <c:v>6.6860842375744856</c:v>
                </c:pt>
                <c:pt idx="20">
                  <c:v>0.82182431513824206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556672"/>
        <c:axId val="150558208"/>
      </c:lineChart>
      <c:catAx>
        <c:axId val="150556672"/>
        <c:scaling>
          <c:orientation val="minMax"/>
        </c:scaling>
        <c:delete val="0"/>
        <c:axPos val="b"/>
        <c:majorTickMark val="out"/>
        <c:minorTickMark val="none"/>
        <c:tickLblPos val="low"/>
        <c:crossAx val="150558208"/>
        <c:crosses val="autoZero"/>
        <c:auto val="1"/>
        <c:lblAlgn val="ctr"/>
        <c:lblOffset val="100"/>
        <c:noMultiLvlLbl val="0"/>
      </c:catAx>
      <c:valAx>
        <c:axId val="15055820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556672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3.7172100955878799E-2"/>
          <c:w val="0.91424895058849398"/>
          <c:h val="0.80200442906280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empalmada'!$M$13:$N$32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empalmada'!$O$13:$O$32</c:f>
              <c:numCache>
                <c:formatCode>0.0</c:formatCode>
                <c:ptCount val="20"/>
                <c:pt idx="0">
                  <c:v>0.86217424596448655</c:v>
                </c:pt>
                <c:pt idx="1">
                  <c:v>2.9308056824688844</c:v>
                </c:pt>
                <c:pt idx="2">
                  <c:v>4.1879373362947447</c:v>
                </c:pt>
                <c:pt idx="3">
                  <c:v>4.1026248523011732</c:v>
                </c:pt>
                <c:pt idx="4">
                  <c:v>6.4261863969006905</c:v>
                </c:pt>
                <c:pt idx="5">
                  <c:v>8.839304228368805</c:v>
                </c:pt>
                <c:pt idx="6">
                  <c:v>10.441550581748803</c:v>
                </c:pt>
                <c:pt idx="7">
                  <c:v>8.769148526095627</c:v>
                </c:pt>
                <c:pt idx="8">
                  <c:v>7.8894985183058708</c:v>
                </c:pt>
                <c:pt idx="9">
                  <c:v>5.952876797510176</c:v>
                </c:pt>
                <c:pt idx="10">
                  <c:v>4.3907312136563847</c:v>
                </c:pt>
                <c:pt idx="11">
                  <c:v>3.678683127348048</c:v>
                </c:pt>
                <c:pt idx="12">
                  <c:v>3.3199031231672782</c:v>
                </c:pt>
                <c:pt idx="13">
                  <c:v>3.2336029650214426</c:v>
                </c:pt>
                <c:pt idx="14">
                  <c:v>3.4858832705320753</c:v>
                </c:pt>
                <c:pt idx="15">
                  <c:v>1.9711306784901517</c:v>
                </c:pt>
                <c:pt idx="16">
                  <c:v>3.0138035158427723</c:v>
                </c:pt>
                <c:pt idx="17">
                  <c:v>2.4049308661575841</c:v>
                </c:pt>
                <c:pt idx="18">
                  <c:v>4.0333768101623813</c:v>
                </c:pt>
                <c:pt idx="19" formatCode="General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905984"/>
        <c:axId val="150907520"/>
      </c:lineChart>
      <c:catAx>
        <c:axId val="150905984"/>
        <c:scaling>
          <c:orientation val="minMax"/>
        </c:scaling>
        <c:delete val="0"/>
        <c:axPos val="b"/>
        <c:majorTickMark val="out"/>
        <c:minorTickMark val="none"/>
        <c:tickLblPos val="low"/>
        <c:crossAx val="150907520"/>
        <c:crosses val="autoZero"/>
        <c:auto val="1"/>
        <c:lblAlgn val="ctr"/>
        <c:lblOffset val="100"/>
        <c:noMultiLvlLbl val="0"/>
      </c:catAx>
      <c:valAx>
        <c:axId val="150907520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905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307888654692918E-2"/>
                  <c:y val="-4.21024139615995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anual'!$Q$24:$Q$40</c:f>
              <c:numCache>
                <c:formatCode>0.0</c:formatCode>
                <c:ptCount val="17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>
                  <c:v>1.9711306784901517</c:v>
                </c:pt>
                <c:pt idx="13">
                  <c:v>3.0138035158427723</c:v>
                </c:pt>
                <c:pt idx="14">
                  <c:v>2.4049308661575841</c:v>
                </c:pt>
                <c:pt idx="15">
                  <c:v>4.0333768101623813</c:v>
                </c:pt>
                <c:pt idx="16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anual'!$R$24:$R$40</c:f>
              <c:numCache>
                <c:formatCode>0.0</c:formatCode>
                <c:ptCount val="17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5.9241223516115715</c:v>
                </c:pt>
                <c:pt idx="13">
                  <c:v>3.4249140684897927</c:v>
                </c:pt>
                <c:pt idx="14">
                  <c:v>4.3173406692201155</c:v>
                </c:pt>
                <c:pt idx="15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1019904"/>
        <c:axId val="151021440"/>
      </c:barChart>
      <c:catAx>
        <c:axId val="15101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1021440"/>
        <c:crosses val="autoZero"/>
        <c:auto val="1"/>
        <c:lblAlgn val="ctr"/>
        <c:lblOffset val="100"/>
        <c:noMultiLvlLbl val="0"/>
      </c:catAx>
      <c:valAx>
        <c:axId val="15102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1019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Acumulado'!$Q$24:$Q$40</c:f>
              <c:numCache>
                <c:formatCode>_(* #,##0.0_);_(* \(#,##0.0\);_(* "-"??_);_(@_)</c:formatCode>
                <c:ptCount val="17"/>
                <c:pt idx="0">
                  <c:v>6.4261863969006905</c:v>
                </c:pt>
                <c:pt idx="1">
                  <c:v>7.4</c:v>
                </c:pt>
                <c:pt idx="2">
                  <c:v>7.9</c:v>
                </c:pt>
                <c:pt idx="3">
                  <c:v>8.5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 formatCode="0.0">
                  <c:v>1.9711306784901517</c:v>
                </c:pt>
                <c:pt idx="13" formatCode="0.0">
                  <c:v>3.0138035158427723</c:v>
                </c:pt>
                <c:pt idx="14" formatCode="0.0">
                  <c:v>2.4049308661575841</c:v>
                </c:pt>
                <c:pt idx="15" formatCode="0.0">
                  <c:v>4.0333768101623813</c:v>
                </c:pt>
                <c:pt idx="16" formatCode="0.0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Acumulado'!$R$24:$R$40</c:f>
              <c:numCache>
                <c:formatCode>_(* #,##0.0_);_(* \(#,##0.0\);_(* "-"??_);_(@_)</c:formatCode>
                <c:ptCount val="17"/>
                <c:pt idx="0">
                  <c:v>10.331756398587771</c:v>
                </c:pt>
                <c:pt idx="1">
                  <c:v>12.598200341960904</c:v>
                </c:pt>
                <c:pt idx="2">
                  <c:v>12.164616972483515</c:v>
                </c:pt>
                <c:pt idx="3">
                  <c:v>11.097454332650443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 formatCode="0.0">
                  <c:v>5.9241223516115715</c:v>
                </c:pt>
                <c:pt idx="13" formatCode="0.0">
                  <c:v>3.4249140684897927</c:v>
                </c:pt>
                <c:pt idx="14" formatCode="0.0">
                  <c:v>4.3173406692201155</c:v>
                </c:pt>
                <c:pt idx="15" formatCode="0.0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51097344"/>
        <c:axId val="151098880"/>
      </c:barChart>
      <c:catAx>
        <c:axId val="15109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1098880"/>
        <c:crosses val="autoZero"/>
        <c:auto val="1"/>
        <c:lblAlgn val="ctr"/>
        <c:lblOffset val="100"/>
        <c:noMultiLvlLbl val="0"/>
      </c:catAx>
      <c:valAx>
        <c:axId val="15109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109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</xdr:rowOff>
    </xdr:from>
    <xdr:to>
      <xdr:col>11</xdr:col>
      <xdr:colOff>38557</xdr:colOff>
      <xdr:row>3</xdr:row>
      <xdr:rowOff>191187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"/>
          <a:ext cx="6534607" cy="791261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200" b="0" baseline="0">
              <a:solidFill>
                <a:schemeClr val="bg1"/>
              </a:solidFill>
              <a:latin typeface="Arial"/>
              <a:cs typeface="Arial"/>
            </a:rPr>
            <a:t>No. 18 Mayo 2015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447675</xdr:colOff>
      <xdr:row>28</xdr:row>
      <xdr:rowOff>147636</xdr:rowOff>
    </xdr:from>
    <xdr:to>
      <xdr:col>7</xdr:col>
      <xdr:colOff>361950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8</xdr:col>
      <xdr:colOff>186950</xdr:colOff>
      <xdr:row>3</xdr:row>
      <xdr:rowOff>148027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178174" cy="7481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647700</xdr:colOff>
      <xdr:row>29</xdr:row>
      <xdr:rowOff>61911</xdr:rowOff>
    </xdr:from>
    <xdr:to>
      <xdr:col>7</xdr:col>
      <xdr:colOff>409575</xdr:colOff>
      <xdr:row>43</xdr:row>
      <xdr:rowOff>4761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115763</xdr:colOff>
      <xdr:row>3</xdr:row>
      <xdr:rowOff>133641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059363" cy="7337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752474</xdr:colOff>
      <xdr:row>27</xdr:row>
      <xdr:rowOff>257173</xdr:rowOff>
    </xdr:from>
    <xdr:to>
      <xdr:col>7</xdr:col>
      <xdr:colOff>420899</xdr:colOff>
      <xdr:row>41</xdr:row>
      <xdr:rowOff>9523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229560</xdr:colOff>
      <xdr:row>3</xdr:row>
      <xdr:rowOff>162413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96985" cy="76248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14</xdr:colOff>
      <xdr:row>0</xdr:row>
      <xdr:rowOff>9</xdr:rowOff>
    </xdr:from>
    <xdr:to>
      <xdr:col>9</xdr:col>
      <xdr:colOff>5485</xdr:colOff>
      <xdr:row>3</xdr:row>
      <xdr:rowOff>176808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" y="9"/>
          <a:ext cx="6415796" cy="7768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43571</xdr:colOff>
      <xdr:row>3</xdr:row>
      <xdr:rowOff>176799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15796" cy="7768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24018</xdr:colOff>
      <xdr:row>4</xdr:row>
      <xdr:rowOff>5548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53418" cy="80564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64223</xdr:colOff>
      <xdr:row>5</xdr:row>
      <xdr:rowOff>31103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" y="0"/>
          <a:ext cx="5969721" cy="103122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4</xdr:row>
      <xdr:rowOff>123825</xdr:rowOff>
    </xdr:to>
    <xdr:pic>
      <xdr:nvPicPr>
        <xdr:cNvPr id="5" name="4 Imagen"/>
        <xdr:cNvPicPr preferRelativeResize="0"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72174" cy="923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4</xdr:row>
      <xdr:rowOff>95251</xdr:rowOff>
    </xdr:to>
    <xdr:pic>
      <xdr:nvPicPr>
        <xdr:cNvPr id="6" name="5 Imagen"/>
        <xdr:cNvPicPr preferRelativeResize="0"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781800" cy="8953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361950</xdr:colOff>
      <xdr:row>4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19825" cy="8572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171450</xdr:colOff>
      <xdr:row>4</xdr:row>
      <xdr:rowOff>123825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10349" cy="9239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4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705600" cy="9144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145676</xdr:colOff>
      <xdr:row>4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0276" cy="9334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76200</xdr:colOff>
      <xdr:row>4</xdr:row>
      <xdr:rowOff>76200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496049" cy="8763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9"/>
  <sheetViews>
    <sheetView tabSelected="1" zoomScaleNormal="100" zoomScaleSheetLayoutView="115" workbookViewId="0">
      <selection activeCell="K10" sqref="K10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151"/>
      <c r="L2" s="7"/>
    </row>
    <row r="3" spans="1:12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151"/>
      <c r="L3" s="7"/>
    </row>
    <row r="4" spans="1:12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151"/>
      <c r="L4" s="7"/>
    </row>
    <row r="5" spans="1:12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151"/>
      <c r="L5" s="7"/>
    </row>
    <row r="6" spans="1:12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151"/>
      <c r="L6" s="7"/>
    </row>
    <row r="7" spans="1:12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151"/>
      <c r="L7" s="7"/>
    </row>
    <row r="8" spans="1:12" ht="18.75" x14ac:dyDescent="0.3">
      <c r="A8" s="153"/>
      <c r="B8" s="285" t="s">
        <v>1</v>
      </c>
      <c r="C8" s="286"/>
      <c r="D8" s="286"/>
      <c r="E8" s="286"/>
      <c r="F8" s="286"/>
      <c r="G8" s="286"/>
      <c r="H8" s="286"/>
      <c r="I8" s="286"/>
      <c r="J8" s="286"/>
      <c r="K8" s="287"/>
      <c r="L8" s="7"/>
    </row>
    <row r="9" spans="1:12" x14ac:dyDescent="0.25">
      <c r="A9" s="1"/>
      <c r="B9" s="152"/>
      <c r="C9" s="192"/>
      <c r="D9" s="192"/>
      <c r="E9" s="192"/>
      <c r="F9" s="47"/>
      <c r="G9" s="7"/>
      <c r="H9" s="47"/>
      <c r="I9" s="47"/>
      <c r="J9" s="47"/>
      <c r="K9" s="48"/>
      <c r="L9" s="7"/>
    </row>
    <row r="10" spans="1:12" x14ac:dyDescent="0.25">
      <c r="A10" s="5"/>
      <c r="B10" s="58"/>
      <c r="C10" s="192"/>
      <c r="D10" s="192"/>
      <c r="E10" s="192"/>
      <c r="F10" s="49"/>
      <c r="G10" s="7"/>
      <c r="H10" s="50"/>
      <c r="I10" s="47"/>
      <c r="J10" s="47"/>
      <c r="K10" s="48"/>
      <c r="L10" s="7"/>
    </row>
    <row r="11" spans="1:12" x14ac:dyDescent="0.25">
      <c r="A11" s="5"/>
      <c r="B11" s="50"/>
      <c r="C11" s="7"/>
      <c r="D11" s="7"/>
      <c r="E11" s="7"/>
      <c r="F11" s="50"/>
      <c r="G11" s="50"/>
      <c r="H11" s="50"/>
      <c r="I11" s="50"/>
      <c r="J11" s="50"/>
      <c r="K11" s="51"/>
      <c r="L11" s="7"/>
    </row>
    <row r="12" spans="1:12" ht="16.5" customHeight="1" x14ac:dyDescent="0.25">
      <c r="A12" s="5"/>
      <c r="B12" s="58"/>
      <c r="C12" s="22" t="s">
        <v>53</v>
      </c>
      <c r="D12" s="22"/>
      <c r="E12" s="22"/>
      <c r="F12" s="49"/>
      <c r="G12" s="7"/>
      <c r="H12" s="22" t="s">
        <v>58</v>
      </c>
      <c r="I12" s="59"/>
      <c r="J12" s="59"/>
      <c r="K12" s="60"/>
      <c r="L12" s="7"/>
    </row>
    <row r="13" spans="1:12" ht="10.5" customHeight="1" x14ac:dyDescent="0.25">
      <c r="A13" s="5"/>
      <c r="B13" s="58"/>
      <c r="C13" s="22"/>
      <c r="D13" s="22"/>
      <c r="E13" s="22"/>
      <c r="F13" s="49"/>
      <c r="G13" s="7"/>
      <c r="H13" s="22"/>
      <c r="I13" s="59"/>
      <c r="J13" s="59"/>
      <c r="K13" s="60"/>
      <c r="L13" s="7"/>
    </row>
    <row r="14" spans="1:12" ht="17.25" x14ac:dyDescent="0.25">
      <c r="A14" s="5"/>
      <c r="B14" s="58"/>
      <c r="C14" s="44" t="s">
        <v>34</v>
      </c>
      <c r="D14" s="22"/>
      <c r="E14" s="22"/>
      <c r="F14" s="49"/>
      <c r="G14" s="7"/>
      <c r="H14" s="94" t="s">
        <v>56</v>
      </c>
      <c r="I14" s="7"/>
      <c r="J14" s="61"/>
      <c r="K14" s="62"/>
      <c r="L14" s="7"/>
    </row>
    <row r="15" spans="1:12" ht="17.25" customHeight="1" x14ac:dyDescent="0.25">
      <c r="A15" s="5"/>
      <c r="B15" s="55"/>
      <c r="C15" s="44" t="s">
        <v>54</v>
      </c>
      <c r="D15" s="22"/>
      <c r="E15" s="22"/>
      <c r="F15" s="7"/>
      <c r="G15" s="7"/>
      <c r="H15" s="94" t="s">
        <v>57</v>
      </c>
      <c r="I15" s="63"/>
      <c r="J15" s="64"/>
      <c r="K15" s="65"/>
      <c r="L15" s="7"/>
    </row>
    <row r="16" spans="1:12" ht="16.5" customHeight="1" x14ac:dyDescent="0.25">
      <c r="A16" s="5"/>
      <c r="B16" s="58"/>
      <c r="C16" s="44" t="s">
        <v>55</v>
      </c>
      <c r="D16" s="262"/>
      <c r="E16" s="262"/>
      <c r="F16" s="19"/>
      <c r="G16" s="7"/>
      <c r="H16" s="94" t="s">
        <v>59</v>
      </c>
      <c r="I16" s="7"/>
      <c r="J16" s="66"/>
      <c r="K16" s="67"/>
      <c r="L16" s="7"/>
    </row>
    <row r="17" spans="1:12" ht="16.5" customHeight="1" x14ac:dyDescent="0.25">
      <c r="A17" s="5"/>
      <c r="B17" s="53"/>
      <c r="C17" s="20"/>
      <c r="D17" s="20"/>
      <c r="E17" s="20"/>
      <c r="F17" s="44"/>
      <c r="G17" s="7"/>
      <c r="H17" s="63"/>
      <c r="I17" s="50"/>
      <c r="J17" s="52"/>
      <c r="K17" s="54"/>
      <c r="L17" s="7"/>
    </row>
    <row r="18" spans="1:12" ht="16.5" customHeight="1" x14ac:dyDescent="0.25">
      <c r="A18" s="5"/>
      <c r="B18" s="91"/>
      <c r="C18" s="92" t="s">
        <v>60</v>
      </c>
      <c r="D18" s="20"/>
      <c r="E18" s="20"/>
      <c r="F18" s="44"/>
      <c r="G18" s="7"/>
      <c r="H18" s="63"/>
      <c r="I18" s="50"/>
      <c r="J18" s="52"/>
      <c r="K18" s="54"/>
      <c r="L18" s="7"/>
    </row>
    <row r="19" spans="1:12" ht="4.5" customHeight="1" x14ac:dyDescent="0.25">
      <c r="A19" s="5"/>
      <c r="B19" s="91"/>
      <c r="C19" s="92"/>
      <c r="D19" s="20"/>
      <c r="E19" s="20"/>
      <c r="F19" s="44"/>
      <c r="G19" s="7"/>
      <c r="H19" s="63"/>
      <c r="I19" s="50"/>
      <c r="J19" s="52"/>
      <c r="K19" s="54"/>
      <c r="L19" s="7"/>
    </row>
    <row r="20" spans="1:12" ht="16.5" customHeight="1" x14ac:dyDescent="0.25">
      <c r="A20" s="5"/>
      <c r="B20" s="53"/>
      <c r="C20" s="94" t="s">
        <v>63</v>
      </c>
      <c r="D20" s="20"/>
      <c r="E20" s="20"/>
      <c r="F20" s="44"/>
      <c r="G20" s="7"/>
      <c r="H20" s="63"/>
      <c r="I20" s="50"/>
      <c r="J20" s="52"/>
      <c r="K20" s="54"/>
      <c r="L20" s="7"/>
    </row>
    <row r="21" spans="1:12" ht="16.5" customHeight="1" x14ac:dyDescent="0.25">
      <c r="A21" s="5"/>
      <c r="B21" s="53"/>
      <c r="C21" s="44" t="s">
        <v>61</v>
      </c>
      <c r="D21" s="20"/>
      <c r="E21" s="20"/>
      <c r="F21" s="44"/>
      <c r="G21" s="7"/>
      <c r="H21" s="63"/>
      <c r="I21" s="50"/>
      <c r="J21" s="52"/>
      <c r="K21" s="54"/>
      <c r="L21" s="7"/>
    </row>
    <row r="22" spans="1:12" ht="16.5" customHeight="1" x14ac:dyDescent="0.25">
      <c r="A22" s="5"/>
      <c r="B22" s="53"/>
      <c r="C22" s="44" t="s">
        <v>62</v>
      </c>
      <c r="D22" s="20"/>
      <c r="E22" s="20"/>
      <c r="F22" s="44"/>
      <c r="G22" s="7"/>
      <c r="H22" s="63"/>
      <c r="I22" s="50"/>
      <c r="J22" s="52"/>
      <c r="K22" s="54"/>
      <c r="L22" s="7"/>
    </row>
    <row r="23" spans="1:12" ht="16.5" customHeight="1" x14ac:dyDescent="0.25">
      <c r="A23" s="5"/>
      <c r="B23" s="53"/>
      <c r="C23" s="44" t="s">
        <v>84</v>
      </c>
      <c r="D23" s="20"/>
      <c r="E23" s="20"/>
      <c r="F23" s="94"/>
      <c r="G23" s="7"/>
      <c r="H23" s="63"/>
      <c r="I23" s="50"/>
      <c r="J23" s="52"/>
      <c r="K23" s="54"/>
      <c r="L23" s="7"/>
    </row>
    <row r="24" spans="1:12" ht="16.5" customHeight="1" x14ac:dyDescent="0.25">
      <c r="A24" s="5"/>
      <c r="B24" s="53"/>
      <c r="C24" s="241" t="s">
        <v>85</v>
      </c>
      <c r="D24" s="20"/>
      <c r="E24" s="20"/>
      <c r="F24" s="7"/>
      <c r="G24" s="7"/>
      <c r="H24" s="63"/>
      <c r="I24" s="50"/>
      <c r="J24" s="52"/>
      <c r="K24" s="54"/>
      <c r="L24" s="7"/>
    </row>
    <row r="25" spans="1:12" ht="16.5" customHeight="1" x14ac:dyDescent="0.25">
      <c r="A25" s="5"/>
      <c r="B25" s="53"/>
      <c r="C25" s="20"/>
      <c r="D25" s="20"/>
      <c r="E25" s="20"/>
      <c r="F25" s="44"/>
      <c r="G25" s="7"/>
      <c r="H25" s="63"/>
      <c r="I25" s="50"/>
      <c r="J25" s="52"/>
      <c r="K25" s="54"/>
      <c r="L25" s="7"/>
    </row>
    <row r="26" spans="1:12" ht="16.5" customHeight="1" x14ac:dyDescent="0.25">
      <c r="A26" s="266" t="s">
        <v>88</v>
      </c>
      <c r="B26" s="25"/>
      <c r="C26" s="25"/>
      <c r="D26" s="25"/>
      <c r="E26" s="25"/>
      <c r="F26" s="25"/>
      <c r="G26" s="25"/>
      <c r="H26" s="25"/>
      <c r="I26" s="95"/>
      <c r="J26" s="96"/>
      <c r="K26" s="97"/>
      <c r="L26" s="7"/>
    </row>
    <row r="27" spans="1:12" ht="16.5" customHeight="1" x14ac:dyDescent="0.25">
      <c r="A27" s="5"/>
      <c r="F27" s="44"/>
      <c r="I27" s="50"/>
      <c r="J27" s="57"/>
      <c r="K27" s="23"/>
      <c r="L27" s="7"/>
    </row>
    <row r="28" spans="1:12" ht="16.5" customHeight="1" x14ac:dyDescent="0.25">
      <c r="A28" s="7"/>
      <c r="B28" s="7"/>
      <c r="C28" s="7"/>
      <c r="D28" s="7"/>
      <c r="E28" s="7"/>
      <c r="F28" s="7"/>
      <c r="G28" s="7"/>
      <c r="H28" s="7"/>
      <c r="I28" s="50"/>
      <c r="J28" s="57"/>
      <c r="K28" s="57"/>
      <c r="L28" s="7"/>
    </row>
    <row r="29" spans="1:12" ht="16.5" customHeight="1" x14ac:dyDescent="0.25">
      <c r="A29" s="7"/>
      <c r="B29" s="58"/>
      <c r="C29" s="22"/>
      <c r="D29" s="22"/>
      <c r="E29" s="22"/>
      <c r="F29" s="44"/>
      <c r="G29" s="7"/>
      <c r="H29" s="56"/>
      <c r="I29" s="7"/>
      <c r="J29" s="23"/>
      <c r="K29" s="23"/>
      <c r="L29" s="7"/>
    </row>
    <row r="30" spans="1:12" ht="16.5" customHeight="1" x14ac:dyDescent="0.25">
      <c r="A30" s="7"/>
      <c r="B30" s="58"/>
      <c r="C30" s="22"/>
      <c r="D30" s="22"/>
      <c r="E30" s="22"/>
      <c r="F30" s="44"/>
      <c r="G30" s="7"/>
      <c r="H30" s="56"/>
      <c r="I30" s="7"/>
      <c r="J30" s="23"/>
      <c r="K30" s="23"/>
      <c r="L30" s="7"/>
    </row>
    <row r="31" spans="1:12" ht="16.5" customHeight="1" x14ac:dyDescent="0.25">
      <c r="A31" s="7"/>
      <c r="B31" s="58"/>
      <c r="C31" s="22"/>
      <c r="D31" s="22"/>
      <c r="E31" s="22"/>
      <c r="F31" s="44"/>
      <c r="G31" s="7"/>
      <c r="H31" s="56"/>
      <c r="I31" s="7"/>
      <c r="J31" s="23"/>
      <c r="K31" s="23"/>
      <c r="L31" s="7"/>
    </row>
    <row r="32" spans="1:12" ht="16.5" customHeight="1" x14ac:dyDescent="0.25">
      <c r="A32" s="7"/>
      <c r="B32" s="22"/>
      <c r="C32" s="22"/>
      <c r="D32" s="22"/>
      <c r="E32" s="22"/>
      <c r="F32" s="7"/>
      <c r="G32" s="7"/>
      <c r="H32" s="31"/>
      <c r="I32" s="7"/>
      <c r="J32" s="15"/>
      <c r="K32" s="15"/>
      <c r="L32" s="7"/>
    </row>
    <row r="33" spans="1:12" ht="16.5" customHeight="1" x14ac:dyDescent="0.25">
      <c r="A33" s="7"/>
      <c r="B33" s="22"/>
      <c r="C33" s="22"/>
      <c r="D33" s="22"/>
      <c r="E33" s="22"/>
      <c r="F33" s="44"/>
      <c r="G33" s="7"/>
      <c r="H33" s="32"/>
      <c r="I33" s="7"/>
      <c r="J33" s="7"/>
      <c r="K33" s="7"/>
      <c r="L33" s="7"/>
    </row>
    <row r="34" spans="1:12" ht="16.5" customHeight="1" x14ac:dyDescent="0.25">
      <c r="A34" s="7"/>
      <c r="B34" s="22"/>
      <c r="C34" s="22"/>
      <c r="D34" s="22"/>
      <c r="E34" s="22"/>
      <c r="F34" s="21"/>
      <c r="G34" s="21"/>
      <c r="H34" s="33"/>
      <c r="I34" s="7"/>
      <c r="J34" s="11"/>
      <c r="K34" s="11"/>
      <c r="L34" s="7"/>
    </row>
    <row r="35" spans="1:12" ht="16.5" customHeight="1" x14ac:dyDescent="0.25">
      <c r="A35" s="7"/>
      <c r="B35" s="22"/>
      <c r="C35" s="22"/>
      <c r="D35" s="22"/>
      <c r="E35" s="22"/>
      <c r="F35" s="44"/>
      <c r="G35" s="22"/>
      <c r="H35" s="19"/>
      <c r="I35" s="7"/>
      <c r="J35" s="7"/>
      <c r="K35" s="7"/>
      <c r="L35" s="7"/>
    </row>
    <row r="36" spans="1:12" x14ac:dyDescent="0.25">
      <c r="A36" s="7"/>
      <c r="B36" s="7"/>
      <c r="C36" s="15"/>
      <c r="D36" s="15"/>
      <c r="E36" s="15"/>
      <c r="F36" s="44"/>
      <c r="G36" s="15"/>
      <c r="H36" s="19"/>
      <c r="I36" s="15"/>
      <c r="J36" s="15"/>
      <c r="K36" s="15"/>
      <c r="L36" s="7"/>
    </row>
    <row r="37" spans="1:12" x14ac:dyDescent="0.25">
      <c r="A37" s="7"/>
      <c r="B37" s="7"/>
      <c r="C37" s="15"/>
      <c r="D37" s="15"/>
      <c r="E37" s="15"/>
      <c r="F37" s="15"/>
      <c r="G37" s="15"/>
      <c r="H37" s="15"/>
      <c r="I37" s="15"/>
      <c r="J37" s="15"/>
      <c r="K37" s="15"/>
      <c r="L37" s="7"/>
    </row>
    <row r="38" spans="1:12" x14ac:dyDescent="0.25">
      <c r="A38" s="7"/>
      <c r="B38" s="7"/>
      <c r="C38" s="15"/>
      <c r="D38" s="15"/>
      <c r="E38" s="15"/>
      <c r="F38" s="15"/>
      <c r="G38" s="15"/>
      <c r="H38" s="15"/>
      <c r="I38" s="15"/>
      <c r="J38" s="15"/>
      <c r="K38" s="1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1">
    <mergeCell ref="B8:K8"/>
  </mergeCells>
  <hyperlinks>
    <hyperlink ref="C14" location="'Comercio minorista '!Área_de_impresión" display="Comercio minorista"/>
    <hyperlink ref="C15" location="'Comercio sin combustibles'!Área_de_impresión" display="Comercio sin combustibles"/>
    <hyperlink ref="C16" location="Empleo!Área_de_impresión" display="Empleo"/>
    <hyperlink ref="H14" location="'Resumen ventas minoristas'!Área_de_impresión" display="Resumen ventas minoristas"/>
    <hyperlink ref="H15" location="'Resumen sin combustibles'!Área_de_impresión" display="Resumen sin combustibles"/>
    <hyperlink ref="H16" location="'Resumen empleo ciudades'!Área_de_impresión" display="Resumen empleo ciudades"/>
    <hyperlink ref="C20" location="'Total comercio minorista'!A1" display="Total comercio minorista"/>
    <hyperlink ref="C21" location="'Ventas trimestral empalmada'!Área_de_impresión" display="Venta trimestral empalmada"/>
    <hyperlink ref="C22" location="'Empleo trimestral empalmada'!A1" display="Empleo trimestral empalmada"/>
    <hyperlink ref="C23" location="'Bogotá anual'!Área_de_impresión" display="Bogotá anual"/>
    <hyperlink ref="C24" location="'Bogotá Acumulado'!Área_de_impresión" display="Bogotá acumul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topLeftCell="A4" zoomScaleNormal="100" zoomScaleSheetLayoutView="100" workbookViewId="0">
      <selection activeCell="C8" sqref="C8:H8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2"/>
    <col min="11" max="11" width="11.42578125" style="12" customWidth="1"/>
    <col min="12" max="12" width="12" style="12" customWidth="1"/>
    <col min="13" max="13" width="14.28515625" style="12" bestFit="1" customWidth="1"/>
    <col min="14" max="14" width="12.85546875" style="12" bestFit="1" customWidth="1"/>
    <col min="15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31"/>
      <c r="L1" s="132"/>
      <c r="M1" s="4"/>
      <c r="N1" s="4"/>
      <c r="O1" s="107"/>
      <c r="P1" s="68"/>
      <c r="Q1" s="68"/>
    </row>
    <row r="2" spans="1:22" x14ac:dyDescent="0.25">
      <c r="A2" s="5"/>
      <c r="B2" s="150"/>
      <c r="C2" s="150"/>
      <c r="D2" s="190"/>
      <c r="E2" s="150"/>
      <c r="F2" s="150"/>
      <c r="G2" s="190"/>
      <c r="H2" s="190"/>
      <c r="I2" s="151"/>
      <c r="J2" s="5"/>
      <c r="K2" s="132"/>
      <c r="L2" s="7"/>
      <c r="M2" s="4"/>
      <c r="N2" s="4"/>
      <c r="O2" s="107"/>
      <c r="P2" s="68"/>
      <c r="Q2" s="68"/>
    </row>
    <row r="3" spans="1:22" x14ac:dyDescent="0.25">
      <c r="A3" s="5"/>
      <c r="B3" s="150"/>
      <c r="C3" s="150"/>
      <c r="D3" s="190"/>
      <c r="E3" s="150"/>
      <c r="F3" s="150"/>
      <c r="G3" s="190"/>
      <c r="H3" s="190"/>
      <c r="I3" s="151"/>
      <c r="J3" s="5"/>
      <c r="K3" s="131"/>
      <c r="L3" s="4"/>
      <c r="M3" s="4"/>
      <c r="N3" s="4"/>
      <c r="O3" s="107"/>
      <c r="P3" s="43"/>
      <c r="Q3" s="43"/>
      <c r="R3" s="43"/>
      <c r="S3" s="43"/>
      <c r="T3" s="43"/>
      <c r="U3" s="43"/>
      <c r="V3" s="43"/>
    </row>
    <row r="4" spans="1:22" x14ac:dyDescent="0.25">
      <c r="A4" s="5"/>
      <c r="B4" s="150"/>
      <c r="C4" s="150"/>
      <c r="D4" s="190"/>
      <c r="E4" s="150"/>
      <c r="F4" s="150"/>
      <c r="G4" s="190"/>
      <c r="H4" s="190"/>
      <c r="I4" s="151"/>
      <c r="J4" s="4"/>
      <c r="K4" s="131"/>
      <c r="L4" s="7"/>
      <c r="M4" s="7"/>
      <c r="N4" s="7"/>
      <c r="O4" s="107"/>
      <c r="P4" s="43"/>
      <c r="Q4" s="43"/>
      <c r="R4" s="43"/>
      <c r="S4" s="43"/>
      <c r="T4" s="43"/>
      <c r="U4" s="43"/>
      <c r="V4" s="43"/>
    </row>
    <row r="5" spans="1:22" x14ac:dyDescent="0.25">
      <c r="A5" s="5"/>
      <c r="B5" s="150"/>
      <c r="C5" s="150"/>
      <c r="D5" s="190"/>
      <c r="E5" s="150"/>
      <c r="F5" s="150"/>
      <c r="G5" s="190"/>
      <c r="H5" s="190"/>
      <c r="I5" s="151"/>
      <c r="J5" s="210"/>
      <c r="K5" s="212"/>
      <c r="L5" s="213"/>
      <c r="M5" s="77"/>
      <c r="N5" s="7"/>
      <c r="O5" s="107"/>
      <c r="P5" s="43"/>
      <c r="Q5" s="43"/>
      <c r="R5" s="43"/>
      <c r="S5" s="43"/>
      <c r="T5" s="43"/>
      <c r="U5" s="43"/>
      <c r="V5" s="43"/>
    </row>
    <row r="6" spans="1:22" x14ac:dyDescent="0.25">
      <c r="A6" s="5"/>
      <c r="B6" s="150"/>
      <c r="C6" s="150"/>
      <c r="D6" s="190"/>
      <c r="E6" s="150"/>
      <c r="F6" s="150"/>
      <c r="G6" s="190"/>
      <c r="H6" s="190"/>
      <c r="I6" s="151"/>
      <c r="J6" s="210"/>
      <c r="K6" s="7"/>
      <c r="L6" s="213"/>
      <c r="M6" s="77"/>
      <c r="N6" s="7"/>
      <c r="O6" s="107"/>
      <c r="P6" s="43"/>
      <c r="Q6" s="43"/>
      <c r="R6" s="43"/>
      <c r="S6" s="43"/>
      <c r="T6" s="43"/>
      <c r="U6" s="43"/>
      <c r="V6" s="43"/>
    </row>
    <row r="7" spans="1:22" x14ac:dyDescent="0.25">
      <c r="A7" s="5"/>
      <c r="B7" s="150"/>
      <c r="C7" s="150"/>
      <c r="D7" s="190"/>
      <c r="E7" s="150"/>
      <c r="F7" s="150"/>
      <c r="G7" s="190"/>
      <c r="H7" s="190"/>
      <c r="I7" s="151"/>
      <c r="J7" s="210"/>
      <c r="K7" s="7"/>
      <c r="L7" s="213"/>
      <c r="M7" s="77"/>
      <c r="N7" s="7"/>
      <c r="P7" s="43"/>
      <c r="Q7" s="43"/>
      <c r="R7" s="43"/>
      <c r="S7" s="43"/>
      <c r="T7" s="43"/>
      <c r="U7" s="43"/>
      <c r="V7" s="43"/>
    </row>
    <row r="8" spans="1:22" x14ac:dyDescent="0.25">
      <c r="A8" s="5"/>
      <c r="B8" s="150"/>
      <c r="C8" s="288" t="s">
        <v>125</v>
      </c>
      <c r="D8" s="288"/>
      <c r="E8" s="288"/>
      <c r="F8" s="288"/>
      <c r="G8" s="288"/>
      <c r="H8" s="288"/>
      <c r="I8" s="170"/>
      <c r="J8" s="210"/>
      <c r="K8" s="7"/>
      <c r="L8" s="213"/>
      <c r="M8" s="77"/>
      <c r="N8" s="7"/>
      <c r="P8" s="43"/>
      <c r="Q8" s="43"/>
      <c r="R8" s="43"/>
      <c r="S8" s="43"/>
      <c r="T8" s="43"/>
      <c r="U8" s="43"/>
      <c r="V8" s="43"/>
    </row>
    <row r="9" spans="1:22" x14ac:dyDescent="0.25">
      <c r="A9" s="5"/>
      <c r="B9" s="169"/>
      <c r="C9" s="289" t="s">
        <v>117</v>
      </c>
      <c r="D9" s="289"/>
      <c r="E9" s="289"/>
      <c r="F9" s="289"/>
      <c r="G9" s="289"/>
      <c r="H9" s="289"/>
      <c r="I9" s="101"/>
      <c r="J9" s="210"/>
      <c r="K9" s="7"/>
      <c r="L9" s="213"/>
      <c r="M9" s="77"/>
      <c r="N9" s="7"/>
      <c r="P9" s="43"/>
      <c r="Q9" s="43"/>
      <c r="R9" s="43"/>
      <c r="S9" s="43"/>
      <c r="T9" s="43"/>
      <c r="U9" s="43"/>
      <c r="V9" s="43"/>
    </row>
    <row r="10" spans="1:22" x14ac:dyDescent="0.25">
      <c r="A10" s="5"/>
      <c r="B10" s="295" t="s">
        <v>66</v>
      </c>
      <c r="C10" s="296"/>
      <c r="D10" s="296"/>
      <c r="E10" s="296"/>
      <c r="F10" s="296"/>
      <c r="G10" s="296"/>
      <c r="H10" s="296"/>
      <c r="I10" s="151"/>
      <c r="J10" s="210"/>
      <c r="K10" s="7"/>
      <c r="L10" s="213"/>
      <c r="M10" s="77"/>
      <c r="N10" s="7"/>
      <c r="P10" s="43"/>
      <c r="Q10" s="43"/>
      <c r="R10" s="43"/>
      <c r="S10" s="43"/>
      <c r="T10" s="43"/>
      <c r="U10" s="43"/>
      <c r="V10" s="43"/>
    </row>
    <row r="11" spans="1:22" ht="28.5" customHeight="1" x14ac:dyDescent="0.25">
      <c r="A11" s="5"/>
      <c r="B11" s="7"/>
      <c r="C11" s="297" t="s">
        <v>18</v>
      </c>
      <c r="D11" s="297"/>
      <c r="E11" s="291" t="s">
        <v>79</v>
      </c>
      <c r="F11" s="293" t="s">
        <v>20</v>
      </c>
      <c r="G11" s="293"/>
      <c r="H11" s="291" t="s">
        <v>80</v>
      </c>
      <c r="I11" s="171"/>
      <c r="J11" s="210"/>
      <c r="K11" s="7"/>
      <c r="L11" s="213"/>
      <c r="M11" s="77"/>
      <c r="N11" s="7"/>
      <c r="P11" s="43"/>
      <c r="Q11" s="43"/>
      <c r="R11" s="43"/>
      <c r="S11" s="43"/>
      <c r="T11" s="43"/>
      <c r="U11" s="43"/>
      <c r="V11" s="43"/>
    </row>
    <row r="12" spans="1:22" ht="24" customHeight="1" x14ac:dyDescent="0.25">
      <c r="A12" s="5"/>
      <c r="B12" s="7"/>
      <c r="C12" s="195">
        <v>2014</v>
      </c>
      <c r="D12" s="195">
        <v>2015</v>
      </c>
      <c r="E12" s="292"/>
      <c r="F12" s="2">
        <v>2014</v>
      </c>
      <c r="G12" s="2">
        <v>2015</v>
      </c>
      <c r="H12" s="292"/>
      <c r="I12" s="151"/>
      <c r="J12" s="210"/>
      <c r="K12" s="7"/>
      <c r="L12" s="213"/>
      <c r="M12" s="77"/>
      <c r="N12" s="7"/>
      <c r="P12" s="43"/>
      <c r="Q12" s="43"/>
      <c r="R12" s="43"/>
      <c r="S12" s="43"/>
      <c r="T12" s="43"/>
      <c r="U12" s="43"/>
      <c r="V12" s="43"/>
    </row>
    <row r="13" spans="1:22" ht="15" customHeight="1" x14ac:dyDescent="0.25">
      <c r="A13" s="5"/>
      <c r="B13" s="83" t="s">
        <v>21</v>
      </c>
      <c r="C13" s="137">
        <v>7.8880729374384506</v>
      </c>
      <c r="D13" s="137">
        <v>2.3385577767162324</v>
      </c>
      <c r="E13" s="137">
        <f>+D13-C13</f>
        <v>-5.5495151607222182</v>
      </c>
      <c r="F13" s="137">
        <v>6.5332438832758521</v>
      </c>
      <c r="G13" s="137">
        <v>6.0655746515295377</v>
      </c>
      <c r="H13" s="137">
        <f>+G13-F13</f>
        <v>-0.46766923174631447</v>
      </c>
      <c r="I13" s="173"/>
      <c r="J13" s="210"/>
      <c r="K13" s="234"/>
      <c r="L13" s="234"/>
      <c r="M13" s="234"/>
      <c r="N13" s="234"/>
      <c r="O13" s="234"/>
      <c r="P13" s="234"/>
      <c r="Q13" s="234"/>
      <c r="R13" s="234"/>
      <c r="S13" s="234"/>
      <c r="T13" s="43"/>
      <c r="U13" s="43"/>
      <c r="V13" s="43"/>
    </row>
    <row r="14" spans="1:22" ht="15.75" customHeight="1" x14ac:dyDescent="0.25">
      <c r="A14" s="5"/>
      <c r="B14" s="83" t="s">
        <v>22</v>
      </c>
      <c r="C14" s="137">
        <v>3.9484976135893968</v>
      </c>
      <c r="D14" s="137">
        <v>9.5357765144288287E-2</v>
      </c>
      <c r="E14" s="137">
        <f>+D14-C14</f>
        <v>-3.8531398484451085</v>
      </c>
      <c r="F14" s="137">
        <v>6.4677340510651309</v>
      </c>
      <c r="G14" s="137">
        <v>4.2975939419313942</v>
      </c>
      <c r="H14" s="137">
        <f>+G14-F14</f>
        <v>-2.1701401091337367</v>
      </c>
      <c r="I14" s="173"/>
      <c r="J14" s="210"/>
      <c r="K14" s="234"/>
      <c r="L14" s="234"/>
      <c r="M14" s="234"/>
      <c r="N14" s="234"/>
      <c r="O14" s="234"/>
      <c r="P14" s="234"/>
      <c r="Q14" s="234"/>
      <c r="R14" s="234"/>
      <c r="S14" s="234"/>
      <c r="T14" s="43"/>
      <c r="U14" s="43"/>
      <c r="V14" s="43"/>
    </row>
    <row r="15" spans="1:22" x14ac:dyDescent="0.25">
      <c r="A15" s="180"/>
      <c r="B15" s="159" t="s">
        <v>23</v>
      </c>
      <c r="C15" s="209">
        <v>5.9925971780440568</v>
      </c>
      <c r="D15" s="209">
        <v>8.0405305361064272E-2</v>
      </c>
      <c r="E15" s="209">
        <f>+D15-C15</f>
        <v>-5.9121918726829925</v>
      </c>
      <c r="F15" s="209">
        <v>9.2644226397202871</v>
      </c>
      <c r="G15" s="209">
        <v>3.3524077449834828</v>
      </c>
      <c r="H15" s="209">
        <f>+G15-F15</f>
        <v>-5.9120148947368047</v>
      </c>
      <c r="I15" s="181"/>
      <c r="J15" s="210"/>
      <c r="K15" s="234"/>
      <c r="L15" s="234"/>
      <c r="M15" s="234"/>
      <c r="N15" s="234"/>
      <c r="O15" s="234"/>
      <c r="P15" s="234"/>
      <c r="Q15" s="234"/>
      <c r="R15" s="234"/>
      <c r="S15" s="234"/>
      <c r="T15" s="43"/>
      <c r="U15" s="43"/>
      <c r="V15" s="43"/>
    </row>
    <row r="16" spans="1:22" x14ac:dyDescent="0.25">
      <c r="A16" s="180"/>
      <c r="B16" s="83" t="s">
        <v>24</v>
      </c>
      <c r="C16" s="137">
        <v>2.6838800692483789</v>
      </c>
      <c r="D16" s="137"/>
      <c r="E16" s="137"/>
      <c r="F16" s="137">
        <v>7.0851949833375647</v>
      </c>
      <c r="G16" s="137"/>
      <c r="H16" s="137"/>
      <c r="I16" s="181"/>
      <c r="J16" s="210"/>
      <c r="K16" s="236"/>
      <c r="L16" s="211"/>
      <c r="M16" s="77"/>
      <c r="N16" s="4"/>
      <c r="P16" s="43"/>
      <c r="Q16" s="43"/>
      <c r="R16" s="43"/>
      <c r="S16" s="43"/>
      <c r="T16" s="43"/>
      <c r="U16" s="43"/>
      <c r="V16" s="43"/>
    </row>
    <row r="17" spans="1:22" x14ac:dyDescent="0.25">
      <c r="A17" s="180"/>
      <c r="B17" s="83" t="s">
        <v>25</v>
      </c>
      <c r="C17" s="137">
        <v>6.6635394483164578</v>
      </c>
      <c r="D17" s="137"/>
      <c r="E17" s="137"/>
      <c r="F17" s="137">
        <v>8.1855910155404743</v>
      </c>
      <c r="G17" s="137"/>
      <c r="H17" s="137"/>
      <c r="I17" s="181"/>
      <c r="J17" s="247"/>
      <c r="K17" s="248"/>
      <c r="L17" s="69"/>
      <c r="M17" s="117"/>
      <c r="N17" s="7"/>
      <c r="P17" s="43"/>
      <c r="Q17" s="43"/>
      <c r="R17" s="43"/>
      <c r="S17" s="43"/>
      <c r="T17" s="43"/>
      <c r="U17" s="43"/>
      <c r="V17" s="43"/>
    </row>
    <row r="18" spans="1:22" x14ac:dyDescent="0.25">
      <c r="A18" s="180"/>
      <c r="B18" s="83" t="s">
        <v>26</v>
      </c>
      <c r="C18" s="137">
        <v>0.87329745666151481</v>
      </c>
      <c r="D18" s="137"/>
      <c r="E18" s="137"/>
      <c r="F18" s="137">
        <v>2.6891479657736754</v>
      </c>
      <c r="G18" s="137"/>
      <c r="H18" s="137"/>
      <c r="I18" s="182"/>
      <c r="J18" s="74"/>
      <c r="K18" s="249"/>
      <c r="L18" s="118" t="s">
        <v>87</v>
      </c>
      <c r="M18" s="117" t="s">
        <v>86</v>
      </c>
      <c r="O18" s="43"/>
      <c r="P18" s="43"/>
      <c r="Q18" s="43"/>
      <c r="R18" s="43"/>
      <c r="S18" s="43"/>
      <c r="T18" s="43"/>
      <c r="U18" s="43"/>
      <c r="V18" s="43"/>
    </row>
    <row r="19" spans="1:22" x14ac:dyDescent="0.25">
      <c r="A19" s="180"/>
      <c r="B19" s="83" t="s">
        <v>27</v>
      </c>
      <c r="C19" s="137">
        <v>2.7294936557949567</v>
      </c>
      <c r="D19" s="137"/>
      <c r="E19" s="137"/>
      <c r="F19" s="137">
        <v>4.5936534220612826</v>
      </c>
      <c r="G19" s="137"/>
      <c r="H19" s="137"/>
      <c r="I19" s="182"/>
      <c r="J19" s="298">
        <v>2014</v>
      </c>
      <c r="K19" s="69" t="s">
        <v>67</v>
      </c>
      <c r="L19" s="214">
        <f>+C13</f>
        <v>7.8880729374384506</v>
      </c>
      <c r="M19" s="214">
        <f>+F13</f>
        <v>6.5332438832758521</v>
      </c>
      <c r="P19" s="107"/>
      <c r="Q19" s="43"/>
      <c r="R19" s="43"/>
      <c r="S19" s="43"/>
      <c r="T19" s="43"/>
      <c r="U19" s="43"/>
      <c r="V19" s="43"/>
    </row>
    <row r="20" spans="1:22" x14ac:dyDescent="0.25">
      <c r="A20" s="180"/>
      <c r="B20" s="83" t="s">
        <v>28</v>
      </c>
      <c r="C20" s="137">
        <v>5.3909421160367677</v>
      </c>
      <c r="D20" s="129"/>
      <c r="E20" s="129"/>
      <c r="F20" s="137">
        <v>7.8089555930375782</v>
      </c>
      <c r="G20" s="130"/>
      <c r="H20" s="129"/>
      <c r="I20" s="182"/>
      <c r="J20" s="298"/>
      <c r="K20" s="69" t="s">
        <v>68</v>
      </c>
      <c r="L20" s="214">
        <f t="shared" ref="L20:L30" si="0">+C14</f>
        <v>3.9484976135893968</v>
      </c>
      <c r="M20" s="214">
        <f t="shared" ref="M20:M30" si="1">+F14</f>
        <v>6.4677340510651309</v>
      </c>
      <c r="P20" s="107"/>
      <c r="Q20" s="43"/>
      <c r="R20" s="43"/>
      <c r="S20" s="43"/>
      <c r="T20" s="43"/>
      <c r="U20" s="43"/>
      <c r="V20" s="43"/>
    </row>
    <row r="21" spans="1:22" x14ac:dyDescent="0.25">
      <c r="A21" s="180"/>
      <c r="B21" s="105" t="s">
        <v>29</v>
      </c>
      <c r="C21" s="137">
        <v>4.8493942814616053</v>
      </c>
      <c r="D21" s="129"/>
      <c r="E21" s="129"/>
      <c r="F21" s="137">
        <v>8.8241476029478747</v>
      </c>
      <c r="G21" s="130"/>
      <c r="H21" s="129"/>
      <c r="I21" s="182"/>
      <c r="J21" s="298"/>
      <c r="K21" s="69" t="s">
        <v>69</v>
      </c>
      <c r="L21" s="214">
        <f t="shared" si="0"/>
        <v>5.9925971780440568</v>
      </c>
      <c r="M21" s="214">
        <f t="shared" si="1"/>
        <v>9.2644226397202871</v>
      </c>
      <c r="P21" s="107"/>
      <c r="Q21" s="43"/>
      <c r="R21" s="43"/>
      <c r="S21" s="43"/>
      <c r="T21" s="43"/>
      <c r="U21" s="43"/>
      <c r="V21" s="43"/>
    </row>
    <row r="22" spans="1:22" x14ac:dyDescent="0.25">
      <c r="A22" s="180"/>
      <c r="B22" s="105" t="s">
        <v>30</v>
      </c>
      <c r="C22" s="137">
        <v>5.5579682917040074</v>
      </c>
      <c r="D22" s="129"/>
      <c r="E22" s="129"/>
      <c r="F22" s="137">
        <v>11.468813830290067</v>
      </c>
      <c r="G22" s="130"/>
      <c r="H22" s="129"/>
      <c r="I22" s="9"/>
      <c r="J22" s="298"/>
      <c r="K22" s="69" t="s">
        <v>73</v>
      </c>
      <c r="L22" s="214">
        <f t="shared" si="0"/>
        <v>2.6838800692483789</v>
      </c>
      <c r="M22" s="214">
        <f t="shared" si="1"/>
        <v>7.0851949833375647</v>
      </c>
      <c r="P22" s="107"/>
      <c r="Q22" s="43"/>
      <c r="R22" s="43"/>
      <c r="S22" s="43"/>
      <c r="T22" s="43"/>
      <c r="U22" s="43"/>
      <c r="V22" s="43"/>
    </row>
    <row r="23" spans="1:22" x14ac:dyDescent="0.25">
      <c r="A23" s="180"/>
      <c r="B23" s="83" t="s">
        <v>31</v>
      </c>
      <c r="C23" s="137">
        <v>6.3387197348529156</v>
      </c>
      <c r="D23" s="130"/>
      <c r="E23" s="130"/>
      <c r="F23" s="137">
        <v>8.4539304741997938</v>
      </c>
      <c r="G23" s="130"/>
      <c r="H23" s="130"/>
      <c r="I23" s="9"/>
      <c r="J23" s="298"/>
      <c r="K23" s="69" t="s">
        <v>72</v>
      </c>
      <c r="L23" s="214">
        <f t="shared" si="0"/>
        <v>6.6635394483164578</v>
      </c>
      <c r="M23" s="214">
        <f t="shared" si="1"/>
        <v>8.1855910155404743</v>
      </c>
      <c r="P23" s="107"/>
      <c r="Q23" s="43"/>
      <c r="R23" s="43"/>
      <c r="S23" s="43"/>
      <c r="T23" s="43"/>
      <c r="U23" s="43"/>
      <c r="V23" s="43"/>
    </row>
    <row r="24" spans="1:22" x14ac:dyDescent="0.25">
      <c r="A24" s="5"/>
      <c r="B24" s="83" t="s">
        <v>64</v>
      </c>
      <c r="C24" s="137">
        <v>7.7917347170027407</v>
      </c>
      <c r="D24" s="84"/>
      <c r="E24" s="158"/>
      <c r="F24" s="137">
        <v>9.5565073883062421</v>
      </c>
      <c r="G24" s="158"/>
      <c r="H24" s="130"/>
      <c r="I24" s="9"/>
      <c r="J24" s="298"/>
      <c r="K24" s="69" t="s">
        <v>70</v>
      </c>
      <c r="L24" s="214">
        <f t="shared" si="0"/>
        <v>0.87329745666151481</v>
      </c>
      <c r="M24" s="214">
        <f t="shared" si="1"/>
        <v>2.6891479657736754</v>
      </c>
      <c r="P24" s="107"/>
      <c r="Q24" s="43"/>
      <c r="R24" s="43"/>
      <c r="S24" s="43"/>
      <c r="T24" s="43"/>
      <c r="U24" s="43"/>
      <c r="V24" s="43"/>
    </row>
    <row r="25" spans="1:22" x14ac:dyDescent="0.25">
      <c r="A25" s="5"/>
      <c r="I25" s="9"/>
      <c r="J25" s="298"/>
      <c r="K25" s="69" t="s">
        <v>71</v>
      </c>
      <c r="L25" s="214">
        <f t="shared" si="0"/>
        <v>2.7294936557949567</v>
      </c>
      <c r="M25" s="214">
        <f t="shared" si="1"/>
        <v>4.5936534220612826</v>
      </c>
      <c r="P25" s="107"/>
      <c r="Q25" s="43"/>
      <c r="R25" s="43"/>
      <c r="S25" s="43"/>
      <c r="T25" s="43"/>
      <c r="U25" s="43"/>
      <c r="V25" s="43"/>
    </row>
    <row r="26" spans="1:22" x14ac:dyDescent="0.25">
      <c r="A26" s="5"/>
      <c r="I26" s="9"/>
      <c r="J26" s="298"/>
      <c r="K26" s="69" t="s">
        <v>74</v>
      </c>
      <c r="L26" s="214">
        <f t="shared" si="0"/>
        <v>5.3909421160367677</v>
      </c>
      <c r="M26" s="214">
        <f t="shared" si="1"/>
        <v>7.8089555930375782</v>
      </c>
      <c r="Q26" s="43"/>
      <c r="R26" s="43"/>
      <c r="S26" s="43"/>
      <c r="T26" s="43"/>
      <c r="U26" s="43"/>
      <c r="V26" s="43"/>
    </row>
    <row r="27" spans="1:22" x14ac:dyDescent="0.25">
      <c r="A27" s="184"/>
      <c r="B27" s="290" t="s">
        <v>98</v>
      </c>
      <c r="C27" s="290"/>
      <c r="D27" s="290"/>
      <c r="E27" s="290"/>
      <c r="F27" s="290"/>
      <c r="G27" s="290"/>
      <c r="H27" s="290"/>
      <c r="I27" s="9"/>
      <c r="J27" s="298"/>
      <c r="K27" s="69" t="s">
        <v>75</v>
      </c>
      <c r="L27" s="214">
        <f t="shared" si="0"/>
        <v>4.8493942814616053</v>
      </c>
      <c r="M27" s="214">
        <f t="shared" si="1"/>
        <v>8.8241476029478747</v>
      </c>
      <c r="Q27" s="43"/>
      <c r="R27" s="43"/>
      <c r="S27" s="43"/>
      <c r="T27" s="43"/>
      <c r="U27" s="43"/>
      <c r="V27" s="43"/>
    </row>
    <row r="28" spans="1:22" x14ac:dyDescent="0.25">
      <c r="A28" s="5"/>
      <c r="B28" s="290"/>
      <c r="C28" s="290"/>
      <c r="D28" s="290"/>
      <c r="E28" s="290"/>
      <c r="F28" s="290"/>
      <c r="G28" s="290"/>
      <c r="H28" s="290"/>
      <c r="I28" s="9"/>
      <c r="J28" s="298"/>
      <c r="K28" s="69" t="s">
        <v>76</v>
      </c>
      <c r="L28" s="214">
        <f t="shared" si="0"/>
        <v>5.5579682917040074</v>
      </c>
      <c r="M28" s="214">
        <f t="shared" si="1"/>
        <v>11.468813830290067</v>
      </c>
      <c r="Q28" s="43"/>
      <c r="R28" s="43"/>
      <c r="S28" s="43"/>
      <c r="T28" s="43"/>
      <c r="U28" s="43"/>
      <c r="V28" s="43"/>
    </row>
    <row r="29" spans="1:22" ht="15.75" customHeight="1" x14ac:dyDescent="0.25">
      <c r="A29" s="5"/>
      <c r="I29" s="103"/>
      <c r="J29" s="298"/>
      <c r="K29" s="69" t="s">
        <v>77</v>
      </c>
      <c r="L29" s="214">
        <f t="shared" si="0"/>
        <v>6.3387197348529156</v>
      </c>
      <c r="M29" s="214">
        <f t="shared" si="1"/>
        <v>8.4539304741997938</v>
      </c>
      <c r="Q29" s="43"/>
      <c r="R29" s="43"/>
      <c r="S29" s="43"/>
      <c r="T29" s="43"/>
      <c r="U29" s="43"/>
      <c r="V29" s="43"/>
    </row>
    <row r="30" spans="1:22" x14ac:dyDescent="0.25">
      <c r="A30" s="5"/>
      <c r="I30" s="102"/>
      <c r="J30" s="298"/>
      <c r="K30" s="69" t="s">
        <v>78</v>
      </c>
      <c r="L30" s="214">
        <f t="shared" si="0"/>
        <v>7.7917347170027407</v>
      </c>
      <c r="M30" s="214">
        <f t="shared" si="1"/>
        <v>9.5565073883062421</v>
      </c>
      <c r="Q30" s="43"/>
      <c r="R30" s="43"/>
      <c r="S30" s="43"/>
      <c r="T30" s="43"/>
      <c r="U30" s="43"/>
      <c r="V30" s="43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98">
        <v>2015</v>
      </c>
      <c r="K31" s="69" t="s">
        <v>67</v>
      </c>
      <c r="L31" s="214">
        <f>+D13</f>
        <v>2.3385577767162324</v>
      </c>
      <c r="M31" s="214">
        <f>+G13</f>
        <v>6.0655746515295377</v>
      </c>
      <c r="Q31" s="43"/>
      <c r="R31" s="43"/>
      <c r="S31" s="43"/>
      <c r="T31" s="43"/>
      <c r="U31" s="43"/>
      <c r="V31" s="43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98"/>
      <c r="K32" s="69" t="s">
        <v>68</v>
      </c>
      <c r="L32" s="214">
        <f t="shared" ref="L32:L33" si="2">+D14</f>
        <v>9.5357765144288287E-2</v>
      </c>
      <c r="M32" s="214">
        <f t="shared" ref="M32:M33" si="3">+G14</f>
        <v>4.2975939419313942</v>
      </c>
      <c r="Q32" s="43"/>
      <c r="R32" s="43"/>
      <c r="S32" s="43"/>
      <c r="T32" s="43"/>
      <c r="U32" s="43"/>
      <c r="V32" s="43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69" t="s">
        <v>69</v>
      </c>
      <c r="L33" s="214">
        <f t="shared" si="2"/>
        <v>8.0405305361064272E-2</v>
      </c>
      <c r="M33" s="214">
        <f t="shared" si="3"/>
        <v>3.3524077449834828</v>
      </c>
      <c r="N33" s="4"/>
      <c r="O33" s="4"/>
      <c r="Q33" s="43"/>
      <c r="R33" s="43"/>
      <c r="S33" s="43"/>
      <c r="T33" s="43"/>
      <c r="U33" s="43"/>
      <c r="V33" s="43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4"/>
      <c r="L34" s="4"/>
      <c r="M34" s="7"/>
      <c r="N34" s="4"/>
      <c r="O34" s="4"/>
      <c r="Q34" s="43"/>
      <c r="R34" s="43"/>
      <c r="S34" s="43"/>
      <c r="T34" s="43"/>
      <c r="U34" s="43"/>
      <c r="V34" s="43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83"/>
      <c r="J35" s="4"/>
      <c r="K35" s="4"/>
      <c r="L35" s="4"/>
      <c r="M35" s="7"/>
      <c r="N35" s="4"/>
      <c r="O35" s="4"/>
      <c r="Q35" s="43"/>
      <c r="R35" s="43"/>
      <c r="S35" s="43"/>
      <c r="T35" s="43"/>
      <c r="U35" s="43"/>
      <c r="V35" s="43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83"/>
      <c r="J36" s="4"/>
      <c r="K36" s="4"/>
      <c r="L36" s="4"/>
      <c r="M36" s="4"/>
      <c r="N36" s="4"/>
      <c r="O36" s="4"/>
      <c r="Q36" s="43"/>
      <c r="R36" s="43"/>
      <c r="S36" s="43"/>
      <c r="T36" s="43"/>
      <c r="U36" s="43"/>
      <c r="V36" s="43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83"/>
      <c r="J37" s="4"/>
      <c r="K37" s="4"/>
      <c r="L37" s="4"/>
      <c r="M37" s="4"/>
      <c r="N37" s="4"/>
      <c r="O37" s="4"/>
      <c r="P37" s="43"/>
      <c r="Q37" s="43"/>
      <c r="R37" s="43"/>
      <c r="S37" s="43"/>
      <c r="T37" s="43"/>
      <c r="U37" s="43"/>
      <c r="V37" s="43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83"/>
      <c r="J38" s="4"/>
      <c r="K38" s="4"/>
      <c r="L38" s="4"/>
      <c r="M38" s="4"/>
      <c r="N38" s="4"/>
      <c r="O38" s="4"/>
      <c r="P38" s="43"/>
      <c r="Q38" s="43"/>
      <c r="R38" s="43"/>
      <c r="S38" s="43"/>
      <c r="T38" s="43"/>
      <c r="U38" s="43"/>
      <c r="V38" s="43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83"/>
      <c r="J39" s="4"/>
      <c r="K39" s="4"/>
      <c r="L39" s="4"/>
      <c r="M39" s="4"/>
      <c r="N39" s="4"/>
      <c r="O39" s="4"/>
      <c r="P39" s="43"/>
      <c r="Q39" s="43"/>
      <c r="R39" s="43"/>
      <c r="S39" s="43"/>
      <c r="T39" s="43"/>
      <c r="U39" s="43"/>
      <c r="V39" s="43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83"/>
      <c r="J40" s="4"/>
      <c r="K40" s="4"/>
      <c r="L40" s="4" t="s">
        <v>66</v>
      </c>
      <c r="M40" s="4"/>
      <c r="N40" s="4"/>
      <c r="O40" s="4"/>
      <c r="P40" s="43"/>
      <c r="Q40" s="43"/>
      <c r="R40" s="43"/>
      <c r="S40" s="43"/>
      <c r="T40" s="43"/>
      <c r="U40" s="43"/>
      <c r="V40" s="43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183"/>
      <c r="J41" s="4"/>
      <c r="K41" s="4"/>
      <c r="L41" s="4"/>
      <c r="M41" s="4"/>
      <c r="N41" s="4"/>
      <c r="O41" s="4"/>
      <c r="P41" s="43"/>
      <c r="Q41" s="43"/>
      <c r="R41" s="43"/>
      <c r="S41" s="43"/>
      <c r="T41" s="43"/>
      <c r="U41" s="43"/>
      <c r="V41" s="43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183"/>
      <c r="J42" s="4"/>
      <c r="K42" s="4"/>
      <c r="L42" s="4"/>
      <c r="M42" s="4"/>
      <c r="N42" s="4"/>
      <c r="O42" s="4"/>
      <c r="P42" s="43"/>
      <c r="Q42" s="43"/>
      <c r="R42" s="43"/>
      <c r="S42" s="43"/>
      <c r="T42" s="43"/>
      <c r="U42" s="43"/>
      <c r="V42" s="43"/>
    </row>
    <row r="43" spans="1:22" x14ac:dyDescent="0.25">
      <c r="A43" s="5"/>
      <c r="B43" s="17"/>
      <c r="C43" s="17"/>
      <c r="D43" s="17"/>
      <c r="E43" s="17"/>
      <c r="F43" s="17"/>
      <c r="G43" s="17"/>
      <c r="H43" s="17"/>
      <c r="I43" s="183"/>
      <c r="J43" s="4"/>
      <c r="K43" s="4"/>
      <c r="L43" s="4"/>
      <c r="M43" s="4"/>
      <c r="N43" s="4"/>
      <c r="O43" s="4"/>
      <c r="P43" s="43"/>
      <c r="Q43" s="43"/>
      <c r="R43" s="43"/>
      <c r="S43" s="43"/>
      <c r="T43" s="43"/>
      <c r="U43" s="43"/>
      <c r="V43" s="43"/>
    </row>
    <row r="44" spans="1:22" x14ac:dyDescent="0.25">
      <c r="A44" s="184" t="s">
        <v>89</v>
      </c>
      <c r="B44" s="7"/>
      <c r="C44" s="17"/>
      <c r="D44" s="17"/>
      <c r="E44" s="17"/>
      <c r="F44" s="17"/>
      <c r="G44" s="17"/>
      <c r="H44" s="17"/>
      <c r="I44" s="183"/>
      <c r="J44" s="4"/>
      <c r="K44" s="4"/>
      <c r="L44" s="4"/>
      <c r="M44" s="4"/>
      <c r="N44" s="4"/>
      <c r="O44" s="4"/>
      <c r="P44" s="43"/>
      <c r="Q44" s="43"/>
      <c r="R44" s="43"/>
      <c r="S44" s="43"/>
      <c r="T44" s="43"/>
      <c r="U44" s="43"/>
      <c r="V44" s="43"/>
    </row>
    <row r="45" spans="1:22" x14ac:dyDescent="0.25">
      <c r="A45" s="185" t="s">
        <v>40</v>
      </c>
      <c r="B45" s="25"/>
      <c r="C45" s="18"/>
      <c r="D45" s="18"/>
      <c r="E45" s="18"/>
      <c r="F45" s="18"/>
      <c r="G45" s="18"/>
      <c r="H45" s="18"/>
      <c r="I45" s="179"/>
      <c r="J45" s="4"/>
      <c r="K45" s="4"/>
      <c r="L45" s="4"/>
      <c r="M45" s="4"/>
      <c r="N45" s="4"/>
      <c r="O45" s="4"/>
      <c r="P45" s="43"/>
      <c r="Q45" s="43"/>
      <c r="R45" s="43"/>
      <c r="S45" s="43"/>
      <c r="T45" s="43"/>
      <c r="U45" s="43"/>
      <c r="V45" s="43"/>
    </row>
    <row r="46" spans="1:22" x14ac:dyDescent="0.25">
      <c r="A46" s="7"/>
      <c r="B46" s="7"/>
      <c r="C46" s="17"/>
      <c r="D46" s="17"/>
      <c r="E46" s="17"/>
      <c r="F46" s="17"/>
      <c r="G46" s="17"/>
      <c r="H46" s="17"/>
      <c r="I46" s="17"/>
      <c r="J46" s="7"/>
      <c r="K46" s="4"/>
      <c r="L46" s="4"/>
      <c r="M46" s="4"/>
      <c r="N46" s="4"/>
      <c r="O46" s="4"/>
      <c r="P46" s="43"/>
      <c r="Q46" s="43"/>
      <c r="R46" s="43"/>
      <c r="S46" s="43"/>
      <c r="T46" s="43"/>
      <c r="U46" s="43"/>
      <c r="V46" s="43"/>
    </row>
    <row r="47" spans="1:22" x14ac:dyDescent="0.25">
      <c r="A47" s="7"/>
      <c r="B47" s="17"/>
      <c r="C47" s="17"/>
      <c r="D47" s="17"/>
      <c r="E47" s="17"/>
      <c r="F47" s="17"/>
      <c r="G47" s="17"/>
      <c r="H47" s="17"/>
      <c r="I47" s="17"/>
      <c r="J47" s="7"/>
      <c r="K47" s="4"/>
      <c r="L47" s="4"/>
      <c r="M47" s="4"/>
      <c r="N47" s="4"/>
      <c r="O47" s="4"/>
      <c r="P47" s="43"/>
      <c r="Q47" s="43"/>
      <c r="R47" s="43"/>
      <c r="S47" s="43"/>
      <c r="T47" s="43"/>
      <c r="U47" s="43"/>
      <c r="V47" s="43"/>
    </row>
    <row r="48" spans="1:22" x14ac:dyDescent="0.25">
      <c r="A48" s="110"/>
      <c r="B48" s="110"/>
      <c r="C48" s="110"/>
      <c r="D48" s="110"/>
      <c r="E48" s="110"/>
      <c r="F48" s="110"/>
      <c r="G48" s="110"/>
      <c r="H48" s="110"/>
      <c r="I48" s="7"/>
      <c r="J48" s="7"/>
      <c r="K48" s="4"/>
      <c r="L48" s="4"/>
      <c r="M48" s="4"/>
      <c r="N48" s="4"/>
      <c r="O48" s="4"/>
      <c r="P48" s="43"/>
      <c r="Q48" s="43"/>
      <c r="R48" s="43"/>
      <c r="S48" s="43"/>
      <c r="T48" s="43"/>
      <c r="U48" s="43"/>
      <c r="V48" s="43"/>
    </row>
    <row r="49" spans="1:22" x14ac:dyDescent="0.25">
      <c r="A49" s="110"/>
      <c r="B49" s="86"/>
      <c r="C49" s="69"/>
      <c r="D49" s="69"/>
      <c r="E49" s="69"/>
      <c r="F49" s="69"/>
      <c r="G49" s="69"/>
      <c r="H49" s="69"/>
      <c r="I49" s="7"/>
      <c r="J49" s="7"/>
      <c r="K49" s="4"/>
      <c r="L49" s="4"/>
      <c r="M49" s="4"/>
      <c r="N49" s="4"/>
      <c r="O49" s="4"/>
      <c r="P49" s="43"/>
      <c r="Q49" s="43"/>
      <c r="R49" s="43"/>
      <c r="S49" s="43"/>
      <c r="T49" s="43"/>
      <c r="U49" s="43"/>
      <c r="V49" s="43"/>
    </row>
    <row r="50" spans="1:22" ht="15.75" customHeight="1" x14ac:dyDescent="0.25">
      <c r="A50" s="110"/>
      <c r="B50" s="7"/>
      <c r="C50" s="294"/>
      <c r="D50" s="294"/>
      <c r="E50" s="294"/>
      <c r="F50" s="198"/>
      <c r="G50" s="197"/>
      <c r="H50" s="197"/>
      <c r="I50" s="7"/>
      <c r="J50" s="7"/>
      <c r="K50" s="4"/>
      <c r="L50" s="4"/>
      <c r="M50" s="4"/>
      <c r="N50" s="4"/>
      <c r="O50" s="4"/>
      <c r="P50" s="43"/>
      <c r="Q50" s="43"/>
      <c r="R50" s="43"/>
      <c r="S50" s="43"/>
      <c r="T50" s="43"/>
      <c r="U50" s="43"/>
      <c r="V50" s="43"/>
    </row>
    <row r="51" spans="1:22" x14ac:dyDescent="0.25">
      <c r="A51" s="43"/>
      <c r="B51" s="7"/>
      <c r="C51" s="189"/>
      <c r="D51" s="189"/>
      <c r="E51" s="189"/>
      <c r="F51" s="198"/>
      <c r="G51" s="197"/>
      <c r="H51" s="197"/>
      <c r="I51" s="7"/>
      <c r="J51" s="7"/>
      <c r="K51" s="4"/>
      <c r="L51" s="4"/>
      <c r="M51" s="4"/>
      <c r="N51" s="4"/>
      <c r="O51" s="4"/>
      <c r="P51" s="43"/>
      <c r="Q51" s="43"/>
      <c r="R51" s="43"/>
      <c r="S51" s="43"/>
      <c r="T51" s="43"/>
      <c r="U51" s="43"/>
      <c r="V51" s="43"/>
    </row>
    <row r="52" spans="1:22" x14ac:dyDescent="0.25">
      <c r="A52" s="43"/>
      <c r="B52" s="7"/>
      <c r="C52" s="189"/>
      <c r="D52" s="189"/>
      <c r="E52" s="189"/>
      <c r="F52" s="198"/>
      <c r="G52" s="198"/>
      <c r="H52" s="198"/>
      <c r="I52" s="69"/>
      <c r="J52" s="7"/>
      <c r="K52" s="7"/>
      <c r="L52" s="7"/>
      <c r="M52" s="157"/>
      <c r="N52" s="4"/>
      <c r="O52" s="43"/>
      <c r="P52" s="43"/>
      <c r="Q52" s="43"/>
      <c r="R52" s="43"/>
      <c r="S52" s="43"/>
      <c r="T52" s="43"/>
      <c r="U52" s="43"/>
      <c r="V52" s="43"/>
    </row>
    <row r="53" spans="1:22" x14ac:dyDescent="0.25">
      <c r="A53" s="43"/>
      <c r="B53" s="199"/>
      <c r="C53" s="193"/>
      <c r="D53" s="193"/>
      <c r="E53" s="35"/>
      <c r="F53" s="193"/>
      <c r="G53" s="193"/>
      <c r="H53" s="193"/>
      <c r="I53" s="69"/>
      <c r="J53" s="7"/>
      <c r="K53" s="4"/>
      <c r="L53" s="4"/>
      <c r="M53" s="155"/>
      <c r="N53" s="4"/>
      <c r="O53" s="43"/>
      <c r="P53" s="43"/>
      <c r="Q53" s="43"/>
      <c r="R53" s="43"/>
      <c r="S53" s="43"/>
      <c r="T53" s="43"/>
      <c r="U53" s="43"/>
      <c r="V53" s="43"/>
    </row>
    <row r="54" spans="1:22" x14ac:dyDescent="0.25">
      <c r="A54" s="43"/>
      <c r="B54" s="199"/>
      <c r="C54" s="193"/>
      <c r="D54" s="193"/>
      <c r="E54" s="35"/>
      <c r="F54" s="193"/>
      <c r="G54" s="193"/>
      <c r="H54" s="193"/>
      <c r="I54" s="69"/>
      <c r="J54" s="69"/>
      <c r="K54" s="4"/>
      <c r="L54" s="4"/>
      <c r="M54" s="155"/>
      <c r="N54" s="4"/>
      <c r="O54" s="43"/>
      <c r="P54" s="43"/>
      <c r="Q54" s="43"/>
      <c r="R54" s="43"/>
      <c r="S54" s="43"/>
      <c r="T54" s="43"/>
      <c r="U54" s="43"/>
      <c r="V54" s="43"/>
    </row>
    <row r="55" spans="1:22" x14ac:dyDescent="0.25">
      <c r="A55" s="43"/>
      <c r="B55" s="199"/>
      <c r="C55" s="193"/>
      <c r="D55" s="193"/>
      <c r="E55" s="35"/>
      <c r="F55" s="193"/>
      <c r="G55" s="193"/>
      <c r="H55" s="193"/>
      <c r="I55" s="69"/>
      <c r="J55" s="69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</row>
    <row r="56" spans="1:22" x14ac:dyDescent="0.25">
      <c r="A56" s="43"/>
      <c r="B56" s="199"/>
      <c r="C56" s="193"/>
      <c r="D56" s="193"/>
      <c r="E56" s="35"/>
      <c r="F56" s="193"/>
      <c r="G56" s="193"/>
      <c r="H56" s="193"/>
      <c r="I56" s="69"/>
      <c r="J56" s="69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</row>
    <row r="57" spans="1:22" x14ac:dyDescent="0.25">
      <c r="A57" s="43"/>
      <c r="B57" s="199"/>
      <c r="C57" s="193"/>
      <c r="D57" s="193"/>
      <c r="E57" s="35"/>
      <c r="F57" s="193"/>
      <c r="G57" s="193"/>
      <c r="H57" s="193"/>
      <c r="I57" s="69"/>
      <c r="J57" s="69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spans="1:22" x14ac:dyDescent="0.25">
      <c r="A58" s="43"/>
      <c r="B58" s="199"/>
      <c r="C58" s="193"/>
      <c r="D58" s="193"/>
      <c r="E58" s="35"/>
      <c r="F58" s="193"/>
      <c r="G58" s="193"/>
      <c r="H58" s="193"/>
      <c r="I58" s="69"/>
      <c r="J58" s="69"/>
    </row>
    <row r="59" spans="1:22" x14ac:dyDescent="0.25">
      <c r="A59" s="43"/>
      <c r="B59" s="199"/>
      <c r="C59" s="193"/>
      <c r="D59" s="193"/>
      <c r="E59" s="35"/>
      <c r="F59" s="193"/>
      <c r="G59" s="193"/>
      <c r="H59" s="193"/>
      <c r="I59" s="69"/>
      <c r="J59" s="69"/>
    </row>
    <row r="60" spans="1:22" x14ac:dyDescent="0.25">
      <c r="A60" s="43"/>
      <c r="B60" s="199"/>
      <c r="C60" s="193"/>
      <c r="D60" s="193"/>
      <c r="E60" s="35"/>
      <c r="F60" s="193"/>
      <c r="G60" s="193"/>
      <c r="H60" s="193"/>
      <c r="I60" s="69"/>
      <c r="J60" s="69"/>
    </row>
    <row r="61" spans="1:22" x14ac:dyDescent="0.25">
      <c r="B61" s="199"/>
      <c r="C61" s="193"/>
      <c r="D61" s="193"/>
      <c r="E61" s="35"/>
      <c r="F61" s="193"/>
      <c r="G61" s="193"/>
      <c r="H61" s="193"/>
      <c r="I61" s="7"/>
      <c r="J61" s="69"/>
    </row>
    <row r="62" spans="1:22" x14ac:dyDescent="0.25">
      <c r="B62" s="199"/>
      <c r="C62" s="193"/>
      <c r="D62" s="193"/>
      <c r="E62" s="35"/>
      <c r="F62" s="193"/>
      <c r="G62" s="193"/>
      <c r="H62" s="193"/>
      <c r="I62" s="7"/>
      <c r="J62" s="69"/>
    </row>
    <row r="63" spans="1:22" x14ac:dyDescent="0.25">
      <c r="B63" s="199"/>
      <c r="C63" s="193"/>
      <c r="D63" s="193"/>
      <c r="E63" s="35"/>
      <c r="F63" s="193"/>
      <c r="G63" s="193"/>
      <c r="H63" s="193"/>
      <c r="I63" s="7"/>
      <c r="J63" s="69"/>
    </row>
    <row r="64" spans="1:22" x14ac:dyDescent="0.25">
      <c r="B64" s="199"/>
      <c r="C64" s="193"/>
      <c r="D64" s="193"/>
      <c r="E64" s="35"/>
      <c r="F64" s="193"/>
      <c r="G64" s="193"/>
      <c r="H64" s="193"/>
      <c r="I64" s="7"/>
      <c r="J64" s="69"/>
    </row>
    <row r="65" spans="2:10" x14ac:dyDescent="0.25">
      <c r="B65" s="14"/>
      <c r="C65" s="196"/>
      <c r="D65" s="196"/>
      <c r="E65" s="196"/>
      <c r="F65" s="193"/>
      <c r="G65" s="193"/>
      <c r="H65" s="193"/>
      <c r="I65" s="7"/>
      <c r="J65" s="69"/>
    </row>
    <row r="66" spans="2:10" x14ac:dyDescent="0.25">
      <c r="B66" s="14"/>
      <c r="C66" s="193"/>
      <c r="D66" s="193"/>
      <c r="E66" s="196"/>
      <c r="F66" s="193"/>
      <c r="G66" s="193"/>
      <c r="H66" s="193"/>
      <c r="I66" s="7"/>
      <c r="J66" s="69"/>
    </row>
    <row r="67" spans="2:10" x14ac:dyDescent="0.25">
      <c r="B67" s="156"/>
      <c r="C67" s="193"/>
      <c r="D67" s="193"/>
      <c r="E67" s="193"/>
      <c r="F67" s="193"/>
      <c r="G67" s="193"/>
      <c r="H67" s="193"/>
      <c r="I67" s="7"/>
      <c r="J67" s="69"/>
    </row>
    <row r="68" spans="2:10" x14ac:dyDescent="0.25">
      <c r="B68" s="156"/>
      <c r="C68" s="193"/>
      <c r="D68" s="193"/>
      <c r="E68" s="193"/>
      <c r="F68" s="200"/>
      <c r="G68" s="200"/>
      <c r="H68" s="200"/>
      <c r="I68" s="7"/>
      <c r="J68" s="69"/>
    </row>
    <row r="69" spans="2:10" x14ac:dyDescent="0.25">
      <c r="B69" s="156"/>
      <c r="C69" s="193"/>
      <c r="D69" s="193"/>
      <c r="E69" s="193"/>
      <c r="F69" s="200"/>
      <c r="G69" s="200"/>
      <c r="H69" s="200"/>
      <c r="I69" s="7"/>
      <c r="J69" s="69"/>
    </row>
    <row r="70" spans="2:10" x14ac:dyDescent="0.25">
      <c r="B70" s="156"/>
      <c r="C70" s="193"/>
      <c r="D70" s="193"/>
      <c r="E70" s="193"/>
      <c r="F70" s="193"/>
      <c r="G70" s="193"/>
      <c r="H70" s="193"/>
      <c r="I70" s="7"/>
      <c r="J70" s="69"/>
    </row>
    <row r="71" spans="2:10" x14ac:dyDescent="0.25">
      <c r="B71" s="156"/>
      <c r="C71" s="193"/>
      <c r="D71" s="193"/>
      <c r="E71" s="193"/>
      <c r="F71" s="193"/>
      <c r="G71" s="193"/>
      <c r="H71" s="193"/>
      <c r="I71" s="7"/>
      <c r="J71" s="69"/>
    </row>
    <row r="72" spans="2:10" x14ac:dyDescent="0.25">
      <c r="B72" s="156"/>
      <c r="C72" s="193"/>
      <c r="D72" s="193"/>
      <c r="E72" s="193"/>
      <c r="F72" s="193"/>
      <c r="G72" s="193"/>
      <c r="H72" s="193"/>
      <c r="I72" s="7"/>
      <c r="J72" s="69"/>
    </row>
    <row r="73" spans="2:10" x14ac:dyDescent="0.25">
      <c r="B73" s="156"/>
      <c r="C73" s="193"/>
      <c r="D73" s="193"/>
      <c r="E73" s="193"/>
      <c r="F73" s="193"/>
      <c r="G73" s="193"/>
      <c r="H73" s="193"/>
      <c r="I73" s="7"/>
      <c r="J73" s="69"/>
    </row>
    <row r="74" spans="2:10" x14ac:dyDescent="0.25">
      <c r="B74" s="156"/>
      <c r="C74" s="193"/>
      <c r="D74" s="193"/>
      <c r="E74" s="193"/>
      <c r="F74" s="193"/>
      <c r="G74" s="193"/>
      <c r="H74" s="193"/>
      <c r="I74" s="7"/>
      <c r="J74" s="69"/>
    </row>
    <row r="75" spans="2:10" x14ac:dyDescent="0.25">
      <c r="B75" s="156"/>
      <c r="C75" s="193"/>
      <c r="D75" s="193"/>
      <c r="E75" s="193"/>
      <c r="F75" s="193"/>
      <c r="G75" s="193"/>
      <c r="H75" s="193"/>
      <c r="I75" s="7"/>
      <c r="J75" s="69"/>
    </row>
    <row r="76" spans="2:10" x14ac:dyDescent="0.25">
      <c r="B76" s="156"/>
      <c r="C76" s="193"/>
      <c r="D76" s="193"/>
      <c r="E76" s="193"/>
      <c r="F76" s="193"/>
      <c r="G76" s="193"/>
      <c r="H76" s="193"/>
      <c r="I76" s="7"/>
      <c r="J76" s="69"/>
    </row>
    <row r="77" spans="2:10" x14ac:dyDescent="0.25">
      <c r="B77" s="156"/>
      <c r="C77" s="193"/>
      <c r="D77" s="193"/>
      <c r="E77" s="193"/>
      <c r="F77" s="193"/>
      <c r="G77" s="193"/>
      <c r="H77" s="193"/>
      <c r="I77" s="7"/>
      <c r="J77" s="69"/>
    </row>
    <row r="78" spans="2:10" x14ac:dyDescent="0.25">
      <c r="B78" s="156"/>
      <c r="C78" s="193"/>
      <c r="D78" s="193"/>
      <c r="E78" s="193"/>
      <c r="F78" s="193"/>
      <c r="G78" s="193"/>
      <c r="H78" s="193"/>
      <c r="I78" s="7"/>
      <c r="J78" s="69"/>
    </row>
    <row r="79" spans="2:10" x14ac:dyDescent="0.25">
      <c r="B79" s="156"/>
      <c r="C79" s="193"/>
      <c r="D79" s="193"/>
      <c r="E79" s="193"/>
      <c r="F79" s="193"/>
      <c r="G79" s="193"/>
      <c r="H79" s="193"/>
      <c r="I79" s="7"/>
      <c r="J79" s="69"/>
    </row>
    <row r="80" spans="2:10" x14ac:dyDescent="0.25">
      <c r="B80" s="156"/>
      <c r="C80" s="193"/>
      <c r="D80" s="193"/>
      <c r="E80" s="193"/>
      <c r="F80" s="193"/>
      <c r="G80" s="193"/>
      <c r="H80" s="193"/>
      <c r="I80" s="7"/>
      <c r="J80" s="69"/>
    </row>
    <row r="81" spans="2:10" x14ac:dyDescent="0.25">
      <c r="B81" s="156"/>
      <c r="C81" s="193"/>
      <c r="D81" s="193"/>
      <c r="E81" s="193"/>
      <c r="F81" s="193"/>
      <c r="G81" s="193"/>
      <c r="H81" s="193"/>
      <c r="I81" s="7"/>
      <c r="J81" s="69"/>
    </row>
    <row r="82" spans="2:10" x14ac:dyDescent="0.25">
      <c r="B82" s="156"/>
      <c r="C82" s="193"/>
      <c r="D82" s="193"/>
      <c r="E82" s="193"/>
      <c r="F82" s="193"/>
      <c r="G82" s="193"/>
      <c r="H82" s="193"/>
      <c r="I82" s="7"/>
      <c r="J82" s="69"/>
    </row>
  </sheetData>
  <sortState ref="L7:O13">
    <sortCondition ref="O26:O32"/>
  </sortState>
  <mergeCells count="11">
    <mergeCell ref="C50:E50"/>
    <mergeCell ref="B10:H10"/>
    <mergeCell ref="C11:D11"/>
    <mergeCell ref="J19:J30"/>
    <mergeCell ref="J31:J32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F20" sqref="F20"/>
    </sheetView>
  </sheetViews>
  <sheetFormatPr baseColWidth="10" defaultColWidth="10.85546875" defaultRowHeight="15.75" x14ac:dyDescent="0.25"/>
  <cols>
    <col min="1" max="1" width="4.5703125" style="4" customWidth="1"/>
    <col min="2" max="2" width="16.285156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2"/>
    <col min="11" max="11" width="11.42578125" style="12" customWidth="1"/>
    <col min="12" max="12" width="12" style="12" customWidth="1"/>
    <col min="13" max="14" width="12.85546875" style="12" bestFit="1" customWidth="1"/>
    <col min="15" max="21" width="10.85546875" style="12"/>
    <col min="22" max="16384" width="10.85546875" style="4"/>
  </cols>
  <sheetData>
    <row r="1" spans="1:23" x14ac:dyDescent="0.25">
      <c r="A1" s="202"/>
      <c r="B1" s="2"/>
      <c r="C1" s="2"/>
      <c r="D1" s="2"/>
      <c r="E1" s="2"/>
      <c r="F1" s="2"/>
      <c r="G1" s="2"/>
      <c r="H1" s="2"/>
      <c r="I1" s="3"/>
      <c r="J1" s="74"/>
      <c r="K1" s="116"/>
      <c r="L1" s="139"/>
      <c r="O1" s="38"/>
    </row>
    <row r="2" spans="1:23" x14ac:dyDescent="0.25">
      <c r="A2" s="191"/>
      <c r="B2" s="190"/>
      <c r="C2" s="190"/>
      <c r="D2" s="190"/>
      <c r="E2" s="190"/>
      <c r="F2" s="190"/>
      <c r="G2" s="190"/>
      <c r="H2" s="190"/>
      <c r="I2" s="151"/>
      <c r="J2" s="74"/>
      <c r="K2" s="139"/>
      <c r="L2" s="69"/>
      <c r="O2" s="38"/>
    </row>
    <row r="3" spans="1:23" x14ac:dyDescent="0.25">
      <c r="A3" s="191"/>
      <c r="B3" s="190"/>
      <c r="C3" s="190"/>
      <c r="D3" s="190"/>
      <c r="E3" s="190"/>
      <c r="F3" s="190"/>
      <c r="G3" s="190"/>
      <c r="H3" s="190"/>
      <c r="I3" s="151"/>
      <c r="J3" s="74"/>
      <c r="K3" s="116"/>
      <c r="O3" s="38"/>
    </row>
    <row r="4" spans="1:23" x14ac:dyDescent="0.25">
      <c r="A4" s="191"/>
      <c r="B4" s="190"/>
      <c r="C4" s="190"/>
      <c r="D4" s="190"/>
      <c r="E4" s="190"/>
      <c r="F4" s="190"/>
      <c r="G4" s="190"/>
      <c r="H4" s="190"/>
      <c r="I4" s="151"/>
      <c r="K4" s="116"/>
      <c r="L4" s="69" t="s">
        <v>18</v>
      </c>
      <c r="M4" s="69" t="s">
        <v>20</v>
      </c>
      <c r="N4" s="69"/>
      <c r="O4" s="38"/>
    </row>
    <row r="5" spans="1:23" x14ac:dyDescent="0.25">
      <c r="A5" s="191"/>
      <c r="B5" s="190"/>
      <c r="C5" s="190"/>
      <c r="D5" s="190"/>
      <c r="E5" s="190"/>
      <c r="F5" s="190"/>
      <c r="G5" s="190"/>
      <c r="H5" s="190"/>
      <c r="I5" s="151"/>
      <c r="J5" s="298">
        <v>2014</v>
      </c>
      <c r="K5" s="178" t="s">
        <v>67</v>
      </c>
      <c r="L5" s="214">
        <f>+C13</f>
        <v>7.8880729374384506</v>
      </c>
      <c r="M5" s="214">
        <f>+F13</f>
        <v>6.5332438832758521</v>
      </c>
      <c r="N5" s="69"/>
      <c r="O5" s="38"/>
    </row>
    <row r="6" spans="1:23" x14ac:dyDescent="0.25">
      <c r="A6" s="191"/>
      <c r="B6" s="190"/>
      <c r="C6" s="190"/>
      <c r="D6" s="190"/>
      <c r="E6" s="190"/>
      <c r="F6" s="190"/>
      <c r="G6" s="190"/>
      <c r="H6" s="190"/>
      <c r="I6" s="151"/>
      <c r="J6" s="298"/>
      <c r="K6" s="178" t="s">
        <v>68</v>
      </c>
      <c r="L6" s="214">
        <f t="shared" ref="L6:L15" si="0">+C14</f>
        <v>5.8873652575734958</v>
      </c>
      <c r="M6" s="214">
        <f t="shared" ref="M6:M15" si="1">+F14</f>
        <v>6.5010588179063564</v>
      </c>
      <c r="N6" s="69"/>
      <c r="O6" s="38"/>
    </row>
    <row r="7" spans="1:23" x14ac:dyDescent="0.25">
      <c r="A7" s="191"/>
      <c r="B7" s="190"/>
      <c r="C7" s="190"/>
      <c r="D7" s="190"/>
      <c r="E7" s="190"/>
      <c r="F7" s="190"/>
      <c r="G7" s="190"/>
      <c r="H7" s="190"/>
      <c r="I7" s="151"/>
      <c r="J7" s="298"/>
      <c r="K7" s="178" t="s">
        <v>69</v>
      </c>
      <c r="L7" s="214">
        <f t="shared" si="0"/>
        <v>5.9241223516115715</v>
      </c>
      <c r="M7" s="214">
        <f t="shared" si="1"/>
        <v>7.4545191810937927</v>
      </c>
      <c r="N7" s="69"/>
    </row>
    <row r="8" spans="1:23" x14ac:dyDescent="0.25">
      <c r="A8" s="191"/>
      <c r="B8" s="289" t="s">
        <v>125</v>
      </c>
      <c r="C8" s="289"/>
      <c r="D8" s="289"/>
      <c r="E8" s="289"/>
      <c r="F8" s="289"/>
      <c r="G8" s="289"/>
      <c r="H8" s="289"/>
      <c r="I8" s="170"/>
      <c r="J8" s="298"/>
      <c r="K8" s="178" t="s">
        <v>73</v>
      </c>
      <c r="L8" s="214">
        <f t="shared" si="0"/>
        <v>5.1050008866447172</v>
      </c>
      <c r="M8" s="214">
        <f t="shared" si="1"/>
        <v>7.3612790825591468</v>
      </c>
      <c r="N8" s="69"/>
    </row>
    <row r="9" spans="1:23" x14ac:dyDescent="0.25">
      <c r="A9" s="203"/>
      <c r="B9" s="289" t="s">
        <v>118</v>
      </c>
      <c r="C9" s="289"/>
      <c r="D9" s="289"/>
      <c r="E9" s="289"/>
      <c r="F9" s="289"/>
      <c r="G9" s="289"/>
      <c r="H9" s="289"/>
      <c r="I9" s="101"/>
      <c r="J9" s="298"/>
      <c r="K9" s="178" t="s">
        <v>72</v>
      </c>
      <c r="L9" s="214">
        <f t="shared" si="0"/>
        <v>5.4319160534171296</v>
      </c>
      <c r="M9" s="214">
        <f t="shared" si="1"/>
        <v>7.5327568404655167</v>
      </c>
      <c r="N9" s="69"/>
    </row>
    <row r="10" spans="1:23" ht="15" customHeight="1" x14ac:dyDescent="0.25">
      <c r="A10" s="204"/>
      <c r="B10" s="79"/>
      <c r="C10" s="79"/>
      <c r="D10" s="79"/>
      <c r="E10" s="190"/>
      <c r="F10" s="79"/>
      <c r="G10" s="79"/>
      <c r="H10" s="190"/>
      <c r="I10" s="151"/>
      <c r="J10" s="298"/>
      <c r="K10" s="178" t="s">
        <v>70</v>
      </c>
      <c r="L10" s="214">
        <f t="shared" si="0"/>
        <v>4.6463113656136645</v>
      </c>
      <c r="M10" s="214">
        <f t="shared" si="1"/>
        <v>6.6904291382561443</v>
      </c>
      <c r="N10" s="69"/>
    </row>
    <row r="11" spans="1:23" ht="22.5" customHeight="1" x14ac:dyDescent="0.25">
      <c r="A11" s="5"/>
      <c r="B11" s="189"/>
      <c r="C11" s="297" t="s">
        <v>18</v>
      </c>
      <c r="D11" s="297"/>
      <c r="E11" s="301" t="s">
        <v>79</v>
      </c>
      <c r="F11" s="297" t="s">
        <v>20</v>
      </c>
      <c r="G11" s="297"/>
      <c r="H11" s="301" t="s">
        <v>80</v>
      </c>
      <c r="I11" s="171"/>
      <c r="J11" s="298"/>
      <c r="K11" s="178" t="s">
        <v>71</v>
      </c>
      <c r="L11" s="214">
        <f t="shared" si="0"/>
        <v>4.354553524190341</v>
      </c>
      <c r="M11" s="214">
        <f t="shared" si="1"/>
        <v>6.3700431628254419</v>
      </c>
      <c r="N11" s="69"/>
    </row>
    <row r="12" spans="1:23" ht="22.5" customHeight="1" x14ac:dyDescent="0.25">
      <c r="A12" s="5"/>
      <c r="B12" s="189"/>
      <c r="C12" s="114">
        <v>2014</v>
      </c>
      <c r="D12" s="114">
        <v>2015</v>
      </c>
      <c r="E12" s="302"/>
      <c r="F12" s="114">
        <v>2014</v>
      </c>
      <c r="G12" s="114">
        <v>2015</v>
      </c>
      <c r="H12" s="302"/>
      <c r="I12" s="151"/>
      <c r="J12" s="298"/>
      <c r="K12" s="178" t="s">
        <v>74</v>
      </c>
      <c r="L12" s="214">
        <f t="shared" si="0"/>
        <v>4.4914097971034295</v>
      </c>
      <c r="M12" s="214">
        <f t="shared" si="1"/>
        <v>6.5567453226493697</v>
      </c>
      <c r="N12" s="69"/>
    </row>
    <row r="13" spans="1:23" ht="15.75" customHeight="1" x14ac:dyDescent="0.25">
      <c r="A13" s="5"/>
      <c r="B13" s="83" t="s">
        <v>21</v>
      </c>
      <c r="C13" s="137">
        <v>7.8880729374384506</v>
      </c>
      <c r="D13" s="137">
        <v>2.3385577767162324</v>
      </c>
      <c r="E13" s="137">
        <f>D13-C13</f>
        <v>-5.5495151607222182</v>
      </c>
      <c r="F13" s="137">
        <v>6.5332438832758521</v>
      </c>
      <c r="G13" s="137">
        <v>6.0655746515295377</v>
      </c>
      <c r="H13" s="137">
        <f>+G13-F13</f>
        <v>-0.46766923174631447</v>
      </c>
      <c r="I13" s="173"/>
      <c r="J13" s="298"/>
      <c r="K13" s="178" t="s">
        <v>75</v>
      </c>
      <c r="L13" s="214">
        <f t="shared" si="0"/>
        <v>4.5319778970239311</v>
      </c>
      <c r="M13" s="214">
        <f t="shared" si="1"/>
        <v>6.8087788256764412</v>
      </c>
      <c r="N13" s="178"/>
      <c r="O13" s="178"/>
      <c r="P13" s="178"/>
      <c r="Q13" s="178"/>
      <c r="R13" s="178"/>
      <c r="S13" s="178"/>
      <c r="T13" s="178"/>
      <c r="U13" s="178"/>
      <c r="V13" s="212"/>
      <c r="W13" s="212"/>
    </row>
    <row r="14" spans="1:23" ht="14.25" customHeight="1" x14ac:dyDescent="0.25">
      <c r="A14" s="5"/>
      <c r="B14" s="83" t="s">
        <v>22</v>
      </c>
      <c r="C14" s="137">
        <v>5.8873652575734958</v>
      </c>
      <c r="D14" s="137">
        <v>1.2202114801825203</v>
      </c>
      <c r="E14" s="137">
        <f>+D14-C14</f>
        <v>-4.6671537773909755</v>
      </c>
      <c r="F14" s="137">
        <v>6.5010588179063564</v>
      </c>
      <c r="G14" s="137">
        <v>5.1972352334252996</v>
      </c>
      <c r="H14" s="137">
        <f>+G14-F14</f>
        <v>-1.3038235844810568</v>
      </c>
      <c r="I14" s="173"/>
      <c r="J14" s="298"/>
      <c r="K14" s="178" t="s">
        <v>76</v>
      </c>
      <c r="L14" s="214">
        <f t="shared" si="0"/>
        <v>4.6386418947379715</v>
      </c>
      <c r="M14" s="214">
        <f t="shared" si="1"/>
        <v>7.2888298795259541</v>
      </c>
      <c r="N14" s="178"/>
      <c r="O14" s="178"/>
      <c r="P14" s="178"/>
      <c r="Q14" s="178"/>
      <c r="R14" s="178"/>
      <c r="S14" s="178"/>
      <c r="T14" s="178"/>
      <c r="U14" s="178"/>
      <c r="V14" s="212"/>
      <c r="W14" s="212"/>
    </row>
    <row r="15" spans="1:23" x14ac:dyDescent="0.25">
      <c r="A15" s="5"/>
      <c r="B15" s="159" t="s">
        <v>23</v>
      </c>
      <c r="C15" s="209">
        <v>5.9241223516115715</v>
      </c>
      <c r="D15" s="209">
        <v>0.82182431513824206</v>
      </c>
      <c r="E15" s="209">
        <f>+D15-C15</f>
        <v>-5.1022980364733295</v>
      </c>
      <c r="F15" s="209">
        <v>7.4545191810937927</v>
      </c>
      <c r="G15" s="209">
        <v>4.5499817042043116</v>
      </c>
      <c r="H15" s="209">
        <f>+G15-F15</f>
        <v>-2.9045374768894812</v>
      </c>
      <c r="I15" s="181"/>
      <c r="J15" s="298"/>
      <c r="K15" s="178" t="s">
        <v>77</v>
      </c>
      <c r="L15" s="214">
        <f t="shared" si="0"/>
        <v>4.8082375700914115</v>
      </c>
      <c r="M15" s="214">
        <f t="shared" si="1"/>
        <v>7.4043956720504411</v>
      </c>
      <c r="N15" s="178"/>
      <c r="O15" s="178"/>
      <c r="P15" s="178"/>
      <c r="Q15" s="178"/>
      <c r="R15" s="178"/>
      <c r="S15" s="178"/>
      <c r="T15" s="178"/>
      <c r="U15" s="178"/>
      <c r="V15" s="212"/>
      <c r="W15" s="212"/>
    </row>
    <row r="16" spans="1:23" x14ac:dyDescent="0.25">
      <c r="A16" s="74"/>
      <c r="B16" s="83" t="s">
        <v>24</v>
      </c>
      <c r="C16" s="137">
        <v>5.1050008866447172</v>
      </c>
      <c r="D16" s="137"/>
      <c r="E16" s="137"/>
      <c r="F16" s="137">
        <v>7.3612790825591468</v>
      </c>
      <c r="G16" s="137"/>
      <c r="H16" s="137"/>
      <c r="I16" s="181"/>
      <c r="J16" s="298"/>
      <c r="K16" s="69" t="s">
        <v>78</v>
      </c>
      <c r="L16" s="214">
        <f t="shared" ref="L16" si="2">+C24</f>
        <v>5.1440528376474504</v>
      </c>
      <c r="M16" s="214">
        <f t="shared" ref="M16" si="3">+F24</f>
        <v>7.6463194536041401</v>
      </c>
      <c r="N16" s="69"/>
    </row>
    <row r="17" spans="1:16" x14ac:dyDescent="0.25">
      <c r="A17" s="5"/>
      <c r="B17" s="83" t="s">
        <v>25</v>
      </c>
      <c r="C17" s="137">
        <v>5.4319160534171296</v>
      </c>
      <c r="D17" s="129"/>
      <c r="E17" s="71"/>
      <c r="F17" s="137">
        <v>7.5327568404655167</v>
      </c>
      <c r="G17" s="215"/>
      <c r="H17" s="71"/>
      <c r="I17" s="181"/>
      <c r="J17" s="298">
        <v>2015</v>
      </c>
      <c r="K17" s="178" t="s">
        <v>67</v>
      </c>
      <c r="L17" s="214">
        <f>+D13</f>
        <v>2.3385577767162324</v>
      </c>
      <c r="M17" s="214">
        <f>+G13</f>
        <v>6.0655746515295377</v>
      </c>
      <c r="N17" s="69"/>
    </row>
    <row r="18" spans="1:16" x14ac:dyDescent="0.25">
      <c r="A18" s="5"/>
      <c r="B18" s="83" t="s">
        <v>26</v>
      </c>
      <c r="C18" s="137">
        <v>4.6463113656136645</v>
      </c>
      <c r="D18" s="129"/>
      <c r="E18" s="71"/>
      <c r="F18" s="137">
        <v>6.6904291382561443</v>
      </c>
      <c r="G18" s="215"/>
      <c r="H18" s="71"/>
      <c r="I18" s="182"/>
      <c r="J18" s="298"/>
      <c r="K18" s="69" t="s">
        <v>68</v>
      </c>
      <c r="L18" s="214">
        <f t="shared" ref="L18:L19" si="4">+D14</f>
        <v>1.2202114801825203</v>
      </c>
      <c r="M18" s="214">
        <f t="shared" ref="M18:M19" si="5">+G14</f>
        <v>5.1972352334252996</v>
      </c>
      <c r="N18" s="69"/>
    </row>
    <row r="19" spans="1:16" x14ac:dyDescent="0.25">
      <c r="A19" s="5"/>
      <c r="B19" s="83" t="s">
        <v>27</v>
      </c>
      <c r="C19" s="137">
        <v>4.354553524190341</v>
      </c>
      <c r="D19" s="129"/>
      <c r="E19" s="71"/>
      <c r="F19" s="137">
        <v>6.3700431628254419</v>
      </c>
      <c r="G19" s="215"/>
      <c r="H19" s="71"/>
      <c r="I19" s="182"/>
      <c r="J19" s="303"/>
      <c r="K19" s="69" t="s">
        <v>69</v>
      </c>
      <c r="L19" s="214">
        <f t="shared" si="4"/>
        <v>0.82182431513824206</v>
      </c>
      <c r="M19" s="214">
        <f t="shared" si="5"/>
        <v>4.5499817042043116</v>
      </c>
      <c r="N19" s="69"/>
      <c r="P19" s="38"/>
    </row>
    <row r="20" spans="1:16" x14ac:dyDescent="0.25">
      <c r="A20" s="5"/>
      <c r="B20" s="83" t="s">
        <v>28</v>
      </c>
      <c r="C20" s="137">
        <v>4.4914097971034295</v>
      </c>
      <c r="D20" s="129"/>
      <c r="E20" s="71"/>
      <c r="F20" s="137">
        <v>6.5567453226493697</v>
      </c>
      <c r="G20" s="215"/>
      <c r="H20" s="71"/>
      <c r="I20" s="182"/>
      <c r="J20" s="303"/>
      <c r="K20" s="249"/>
      <c r="L20" s="133"/>
      <c r="M20" s="214"/>
      <c r="P20" s="38"/>
    </row>
    <row r="21" spans="1:16" x14ac:dyDescent="0.25">
      <c r="A21" s="5"/>
      <c r="B21" s="105" t="s">
        <v>29</v>
      </c>
      <c r="C21" s="137">
        <v>4.5319778970239311</v>
      </c>
      <c r="D21" s="129"/>
      <c r="E21" s="71"/>
      <c r="F21" s="137">
        <v>6.8087788256764412</v>
      </c>
      <c r="G21" s="215"/>
      <c r="H21" s="71"/>
      <c r="I21" s="182"/>
      <c r="J21" s="303"/>
      <c r="K21" s="248"/>
      <c r="L21" s="133"/>
      <c r="M21" s="214"/>
      <c r="P21" s="38"/>
    </row>
    <row r="22" spans="1:16" x14ac:dyDescent="0.25">
      <c r="A22" s="5"/>
      <c r="B22" s="105" t="s">
        <v>30</v>
      </c>
      <c r="C22" s="137">
        <v>4.6386418947379715</v>
      </c>
      <c r="D22" s="129"/>
      <c r="E22" s="71"/>
      <c r="F22" s="137">
        <v>7.2888298795259541</v>
      </c>
      <c r="G22" s="215"/>
      <c r="H22" s="71"/>
      <c r="I22" s="9"/>
      <c r="J22" s="303"/>
      <c r="K22" s="248"/>
      <c r="L22" s="133"/>
      <c r="M22" s="214"/>
      <c r="P22" s="38"/>
    </row>
    <row r="23" spans="1:16" x14ac:dyDescent="0.25">
      <c r="A23" s="5"/>
      <c r="B23" s="83" t="s">
        <v>31</v>
      </c>
      <c r="C23" s="137">
        <v>4.8082375700914115</v>
      </c>
      <c r="D23" s="130"/>
      <c r="E23" s="72"/>
      <c r="F23" s="137">
        <v>7.4043956720504411</v>
      </c>
      <c r="G23" s="216"/>
      <c r="H23" s="72"/>
      <c r="I23" s="9"/>
      <c r="J23" s="303"/>
      <c r="K23" s="248"/>
      <c r="L23" s="133"/>
      <c r="M23" s="214"/>
      <c r="P23" s="38"/>
    </row>
    <row r="24" spans="1:16" x14ac:dyDescent="0.25">
      <c r="A24" s="5"/>
      <c r="B24" s="83" t="s">
        <v>64</v>
      </c>
      <c r="C24" s="137">
        <v>5.1440528376474504</v>
      </c>
      <c r="D24" s="160"/>
      <c r="E24" s="83"/>
      <c r="F24" s="137">
        <v>7.6463194536041401</v>
      </c>
      <c r="G24" s="217"/>
      <c r="H24" s="83"/>
      <c r="I24" s="9"/>
      <c r="J24" s="303"/>
      <c r="K24" s="116"/>
      <c r="L24" s="133"/>
      <c r="M24" s="214"/>
      <c r="P24" s="38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303"/>
      <c r="L25" s="133"/>
      <c r="M25" s="133"/>
      <c r="P25" s="38"/>
    </row>
    <row r="26" spans="1:16" x14ac:dyDescent="0.25">
      <c r="A26" s="5"/>
      <c r="I26" s="9"/>
      <c r="J26" s="303"/>
      <c r="L26" s="133"/>
      <c r="M26" s="133"/>
    </row>
    <row r="27" spans="1:16" x14ac:dyDescent="0.25">
      <c r="A27" s="104"/>
      <c r="B27" s="305" t="s">
        <v>83</v>
      </c>
      <c r="C27" s="305"/>
      <c r="D27" s="305"/>
      <c r="E27" s="305"/>
      <c r="F27" s="305"/>
      <c r="G27" s="305"/>
      <c r="H27" s="305"/>
      <c r="I27" s="9"/>
      <c r="J27" s="303"/>
      <c r="K27" s="69"/>
      <c r="L27" s="133"/>
      <c r="M27" s="133"/>
    </row>
    <row r="28" spans="1:16" x14ac:dyDescent="0.25">
      <c r="A28" s="5"/>
      <c r="B28" s="296" t="s">
        <v>99</v>
      </c>
      <c r="C28" s="296"/>
      <c r="D28" s="296"/>
      <c r="E28" s="296"/>
      <c r="F28" s="296"/>
      <c r="G28" s="296"/>
      <c r="H28" s="296"/>
      <c r="I28" s="9"/>
      <c r="J28" s="303"/>
      <c r="K28" s="69"/>
      <c r="L28" s="133"/>
      <c r="M28" s="133"/>
    </row>
    <row r="29" spans="1:16" ht="15.75" customHeight="1" x14ac:dyDescent="0.25">
      <c r="A29" s="300"/>
      <c r="B29" s="7"/>
      <c r="C29" s="7"/>
      <c r="D29" s="7"/>
      <c r="E29" s="7"/>
      <c r="F29" s="7"/>
      <c r="G29" s="7"/>
      <c r="H29" s="7"/>
      <c r="I29" s="103"/>
      <c r="J29" s="304"/>
      <c r="K29" s="69"/>
      <c r="L29" s="133"/>
      <c r="M29" s="133"/>
    </row>
    <row r="30" spans="1:16" x14ac:dyDescent="0.25">
      <c r="A30" s="300"/>
      <c r="B30" s="7"/>
      <c r="C30" s="7"/>
      <c r="D30" s="7"/>
      <c r="E30" s="7"/>
      <c r="F30" s="7"/>
      <c r="G30" s="7"/>
      <c r="H30" s="7"/>
      <c r="I30" s="102"/>
      <c r="J30" s="304"/>
      <c r="K30" s="69"/>
      <c r="L30" s="279"/>
      <c r="M30" s="280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</row>
    <row r="33" spans="1:9" x14ac:dyDescent="0.25">
      <c r="A33" s="5"/>
      <c r="B33" s="7"/>
      <c r="C33" s="7"/>
      <c r="D33" s="7"/>
      <c r="E33" s="7"/>
      <c r="F33" s="7"/>
      <c r="G33" s="7"/>
      <c r="H33" s="7"/>
      <c r="I33" s="9"/>
    </row>
    <row r="34" spans="1:9" x14ac:dyDescent="0.25">
      <c r="A34" s="5"/>
      <c r="B34" s="7"/>
      <c r="C34" s="7"/>
      <c r="D34" s="7"/>
      <c r="E34" s="7"/>
      <c r="F34" s="7"/>
      <c r="G34" s="7"/>
      <c r="H34" s="7"/>
      <c r="I34" s="9"/>
    </row>
    <row r="35" spans="1:9" x14ac:dyDescent="0.25">
      <c r="A35" s="184"/>
      <c r="B35" s="17"/>
      <c r="C35" s="17"/>
      <c r="D35" s="17"/>
      <c r="E35" s="17"/>
      <c r="F35" s="17"/>
      <c r="G35" s="17"/>
      <c r="H35" s="17"/>
      <c r="I35" s="183"/>
    </row>
    <row r="36" spans="1:9" x14ac:dyDescent="0.25">
      <c r="A36" s="184"/>
      <c r="B36" s="17"/>
      <c r="C36" s="17"/>
      <c r="D36" s="17"/>
      <c r="E36" s="17"/>
      <c r="F36" s="17"/>
      <c r="G36" s="17"/>
      <c r="H36" s="17"/>
      <c r="I36" s="183"/>
    </row>
    <row r="37" spans="1:9" x14ac:dyDescent="0.25">
      <c r="A37" s="184"/>
      <c r="B37" s="17"/>
      <c r="C37" s="17"/>
      <c r="D37" s="17"/>
      <c r="E37" s="17"/>
      <c r="F37" s="17"/>
      <c r="G37" s="17"/>
      <c r="H37" s="17"/>
      <c r="I37" s="183"/>
    </row>
    <row r="38" spans="1:9" x14ac:dyDescent="0.25">
      <c r="A38" s="184"/>
      <c r="B38" s="17"/>
      <c r="C38" s="17"/>
      <c r="D38" s="17"/>
      <c r="E38" s="17"/>
      <c r="F38" s="17"/>
      <c r="G38" s="17"/>
      <c r="H38" s="17"/>
      <c r="I38" s="183"/>
    </row>
    <row r="39" spans="1:9" x14ac:dyDescent="0.25">
      <c r="A39" s="184"/>
      <c r="B39" s="17"/>
      <c r="C39" s="17"/>
      <c r="D39" s="17"/>
      <c r="E39" s="17"/>
      <c r="F39" s="17"/>
      <c r="G39" s="17"/>
      <c r="H39" s="17"/>
      <c r="I39" s="183"/>
    </row>
    <row r="40" spans="1:9" x14ac:dyDescent="0.25">
      <c r="A40" s="184"/>
      <c r="B40" s="17"/>
      <c r="C40" s="17"/>
      <c r="D40" s="17"/>
      <c r="E40" s="17"/>
      <c r="F40" s="17"/>
      <c r="G40" s="17"/>
      <c r="H40" s="17"/>
      <c r="I40" s="183"/>
    </row>
    <row r="41" spans="1:9" x14ac:dyDescent="0.25">
      <c r="A41" s="184"/>
      <c r="B41" s="17"/>
      <c r="C41" s="17"/>
      <c r="D41" s="17"/>
      <c r="E41" s="17"/>
      <c r="F41" s="17"/>
      <c r="G41" s="17"/>
      <c r="H41" s="17"/>
      <c r="I41" s="183"/>
    </row>
    <row r="42" spans="1:9" x14ac:dyDescent="0.25">
      <c r="A42" s="184"/>
      <c r="B42" s="17"/>
      <c r="C42" s="17"/>
      <c r="D42" s="17"/>
      <c r="E42" s="17"/>
      <c r="F42" s="17"/>
      <c r="G42" s="17"/>
      <c r="H42" s="17"/>
      <c r="I42" s="183"/>
    </row>
    <row r="43" spans="1:9" x14ac:dyDescent="0.25">
      <c r="A43" s="184"/>
      <c r="B43" s="17"/>
      <c r="C43" s="17"/>
      <c r="D43" s="17"/>
      <c r="E43" s="17"/>
      <c r="F43" s="17"/>
      <c r="G43" s="17"/>
      <c r="H43" s="17"/>
      <c r="I43" s="183"/>
    </row>
    <row r="44" spans="1:9" x14ac:dyDescent="0.25">
      <c r="A44" s="184"/>
      <c r="B44" s="17"/>
      <c r="C44" s="17"/>
      <c r="D44" s="17"/>
      <c r="E44" s="17"/>
      <c r="F44" s="17"/>
      <c r="G44" s="17"/>
      <c r="H44" s="17"/>
      <c r="I44" s="183"/>
    </row>
    <row r="45" spans="1:9" x14ac:dyDescent="0.25">
      <c r="A45" s="184" t="s">
        <v>90</v>
      </c>
      <c r="B45" s="17"/>
      <c r="C45" s="17"/>
      <c r="D45" s="17"/>
      <c r="E45" s="17"/>
      <c r="F45" s="17"/>
      <c r="G45" s="17"/>
      <c r="H45" s="17"/>
      <c r="I45" s="183"/>
    </row>
    <row r="46" spans="1:9" x14ac:dyDescent="0.25">
      <c r="A46" s="185" t="s">
        <v>40</v>
      </c>
      <c r="B46" s="18"/>
      <c r="C46" s="18"/>
      <c r="D46" s="18"/>
      <c r="E46" s="18"/>
      <c r="F46" s="18"/>
      <c r="G46" s="18"/>
      <c r="H46" s="18"/>
      <c r="I46" s="179"/>
    </row>
    <row r="47" spans="1:9" x14ac:dyDescent="0.25">
      <c r="A47" s="110"/>
      <c r="B47" s="111"/>
      <c r="C47" s="111"/>
      <c r="D47" s="111"/>
      <c r="E47" s="110"/>
      <c r="F47" s="111"/>
      <c r="G47" s="111"/>
      <c r="H47" s="110"/>
      <c r="I47" s="7"/>
    </row>
    <row r="48" spans="1:9" x14ac:dyDescent="0.25">
      <c r="A48" s="37"/>
      <c r="B48" s="37"/>
      <c r="C48" s="108"/>
      <c r="D48" s="108"/>
      <c r="E48" s="43"/>
      <c r="F48" s="108"/>
      <c r="G48" s="43"/>
      <c r="H48" s="43"/>
      <c r="I48" s="7"/>
    </row>
    <row r="49" spans="1:31" ht="15.75" customHeight="1" x14ac:dyDescent="0.25">
      <c r="A49" s="7"/>
      <c r="B49" s="294"/>
      <c r="C49" s="294"/>
      <c r="D49" s="201"/>
      <c r="E49" s="194"/>
      <c r="F49" s="201"/>
      <c r="G49" s="299"/>
      <c r="H49" s="194"/>
      <c r="I49" s="7"/>
      <c r="J49" s="69"/>
    </row>
    <row r="50" spans="1:31" x14ac:dyDescent="0.25">
      <c r="A50" s="7"/>
      <c r="B50" s="189"/>
      <c r="C50" s="189"/>
      <c r="D50" s="189"/>
      <c r="E50" s="194"/>
      <c r="F50" s="189"/>
      <c r="G50" s="299"/>
      <c r="H50" s="194"/>
      <c r="I50" s="7"/>
      <c r="J50" s="69"/>
    </row>
    <row r="51" spans="1:31" x14ac:dyDescent="0.25">
      <c r="A51" s="7"/>
      <c r="B51" s="189"/>
      <c r="C51" s="189"/>
      <c r="D51" s="189"/>
      <c r="E51" s="189"/>
      <c r="F51" s="189"/>
      <c r="G51" s="189"/>
      <c r="H51" s="189"/>
      <c r="I51" s="69"/>
      <c r="J51" s="69"/>
      <c r="K51" s="69"/>
      <c r="L51" s="69"/>
      <c r="M51" s="86"/>
    </row>
    <row r="52" spans="1:31" x14ac:dyDescent="0.25">
      <c r="A52" s="199"/>
      <c r="B52" s="193"/>
      <c r="C52" s="193"/>
      <c r="D52" s="193"/>
      <c r="E52" s="193"/>
      <c r="F52" s="193"/>
      <c r="G52" s="193"/>
      <c r="H52" s="193"/>
      <c r="I52" s="69"/>
      <c r="J52" s="69"/>
      <c r="M52" s="37"/>
    </row>
    <row r="53" spans="1:31" x14ac:dyDescent="0.25">
      <c r="A53" s="199"/>
      <c r="B53" s="193"/>
      <c r="C53" s="193"/>
      <c r="D53" s="193"/>
      <c r="E53" s="193"/>
      <c r="F53" s="193"/>
      <c r="G53" s="193"/>
      <c r="H53" s="193"/>
      <c r="I53" s="69"/>
      <c r="J53" s="69"/>
      <c r="M53" s="37"/>
    </row>
    <row r="54" spans="1:31" x14ac:dyDescent="0.25">
      <c r="A54" s="199"/>
      <c r="B54" s="193"/>
      <c r="C54" s="193"/>
      <c r="D54" s="193"/>
      <c r="E54" s="193"/>
      <c r="F54" s="193"/>
      <c r="G54" s="193"/>
      <c r="H54" s="193"/>
      <c r="I54" s="69"/>
      <c r="J54" s="69"/>
    </row>
    <row r="55" spans="1:31" x14ac:dyDescent="0.25">
      <c r="A55" s="199"/>
      <c r="B55" s="193"/>
      <c r="C55" s="193"/>
      <c r="D55" s="193"/>
      <c r="E55" s="193"/>
      <c r="F55" s="193"/>
      <c r="G55" s="193"/>
      <c r="H55" s="193"/>
      <c r="I55" s="69"/>
      <c r="J55" s="69"/>
    </row>
    <row r="56" spans="1:31" x14ac:dyDescent="0.25">
      <c r="A56" s="199"/>
      <c r="B56" s="193"/>
      <c r="C56" s="193"/>
      <c r="D56" s="193"/>
      <c r="E56" s="193"/>
      <c r="F56" s="193"/>
      <c r="G56" s="193"/>
      <c r="H56" s="193"/>
      <c r="I56" s="69"/>
      <c r="J56" s="69"/>
    </row>
    <row r="57" spans="1:31" x14ac:dyDescent="0.25">
      <c r="A57" s="199"/>
      <c r="B57" s="193"/>
      <c r="C57" s="193"/>
      <c r="D57" s="193"/>
      <c r="E57" s="193"/>
      <c r="F57" s="193"/>
      <c r="G57" s="193"/>
      <c r="H57" s="193"/>
      <c r="I57" s="69"/>
      <c r="J57" s="69"/>
    </row>
    <row r="58" spans="1:31" x14ac:dyDescent="0.25">
      <c r="A58" s="199"/>
      <c r="B58" s="193"/>
      <c r="C58" s="193"/>
      <c r="D58" s="193"/>
      <c r="E58" s="193"/>
      <c r="F58" s="193"/>
      <c r="G58" s="193"/>
      <c r="H58" s="193"/>
      <c r="I58" s="69"/>
      <c r="J58" s="69"/>
    </row>
    <row r="59" spans="1:31" x14ac:dyDescent="0.25">
      <c r="A59" s="199"/>
      <c r="B59" s="193"/>
      <c r="C59" s="193"/>
      <c r="D59" s="193"/>
      <c r="E59" s="193"/>
      <c r="F59" s="193"/>
      <c r="G59" s="193"/>
      <c r="H59" s="193"/>
      <c r="I59" s="69"/>
      <c r="J59" s="69"/>
    </row>
    <row r="60" spans="1:31" x14ac:dyDescent="0.25">
      <c r="A60" s="199"/>
      <c r="B60" s="193"/>
      <c r="C60" s="193"/>
      <c r="D60" s="193"/>
      <c r="E60" s="193"/>
      <c r="F60" s="193"/>
      <c r="G60" s="193"/>
      <c r="H60" s="193"/>
      <c r="I60" s="7"/>
      <c r="J60" s="69"/>
    </row>
    <row r="61" spans="1:31" x14ac:dyDescent="0.25">
      <c r="A61" s="199"/>
      <c r="B61" s="193"/>
      <c r="C61" s="193"/>
      <c r="D61" s="193"/>
      <c r="E61" s="193"/>
      <c r="F61" s="193"/>
      <c r="G61" s="193"/>
      <c r="H61" s="193"/>
      <c r="I61" s="7"/>
      <c r="J61" s="69"/>
    </row>
    <row r="62" spans="1:31" x14ac:dyDescent="0.25">
      <c r="A62" s="199"/>
      <c r="B62" s="193"/>
      <c r="C62" s="193"/>
      <c r="D62" s="193"/>
      <c r="E62" s="193"/>
      <c r="F62" s="193"/>
      <c r="G62" s="193"/>
      <c r="H62" s="193"/>
      <c r="I62" s="7"/>
      <c r="J62" s="69"/>
    </row>
    <row r="63" spans="1:31" x14ac:dyDescent="0.25">
      <c r="A63" s="199"/>
      <c r="B63" s="193"/>
      <c r="C63" s="193"/>
      <c r="D63" s="193"/>
      <c r="E63" s="193"/>
      <c r="F63" s="193"/>
      <c r="G63" s="193"/>
      <c r="H63" s="193"/>
      <c r="I63" s="7"/>
      <c r="J63" s="69"/>
    </row>
    <row r="64" spans="1:31" s="12" customFormat="1" x14ac:dyDescent="0.25">
      <c r="A64" s="14"/>
      <c r="B64" s="196"/>
      <c r="C64" s="196"/>
      <c r="D64" s="196"/>
      <c r="E64" s="193"/>
      <c r="F64" s="196"/>
      <c r="G64" s="193"/>
      <c r="H64" s="193"/>
      <c r="I64" s="7"/>
      <c r="J64" s="69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2" customFormat="1" x14ac:dyDescent="0.25">
      <c r="A65" s="14"/>
      <c r="B65" s="193"/>
      <c r="C65" s="193"/>
      <c r="D65" s="193"/>
      <c r="E65" s="193"/>
      <c r="F65" s="193"/>
      <c r="G65" s="193"/>
      <c r="H65" s="193"/>
      <c r="I65" s="7"/>
      <c r="J65" s="69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2" customFormat="1" x14ac:dyDescent="0.25">
      <c r="A66" s="156"/>
      <c r="B66" s="193"/>
      <c r="C66" s="193"/>
      <c r="D66" s="193"/>
      <c r="E66" s="193"/>
      <c r="F66" s="193"/>
      <c r="G66" s="193"/>
      <c r="H66" s="193"/>
      <c r="I66" s="7"/>
      <c r="J66" s="69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2" customFormat="1" x14ac:dyDescent="0.25">
      <c r="A67" s="156"/>
      <c r="B67" s="193"/>
      <c r="C67" s="193"/>
      <c r="D67" s="193"/>
      <c r="E67" s="193"/>
      <c r="F67" s="193"/>
      <c r="G67" s="193"/>
      <c r="H67" s="193"/>
      <c r="I67" s="7"/>
      <c r="J67" s="69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2" customFormat="1" x14ac:dyDescent="0.25">
      <c r="A68" s="156"/>
      <c r="B68" s="193"/>
      <c r="C68" s="193"/>
      <c r="D68" s="193"/>
      <c r="E68" s="193"/>
      <c r="F68" s="193"/>
      <c r="G68" s="193"/>
      <c r="H68" s="193"/>
      <c r="I68" s="7"/>
      <c r="J68" s="69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2" customFormat="1" x14ac:dyDescent="0.25">
      <c r="A69" s="156"/>
      <c r="B69" s="193"/>
      <c r="C69" s="193"/>
      <c r="D69" s="193"/>
      <c r="E69" s="193"/>
      <c r="F69" s="193"/>
      <c r="G69" s="193"/>
      <c r="H69" s="193"/>
      <c r="I69" s="7"/>
      <c r="J69" s="69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2" customFormat="1" x14ac:dyDescent="0.25">
      <c r="A70" s="156"/>
      <c r="B70" s="193"/>
      <c r="C70" s="193"/>
      <c r="D70" s="193"/>
      <c r="E70" s="193"/>
      <c r="F70" s="193"/>
      <c r="G70" s="193"/>
      <c r="H70" s="193"/>
      <c r="I70" s="7"/>
      <c r="J70" s="69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2" customFormat="1" x14ac:dyDescent="0.25">
      <c r="A71" s="156"/>
      <c r="B71" s="193"/>
      <c r="C71" s="193"/>
      <c r="D71" s="193"/>
      <c r="E71" s="193"/>
      <c r="F71" s="193"/>
      <c r="G71" s="193"/>
      <c r="H71" s="193"/>
      <c r="I71" s="7"/>
      <c r="J71" s="69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2" customFormat="1" x14ac:dyDescent="0.25">
      <c r="A72" s="156"/>
      <c r="B72" s="193"/>
      <c r="C72" s="193"/>
      <c r="D72" s="193"/>
      <c r="E72" s="193"/>
      <c r="F72" s="193"/>
      <c r="G72" s="193"/>
      <c r="H72" s="193"/>
      <c r="I72" s="7"/>
      <c r="J72" s="69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2" customFormat="1" x14ac:dyDescent="0.25">
      <c r="A73" s="156"/>
      <c r="B73" s="193"/>
      <c r="C73" s="193"/>
      <c r="D73" s="193"/>
      <c r="E73" s="193"/>
      <c r="F73" s="193"/>
      <c r="G73" s="193"/>
      <c r="H73" s="193"/>
      <c r="I73" s="7"/>
      <c r="J73" s="69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2" customFormat="1" x14ac:dyDescent="0.25">
      <c r="A74" s="156"/>
      <c r="B74" s="193"/>
      <c r="C74" s="193"/>
      <c r="D74" s="193"/>
      <c r="E74" s="193"/>
      <c r="F74" s="193"/>
      <c r="G74" s="193"/>
      <c r="H74" s="193"/>
      <c r="I74" s="7"/>
      <c r="J74" s="69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2" customFormat="1" x14ac:dyDescent="0.25">
      <c r="A75" s="156"/>
      <c r="B75" s="193"/>
      <c r="C75" s="193"/>
      <c r="D75" s="193"/>
      <c r="E75" s="193"/>
      <c r="F75" s="193"/>
      <c r="G75" s="193"/>
      <c r="H75" s="193"/>
      <c r="I75" s="7"/>
      <c r="J75" s="69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2" customFormat="1" x14ac:dyDescent="0.25">
      <c r="A76" s="156"/>
      <c r="B76" s="193"/>
      <c r="C76" s="193"/>
      <c r="D76" s="193"/>
      <c r="E76" s="193"/>
      <c r="F76" s="193"/>
      <c r="G76" s="193"/>
      <c r="H76" s="193"/>
      <c r="I76" s="7"/>
      <c r="J76" s="69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2" customFormat="1" x14ac:dyDescent="0.25">
      <c r="A77" s="156"/>
      <c r="B77" s="193"/>
      <c r="C77" s="193"/>
      <c r="D77" s="193"/>
      <c r="E77" s="193"/>
      <c r="F77" s="193"/>
      <c r="G77" s="193"/>
      <c r="H77" s="193"/>
      <c r="I77" s="7"/>
      <c r="J77" s="69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2" customFormat="1" x14ac:dyDescent="0.25">
      <c r="A78" s="156"/>
      <c r="B78" s="193"/>
      <c r="C78" s="193"/>
      <c r="D78" s="193"/>
      <c r="E78" s="193"/>
      <c r="F78" s="193"/>
      <c r="G78" s="193"/>
      <c r="H78" s="193"/>
      <c r="I78" s="7"/>
      <c r="J78" s="69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2" customFormat="1" x14ac:dyDescent="0.25">
      <c r="A79" s="156"/>
      <c r="B79" s="193"/>
      <c r="C79" s="193"/>
      <c r="D79" s="193"/>
      <c r="E79" s="193"/>
      <c r="F79" s="193"/>
      <c r="G79" s="193"/>
      <c r="H79" s="193"/>
      <c r="I79" s="7"/>
      <c r="J79" s="69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2" customFormat="1" x14ac:dyDescent="0.25">
      <c r="A80" s="156"/>
      <c r="B80" s="193"/>
      <c r="C80" s="193"/>
      <c r="D80" s="193"/>
      <c r="E80" s="193"/>
      <c r="F80" s="193"/>
      <c r="G80" s="193"/>
      <c r="H80" s="193"/>
      <c r="I80" s="7"/>
      <c r="J80" s="69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2" customFormat="1" x14ac:dyDescent="0.25">
      <c r="A81" s="156"/>
      <c r="B81" s="193"/>
      <c r="C81" s="193"/>
      <c r="D81" s="193"/>
      <c r="E81" s="193"/>
      <c r="F81" s="193"/>
      <c r="G81" s="193"/>
      <c r="H81" s="193"/>
      <c r="I81" s="7"/>
      <c r="J81" s="69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4">
    <mergeCell ref="J19:J30"/>
    <mergeCell ref="B27:H27"/>
    <mergeCell ref="B28:H28"/>
    <mergeCell ref="C11:D11"/>
    <mergeCell ref="J17:J18"/>
    <mergeCell ref="J5:J16"/>
    <mergeCell ref="B49:C49"/>
    <mergeCell ref="G49:G50"/>
    <mergeCell ref="A29:A30"/>
    <mergeCell ref="B8:H8"/>
    <mergeCell ref="B9:H9"/>
    <mergeCell ref="H11:H12"/>
    <mergeCell ref="F11:G11"/>
    <mergeCell ref="E11:E1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C8" sqref="C8:H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28515625" style="4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8" x14ac:dyDescent="0.25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  <c r="L2" s="68"/>
    </row>
    <row r="3" spans="1:18" x14ac:dyDescent="0.25">
      <c r="A3" s="5"/>
      <c r="B3" s="259"/>
      <c r="C3" s="259"/>
      <c r="D3" s="259"/>
      <c r="E3" s="259"/>
      <c r="F3" s="259"/>
      <c r="G3" s="259"/>
      <c r="H3" s="259"/>
      <c r="I3" s="151"/>
      <c r="J3" s="109"/>
      <c r="K3" s="123"/>
      <c r="L3" s="68"/>
    </row>
    <row r="4" spans="1:18" x14ac:dyDescent="0.25">
      <c r="A4" s="5"/>
      <c r="B4" s="259"/>
      <c r="C4" s="259"/>
      <c r="D4" s="259"/>
      <c r="E4" s="259"/>
      <c r="F4" s="259"/>
      <c r="G4" s="259"/>
      <c r="H4" s="259"/>
      <c r="I4" s="151"/>
      <c r="J4" s="5"/>
      <c r="K4" s="7"/>
      <c r="N4" s="12"/>
    </row>
    <row r="5" spans="1:18" x14ac:dyDescent="0.25">
      <c r="A5" s="5"/>
      <c r="B5" s="259"/>
      <c r="C5" s="259"/>
      <c r="D5" s="259"/>
      <c r="E5" s="259"/>
      <c r="F5" s="259"/>
      <c r="G5" s="259"/>
      <c r="H5" s="259"/>
      <c r="I5" s="151"/>
      <c r="J5" s="5"/>
      <c r="K5" s="188"/>
      <c r="N5" s="12"/>
    </row>
    <row r="6" spans="1:18" x14ac:dyDescent="0.25">
      <c r="A6" s="5"/>
      <c r="B6" s="259"/>
      <c r="C6" s="259"/>
      <c r="D6" s="259"/>
      <c r="E6" s="259"/>
      <c r="F6" s="259"/>
      <c r="G6" s="259"/>
      <c r="H6" s="259"/>
      <c r="I6" s="151"/>
      <c r="J6" s="5"/>
      <c r="K6" s="7"/>
      <c r="N6" s="12"/>
    </row>
    <row r="7" spans="1:18" x14ac:dyDescent="0.25">
      <c r="A7" s="5"/>
      <c r="B7" s="259"/>
      <c r="C7" s="259"/>
      <c r="D7" s="259"/>
      <c r="E7" s="259"/>
      <c r="F7" s="259"/>
      <c r="G7" s="259"/>
      <c r="H7" s="259"/>
      <c r="I7" s="151"/>
      <c r="J7" s="5"/>
      <c r="K7" s="7"/>
      <c r="N7" s="12"/>
    </row>
    <row r="8" spans="1:18" x14ac:dyDescent="0.25">
      <c r="A8" s="5"/>
      <c r="B8" s="259"/>
      <c r="C8" s="288" t="s">
        <v>126</v>
      </c>
      <c r="D8" s="288"/>
      <c r="E8" s="288"/>
      <c r="F8" s="288"/>
      <c r="G8" s="288"/>
      <c r="H8" s="288"/>
      <c r="I8" s="267"/>
      <c r="J8" s="5"/>
      <c r="K8" s="7"/>
      <c r="N8" s="12"/>
    </row>
    <row r="9" spans="1:18" x14ac:dyDescent="0.25">
      <c r="A9" s="5"/>
      <c r="B9" s="259"/>
      <c r="C9" s="306" t="s">
        <v>117</v>
      </c>
      <c r="D9" s="306"/>
      <c r="E9" s="306"/>
      <c r="F9" s="306"/>
      <c r="G9" s="306"/>
      <c r="H9" s="306"/>
      <c r="I9" s="87"/>
      <c r="J9" s="7"/>
      <c r="K9" s="7"/>
      <c r="L9" s="43"/>
      <c r="M9" s="43"/>
      <c r="N9" s="43"/>
      <c r="O9" s="43"/>
      <c r="P9" s="7"/>
      <c r="Q9" s="7"/>
    </row>
    <row r="10" spans="1:18" x14ac:dyDescent="0.25">
      <c r="A10" s="5"/>
      <c r="B10" s="259"/>
      <c r="C10" s="259"/>
      <c r="D10" s="259"/>
      <c r="E10" s="259"/>
      <c r="F10" s="259"/>
      <c r="G10" s="259"/>
      <c r="H10" s="259"/>
      <c r="I10" s="87"/>
      <c r="J10" s="7"/>
      <c r="K10" s="7"/>
      <c r="L10" s="43"/>
      <c r="M10" s="43"/>
      <c r="N10" s="43"/>
      <c r="O10" s="43"/>
      <c r="P10" s="116"/>
      <c r="Q10" s="7"/>
    </row>
    <row r="11" spans="1:18" ht="24" customHeight="1" x14ac:dyDescent="0.25">
      <c r="A11" s="5"/>
      <c r="B11" s="7"/>
      <c r="C11" s="297" t="s">
        <v>18</v>
      </c>
      <c r="D11" s="297"/>
      <c r="E11" s="301" t="s">
        <v>79</v>
      </c>
      <c r="F11" s="293" t="s">
        <v>20</v>
      </c>
      <c r="G11" s="293"/>
      <c r="H11" s="291" t="s">
        <v>80</v>
      </c>
      <c r="I11" s="87"/>
      <c r="J11" s="7"/>
      <c r="K11" s="7"/>
      <c r="L11" s="4"/>
      <c r="M11" s="4"/>
      <c r="P11" s="131"/>
      <c r="Q11" s="7"/>
    </row>
    <row r="12" spans="1:18" ht="25.5" customHeight="1" x14ac:dyDescent="0.25">
      <c r="A12" s="5"/>
      <c r="B12" s="7"/>
      <c r="C12" s="260">
        <v>2014</v>
      </c>
      <c r="D12" s="260">
        <v>2015</v>
      </c>
      <c r="E12" s="297"/>
      <c r="F12" s="258">
        <v>2014</v>
      </c>
      <c r="G12" s="258">
        <v>2015</v>
      </c>
      <c r="H12" s="293"/>
      <c r="I12" s="88"/>
      <c r="J12" s="7"/>
      <c r="K12" s="69"/>
      <c r="L12" s="69"/>
      <c r="M12" s="69" t="s">
        <v>18</v>
      </c>
      <c r="N12" s="69" t="s">
        <v>20</v>
      </c>
      <c r="O12" s="69"/>
      <c r="P12" s="132"/>
      <c r="Q12" s="138"/>
      <c r="R12" s="37"/>
    </row>
    <row r="13" spans="1:18" x14ac:dyDescent="0.25">
      <c r="A13" s="5"/>
      <c r="B13" s="83" t="s">
        <v>21</v>
      </c>
      <c r="C13" s="219">
        <v>4.2018357129148365</v>
      </c>
      <c r="D13" s="219">
        <v>8.3374992447710294</v>
      </c>
      <c r="E13" s="219">
        <f>+D13-C13</f>
        <v>4.135663531856193</v>
      </c>
      <c r="F13" s="219">
        <v>7.4720623341546277</v>
      </c>
      <c r="G13" s="219">
        <v>7.3878772590870057</v>
      </c>
      <c r="H13" s="136">
        <f>+G13-F13</f>
        <v>-8.4185075067622073E-2</v>
      </c>
      <c r="I13" s="88"/>
      <c r="J13" s="7"/>
      <c r="K13" s="309">
        <v>2014</v>
      </c>
      <c r="L13" s="226" t="s">
        <v>67</v>
      </c>
      <c r="M13" s="214">
        <f>+C13</f>
        <v>4.2018357129148365</v>
      </c>
      <c r="N13" s="214">
        <f>+F13</f>
        <v>7.4720623341546277</v>
      </c>
      <c r="O13" s="126"/>
      <c r="P13" s="131"/>
      <c r="Q13" s="69"/>
      <c r="R13" s="37"/>
    </row>
    <row r="14" spans="1:18" x14ac:dyDescent="0.25">
      <c r="A14" s="5"/>
      <c r="B14" s="83" t="s">
        <v>22</v>
      </c>
      <c r="C14" s="219">
        <v>2.9472090076594126</v>
      </c>
      <c r="D14" s="219">
        <v>5.6275846680812203</v>
      </c>
      <c r="E14" s="219">
        <f>+D14-C14</f>
        <v>2.6803756604218076</v>
      </c>
      <c r="F14" s="219">
        <v>7.4281591302834959</v>
      </c>
      <c r="G14" s="219">
        <v>4.7692099613459993</v>
      </c>
      <c r="H14" s="136">
        <f t="shared" ref="H14:H15" si="0">+G14-F14</f>
        <v>-2.6589491689374967</v>
      </c>
      <c r="I14" s="89"/>
      <c r="J14" s="7"/>
      <c r="K14" s="309"/>
      <c r="L14" s="226" t="s">
        <v>68</v>
      </c>
      <c r="M14" s="214">
        <f t="shared" ref="M14:M24" si="1">+C14</f>
        <v>2.9472090076594126</v>
      </c>
      <c r="N14" s="214">
        <f t="shared" ref="N14:N24" si="2">+F14</f>
        <v>7.4281591302834959</v>
      </c>
      <c r="O14" s="126"/>
      <c r="P14" s="132"/>
      <c r="Q14" s="69"/>
      <c r="R14" s="37"/>
    </row>
    <row r="15" spans="1:18" x14ac:dyDescent="0.25">
      <c r="A15" s="5"/>
      <c r="B15" s="159" t="s">
        <v>23</v>
      </c>
      <c r="C15" s="220">
        <v>4.5901353105039622</v>
      </c>
      <c r="D15" s="220">
        <v>3.5542169363435461</v>
      </c>
      <c r="E15" s="220">
        <f>+D15-C15</f>
        <v>-1.0359183741604161</v>
      </c>
      <c r="F15" s="220">
        <v>9.5842824891043232</v>
      </c>
      <c r="G15" s="220">
        <v>4.1268274094409918</v>
      </c>
      <c r="H15" s="209">
        <f t="shared" si="0"/>
        <v>-5.4574550796633314</v>
      </c>
      <c r="I15" s="42"/>
      <c r="J15" s="7"/>
      <c r="K15" s="309"/>
      <c r="L15" s="226" t="s">
        <v>69</v>
      </c>
      <c r="M15" s="214">
        <f t="shared" si="1"/>
        <v>4.5901353105039622</v>
      </c>
      <c r="N15" s="214">
        <f t="shared" si="2"/>
        <v>9.5842824891043232</v>
      </c>
      <c r="O15" s="69"/>
      <c r="P15" s="131"/>
      <c r="Q15" s="69"/>
      <c r="R15" s="37"/>
    </row>
    <row r="16" spans="1:18" x14ac:dyDescent="0.25">
      <c r="A16" s="5"/>
      <c r="B16" s="83" t="s">
        <v>24</v>
      </c>
      <c r="C16" s="219">
        <v>6.5234354378344683</v>
      </c>
      <c r="D16" s="134"/>
      <c r="E16" s="134"/>
      <c r="F16" s="219">
        <v>8.0409805823490554</v>
      </c>
      <c r="G16" s="135"/>
      <c r="H16" s="129"/>
      <c r="I16" s="42"/>
      <c r="J16" s="5"/>
      <c r="K16" s="309"/>
      <c r="L16" s="226" t="s">
        <v>73</v>
      </c>
      <c r="M16" s="214">
        <f t="shared" si="1"/>
        <v>6.5234354378344683</v>
      </c>
      <c r="N16" s="214">
        <f t="shared" si="2"/>
        <v>8.0409805823490554</v>
      </c>
      <c r="O16" s="69"/>
      <c r="P16" s="132"/>
      <c r="Q16" s="69"/>
      <c r="R16" s="37"/>
    </row>
    <row r="17" spans="1:18" x14ac:dyDescent="0.25">
      <c r="A17" s="5"/>
      <c r="B17" s="83" t="s">
        <v>25</v>
      </c>
      <c r="C17" s="219">
        <v>6.7264172709901038</v>
      </c>
      <c r="D17" s="134"/>
      <c r="E17" s="134"/>
      <c r="F17" s="219">
        <v>8.6127813289311295</v>
      </c>
      <c r="G17" s="135"/>
      <c r="H17" s="129"/>
      <c r="I17" s="268"/>
      <c r="J17" s="5"/>
      <c r="K17" s="309"/>
      <c r="L17" s="226" t="s">
        <v>72</v>
      </c>
      <c r="M17" s="214">
        <f t="shared" si="1"/>
        <v>6.7264172709901038</v>
      </c>
      <c r="N17" s="214">
        <f t="shared" si="2"/>
        <v>8.6127813289311295</v>
      </c>
      <c r="O17" s="69"/>
      <c r="P17" s="131"/>
      <c r="Q17" s="69"/>
      <c r="R17" s="37"/>
    </row>
    <row r="18" spans="1:18" x14ac:dyDescent="0.25">
      <c r="A18" s="5"/>
      <c r="B18" s="83" t="s">
        <v>26</v>
      </c>
      <c r="C18" s="219">
        <v>4.8716243231585521</v>
      </c>
      <c r="D18" s="134"/>
      <c r="E18" s="134"/>
      <c r="F18" s="219">
        <v>3.8694419367728106</v>
      </c>
      <c r="G18" s="135"/>
      <c r="H18" s="129"/>
      <c r="I18" s="42"/>
      <c r="J18" s="5"/>
      <c r="K18" s="309"/>
      <c r="L18" s="226" t="s">
        <v>70</v>
      </c>
      <c r="M18" s="214">
        <f t="shared" si="1"/>
        <v>4.8716243231585521</v>
      </c>
      <c r="N18" s="214">
        <f t="shared" si="2"/>
        <v>3.8694419367728106</v>
      </c>
      <c r="O18" s="69"/>
      <c r="P18" s="132"/>
      <c r="Q18" s="69"/>
      <c r="R18" s="37"/>
    </row>
    <row r="19" spans="1:18" x14ac:dyDescent="0.25">
      <c r="A19" s="5"/>
      <c r="B19" s="83" t="s">
        <v>27</v>
      </c>
      <c r="C19" s="219">
        <v>1.7617425950406496</v>
      </c>
      <c r="D19" s="134"/>
      <c r="E19" s="134"/>
      <c r="F19" s="219">
        <v>5.6403208138870786</v>
      </c>
      <c r="G19" s="135"/>
      <c r="H19" s="129"/>
      <c r="I19" s="42"/>
      <c r="J19" s="5"/>
      <c r="K19" s="309"/>
      <c r="L19" s="226" t="s">
        <v>71</v>
      </c>
      <c r="M19" s="214">
        <f t="shared" si="1"/>
        <v>1.7617425950406496</v>
      </c>
      <c r="N19" s="214">
        <f t="shared" si="2"/>
        <v>5.6403208138870786</v>
      </c>
      <c r="O19" s="69"/>
      <c r="P19" s="131"/>
      <c r="Q19" s="69"/>
      <c r="R19" s="37"/>
    </row>
    <row r="20" spans="1:18" x14ac:dyDescent="0.25">
      <c r="A20" s="5"/>
      <c r="B20" s="83" t="s">
        <v>28</v>
      </c>
      <c r="C20" s="219">
        <v>5.685684385816514</v>
      </c>
      <c r="D20" s="134"/>
      <c r="E20" s="134"/>
      <c r="F20" s="219">
        <v>8.7811748461375174</v>
      </c>
      <c r="G20" s="134"/>
      <c r="H20" s="130"/>
      <c r="I20" s="42"/>
      <c r="J20" s="5"/>
      <c r="K20" s="309"/>
      <c r="L20" s="226" t="s">
        <v>74</v>
      </c>
      <c r="M20" s="214">
        <f t="shared" si="1"/>
        <v>5.685684385816514</v>
      </c>
      <c r="N20" s="214">
        <f t="shared" si="2"/>
        <v>8.7811748461375174</v>
      </c>
      <c r="O20" s="69"/>
      <c r="P20" s="132"/>
      <c r="Q20" s="69"/>
      <c r="R20" s="37"/>
    </row>
    <row r="21" spans="1:18" x14ac:dyDescent="0.25">
      <c r="A21" s="5"/>
      <c r="B21" s="105" t="s">
        <v>29</v>
      </c>
      <c r="C21" s="219">
        <v>2.7265154138321757</v>
      </c>
      <c r="D21" s="135"/>
      <c r="E21" s="135"/>
      <c r="F21" s="219">
        <v>9.2403465843768231</v>
      </c>
      <c r="G21" s="135"/>
      <c r="H21" s="129"/>
      <c r="I21" s="42"/>
      <c r="J21" s="5"/>
      <c r="K21" s="309"/>
      <c r="L21" s="226" t="s">
        <v>75</v>
      </c>
      <c r="M21" s="214">
        <f t="shared" si="1"/>
        <v>2.7265154138321757</v>
      </c>
      <c r="N21" s="214">
        <f t="shared" si="2"/>
        <v>9.2403465843768231</v>
      </c>
      <c r="O21" s="69"/>
      <c r="P21" s="7"/>
      <c r="Q21" s="69"/>
      <c r="R21" s="37"/>
    </row>
    <row r="22" spans="1:18" x14ac:dyDescent="0.25">
      <c r="A22" s="5"/>
      <c r="B22" s="105" t="s">
        <v>30</v>
      </c>
      <c r="C22" s="219">
        <v>9.0151055847456085</v>
      </c>
      <c r="D22" s="134"/>
      <c r="E22" s="134"/>
      <c r="F22" s="219">
        <v>13.598553574575822</v>
      </c>
      <c r="G22" s="134"/>
      <c r="H22" s="130"/>
      <c r="I22" s="42"/>
      <c r="J22" s="5"/>
      <c r="K22" s="309"/>
      <c r="L22" s="226" t="s">
        <v>76</v>
      </c>
      <c r="M22" s="214">
        <f t="shared" si="1"/>
        <v>9.0151055847456085</v>
      </c>
      <c r="N22" s="214">
        <f t="shared" si="2"/>
        <v>13.598553574575822</v>
      </c>
      <c r="O22" s="69"/>
      <c r="P22" s="7"/>
      <c r="Q22" s="69"/>
      <c r="R22" s="37"/>
    </row>
    <row r="23" spans="1:18" x14ac:dyDescent="0.25">
      <c r="A23" s="5"/>
      <c r="B23" s="83" t="s">
        <v>31</v>
      </c>
      <c r="C23" s="219">
        <v>8.0238431763252738</v>
      </c>
      <c r="D23" s="134"/>
      <c r="E23" s="134"/>
      <c r="F23" s="219">
        <v>9.1869278430854138</v>
      </c>
      <c r="G23" s="134"/>
      <c r="H23" s="130"/>
      <c r="I23" s="42"/>
      <c r="J23" s="5"/>
      <c r="K23" s="309"/>
      <c r="L23" s="226" t="s">
        <v>77</v>
      </c>
      <c r="M23" s="214">
        <f t="shared" si="1"/>
        <v>8.0238431763252738</v>
      </c>
      <c r="N23" s="214">
        <f t="shared" si="2"/>
        <v>9.1869278430854138</v>
      </c>
      <c r="O23" s="69"/>
      <c r="Q23" s="12"/>
      <c r="R23" s="37"/>
    </row>
    <row r="24" spans="1:18" x14ac:dyDescent="0.25">
      <c r="A24" s="5"/>
      <c r="B24" s="83" t="s">
        <v>64</v>
      </c>
      <c r="C24" s="219">
        <v>5.7476687374490742</v>
      </c>
      <c r="D24" s="134"/>
      <c r="E24" s="134"/>
      <c r="F24" s="219">
        <v>10.656964825775139</v>
      </c>
      <c r="G24" s="134"/>
      <c r="H24" s="130"/>
      <c r="I24" s="42"/>
      <c r="J24" s="5"/>
      <c r="K24" s="309"/>
      <c r="L24" s="226" t="s">
        <v>78</v>
      </c>
      <c r="M24" s="214">
        <f t="shared" si="1"/>
        <v>5.7476687374490742</v>
      </c>
      <c r="N24" s="214">
        <f t="shared" si="2"/>
        <v>10.656964825775139</v>
      </c>
      <c r="O24" s="69"/>
      <c r="Q24" s="12"/>
      <c r="R24" s="37"/>
    </row>
    <row r="25" spans="1:18" x14ac:dyDescent="0.25">
      <c r="A25" s="184"/>
      <c r="B25" s="7"/>
      <c r="C25" s="7"/>
      <c r="D25" s="7"/>
      <c r="E25" s="7"/>
      <c r="F25" s="7"/>
      <c r="G25" s="7"/>
      <c r="H25" s="7"/>
      <c r="I25" s="42"/>
      <c r="J25" s="5"/>
      <c r="K25" s="310">
        <v>2015</v>
      </c>
      <c r="L25" s="226" t="s">
        <v>67</v>
      </c>
      <c r="M25" s="214">
        <f>+D13</f>
        <v>8.3374992447710294</v>
      </c>
      <c r="N25" s="214">
        <f>+G13</f>
        <v>7.3878772590870057</v>
      </c>
      <c r="O25" s="69"/>
      <c r="Q25" s="12"/>
      <c r="R25" s="37"/>
    </row>
    <row r="26" spans="1:18" ht="28.5" customHeight="1" x14ac:dyDescent="0.25">
      <c r="A26" s="5"/>
      <c r="B26" s="291" t="s">
        <v>100</v>
      </c>
      <c r="C26" s="291"/>
      <c r="D26" s="291"/>
      <c r="E26" s="291"/>
      <c r="F26" s="291"/>
      <c r="G26" s="291"/>
      <c r="H26" s="291"/>
      <c r="I26" s="42"/>
      <c r="J26" s="5"/>
      <c r="K26" s="310"/>
      <c r="L26" s="226" t="s">
        <v>68</v>
      </c>
      <c r="M26" s="214">
        <f t="shared" ref="M26:M27" si="3">+D14</f>
        <v>5.6275846680812203</v>
      </c>
      <c r="N26" s="214">
        <f t="shared" ref="N26:N27" si="4">+G14</f>
        <v>4.7692099613459993</v>
      </c>
      <c r="O26" s="69"/>
      <c r="Q26" s="12"/>
      <c r="R26" s="37"/>
    </row>
    <row r="27" spans="1:18" x14ac:dyDescent="0.25">
      <c r="A27" s="5"/>
      <c r="B27" s="308" t="s">
        <v>101</v>
      </c>
      <c r="C27" s="308"/>
      <c r="D27" s="308"/>
      <c r="E27" s="308"/>
      <c r="F27" s="308"/>
      <c r="G27" s="308"/>
      <c r="H27" s="308"/>
      <c r="I27" s="42"/>
      <c r="J27" s="5"/>
      <c r="K27" s="307"/>
      <c r="L27" s="250" t="s">
        <v>69</v>
      </c>
      <c r="M27" s="214">
        <f t="shared" si="3"/>
        <v>3.5542169363435461</v>
      </c>
      <c r="N27" s="214">
        <f t="shared" si="4"/>
        <v>4.1268274094409918</v>
      </c>
      <c r="O27" s="7"/>
      <c r="Q27" s="12"/>
      <c r="R27" s="37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2"/>
      <c r="J28" s="5"/>
      <c r="K28" s="307"/>
      <c r="L28" s="7"/>
      <c r="M28" s="213"/>
      <c r="N28" s="213"/>
      <c r="O28" s="7"/>
      <c r="Q28" s="12"/>
      <c r="R28" s="37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2"/>
      <c r="J29" s="5"/>
      <c r="K29" s="307"/>
      <c r="L29" s="7"/>
      <c r="M29" s="213"/>
      <c r="N29" s="213"/>
      <c r="O29" s="7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2"/>
      <c r="J30" s="5"/>
      <c r="K30" s="307"/>
      <c r="L30" s="7"/>
      <c r="M30" s="213"/>
      <c r="N30" s="213"/>
      <c r="O30" s="7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2"/>
      <c r="J31" s="5"/>
      <c r="K31" s="307"/>
      <c r="L31" s="7"/>
      <c r="M31" s="213"/>
      <c r="N31" s="213"/>
      <c r="O31" s="7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2"/>
      <c r="J32" s="5"/>
      <c r="K32" s="307"/>
      <c r="L32" s="7"/>
      <c r="M32" s="213"/>
      <c r="N32" s="213"/>
      <c r="O32" s="7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2"/>
      <c r="J33" s="5"/>
      <c r="K33" s="307"/>
      <c r="L33" s="7"/>
      <c r="M33" s="213"/>
      <c r="N33" s="213"/>
      <c r="O33" s="7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2"/>
      <c r="J34" s="5"/>
      <c r="K34" s="307"/>
      <c r="L34" s="7"/>
      <c r="M34" s="213"/>
      <c r="N34" s="213"/>
      <c r="O34" s="7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2"/>
      <c r="J35" s="5"/>
      <c r="K35" s="307"/>
      <c r="L35" s="7"/>
      <c r="M35" s="213"/>
      <c r="N35" s="213"/>
      <c r="O35" s="7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2"/>
      <c r="J36" s="5"/>
      <c r="K36" s="307"/>
      <c r="L36" s="7"/>
      <c r="M36" s="213"/>
      <c r="N36" s="213"/>
      <c r="O36" s="7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2"/>
      <c r="J37" s="5"/>
      <c r="K37" s="307"/>
      <c r="L37" s="7"/>
      <c r="M37" s="213"/>
      <c r="N37" s="213"/>
      <c r="O37" s="7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2"/>
      <c r="J38" s="5"/>
      <c r="K38" s="307"/>
      <c r="L38" s="7"/>
      <c r="M38" s="243"/>
      <c r="N38" s="243"/>
      <c r="O38" s="7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7"/>
      <c r="L39" s="7"/>
      <c r="M39" s="4"/>
      <c r="N39" s="140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7"/>
      <c r="L40" s="4"/>
      <c r="M40" s="4"/>
      <c r="N40" s="155"/>
      <c r="P40" s="12"/>
      <c r="Q40" s="12"/>
      <c r="R40" s="37"/>
    </row>
    <row r="41" spans="1:18" s="7" customFormat="1" x14ac:dyDescent="0.25">
      <c r="A41" s="5"/>
      <c r="B41" s="17"/>
      <c r="C41" s="17"/>
      <c r="D41" s="17"/>
      <c r="E41" s="17"/>
      <c r="F41" s="17"/>
      <c r="G41" s="17"/>
      <c r="H41" s="17"/>
      <c r="I41" s="9"/>
      <c r="K41" s="69"/>
      <c r="L41" s="69"/>
      <c r="M41" s="69"/>
      <c r="N41" s="86"/>
      <c r="O41" s="69"/>
      <c r="P41" s="69"/>
      <c r="Q41" s="69"/>
      <c r="R41" s="86"/>
    </row>
    <row r="42" spans="1:18" x14ac:dyDescent="0.25">
      <c r="A42" s="269" t="s">
        <v>90</v>
      </c>
      <c r="B42" s="17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25">
      <c r="A43" s="270" t="s">
        <v>41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sortState ref="C11:F11">
    <sortCondition ref="C11"/>
  </sortState>
  <mergeCells count="11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13:K24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3"/>
  <sheetViews>
    <sheetView showGridLines="0" zoomScaleNormal="100" zoomScaleSheetLayoutView="100" workbookViewId="0">
      <selection activeCell="K27" sqref="K27:K38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2" customWidth="1"/>
    <col min="13" max="13" width="13.28515625" style="12" customWidth="1"/>
    <col min="14" max="14" width="13.140625" style="4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8" x14ac:dyDescent="0.25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  <c r="L2" s="68"/>
    </row>
    <row r="3" spans="1:18" x14ac:dyDescent="0.25">
      <c r="A3" s="5"/>
      <c r="B3" s="259"/>
      <c r="C3" s="259"/>
      <c r="D3" s="259"/>
      <c r="E3" s="259"/>
      <c r="F3" s="259"/>
      <c r="G3" s="259"/>
      <c r="H3" s="259"/>
      <c r="I3" s="151"/>
      <c r="J3" s="109"/>
      <c r="K3" s="123"/>
      <c r="L3" s="68"/>
    </row>
    <row r="4" spans="1:18" x14ac:dyDescent="0.25">
      <c r="A4" s="5"/>
      <c r="B4" s="259"/>
      <c r="C4" s="259"/>
      <c r="D4" s="259"/>
      <c r="E4" s="259"/>
      <c r="F4" s="259"/>
      <c r="G4" s="259"/>
      <c r="H4" s="259"/>
      <c r="I4" s="151"/>
      <c r="J4" s="5"/>
      <c r="K4" s="7"/>
      <c r="N4" s="12"/>
    </row>
    <row r="5" spans="1:18" x14ac:dyDescent="0.25">
      <c r="A5" s="5"/>
      <c r="B5" s="259"/>
      <c r="C5" s="259"/>
      <c r="D5" s="259"/>
      <c r="E5" s="259"/>
      <c r="F5" s="259"/>
      <c r="G5" s="259"/>
      <c r="H5" s="259"/>
      <c r="I5" s="151"/>
      <c r="J5" s="5"/>
      <c r="K5" s="188"/>
      <c r="N5" s="12"/>
    </row>
    <row r="6" spans="1:18" x14ac:dyDescent="0.25">
      <c r="A6" s="5"/>
      <c r="B6" s="259"/>
      <c r="C6" s="259"/>
      <c r="D6" s="259"/>
      <c r="E6" s="259"/>
      <c r="F6" s="259"/>
      <c r="G6" s="259"/>
      <c r="H6" s="259"/>
      <c r="I6" s="151"/>
      <c r="J6" s="5"/>
      <c r="K6" s="7"/>
      <c r="N6" s="12"/>
    </row>
    <row r="7" spans="1:18" x14ac:dyDescent="0.25">
      <c r="A7" s="5"/>
      <c r="B7" s="259"/>
      <c r="C7" s="259"/>
      <c r="D7" s="259"/>
      <c r="E7" s="259"/>
      <c r="F7" s="259"/>
      <c r="G7" s="259"/>
      <c r="H7" s="259"/>
      <c r="I7" s="151"/>
      <c r="J7" s="5"/>
      <c r="K7" s="7"/>
      <c r="N7" s="12"/>
    </row>
    <row r="8" spans="1:18" x14ac:dyDescent="0.25">
      <c r="A8" s="5"/>
      <c r="B8" s="259"/>
      <c r="C8" s="288" t="s">
        <v>129</v>
      </c>
      <c r="D8" s="288"/>
      <c r="E8" s="288"/>
      <c r="F8" s="288"/>
      <c r="G8" s="288"/>
      <c r="H8" s="288"/>
      <c r="I8" s="267"/>
      <c r="J8" s="5"/>
      <c r="K8" s="7"/>
      <c r="N8" s="12"/>
    </row>
    <row r="9" spans="1:18" x14ac:dyDescent="0.25">
      <c r="A9" s="5"/>
      <c r="B9" s="259"/>
      <c r="C9" s="306" t="s">
        <v>119</v>
      </c>
      <c r="D9" s="306"/>
      <c r="E9" s="306"/>
      <c r="F9" s="306"/>
      <c r="G9" s="306"/>
      <c r="H9" s="306"/>
      <c r="I9" s="87"/>
      <c r="J9" s="7"/>
      <c r="K9" s="7"/>
      <c r="L9" s="43"/>
      <c r="M9" s="43"/>
      <c r="N9" s="43"/>
      <c r="O9" s="43"/>
      <c r="P9" s="7"/>
      <c r="Q9" s="7"/>
    </row>
    <row r="10" spans="1:18" x14ac:dyDescent="0.25">
      <c r="A10" s="5"/>
      <c r="B10" s="259"/>
      <c r="C10" s="259"/>
      <c r="D10" s="259"/>
      <c r="E10" s="259"/>
      <c r="F10" s="259"/>
      <c r="G10" s="259"/>
      <c r="H10" s="259"/>
      <c r="I10" s="87"/>
      <c r="J10" s="7"/>
      <c r="K10" s="7"/>
      <c r="L10" s="43"/>
      <c r="M10" s="43"/>
      <c r="N10" s="43"/>
      <c r="O10" s="43"/>
      <c r="P10" s="116"/>
      <c r="Q10" s="7"/>
    </row>
    <row r="11" spans="1:18" ht="22.5" customHeight="1" x14ac:dyDescent="0.25">
      <c r="A11" s="5"/>
      <c r="B11" s="7"/>
      <c r="C11" s="293" t="s">
        <v>81</v>
      </c>
      <c r="D11" s="293"/>
      <c r="E11" s="291" t="s">
        <v>79</v>
      </c>
      <c r="F11" s="293" t="s">
        <v>20</v>
      </c>
      <c r="G11" s="293"/>
      <c r="H11" s="291" t="s">
        <v>82</v>
      </c>
      <c r="I11" s="87"/>
      <c r="J11" s="7"/>
      <c r="K11" s="7"/>
      <c r="L11" s="4"/>
      <c r="M11" s="4"/>
      <c r="P11" s="131"/>
      <c r="Q11" s="7"/>
    </row>
    <row r="12" spans="1:18" ht="22.5" customHeight="1" x14ac:dyDescent="0.25">
      <c r="A12" s="5"/>
      <c r="B12" s="7"/>
      <c r="C12" s="114">
        <v>2014</v>
      </c>
      <c r="D12" s="114">
        <v>2015</v>
      </c>
      <c r="E12" s="293"/>
      <c r="F12" s="114">
        <v>2014</v>
      </c>
      <c r="G12" s="114">
        <v>2015</v>
      </c>
      <c r="H12" s="293"/>
      <c r="I12" s="88"/>
      <c r="J12" s="7"/>
      <c r="K12" s="69"/>
      <c r="L12" s="69"/>
      <c r="M12" s="69" t="s">
        <v>18</v>
      </c>
      <c r="N12" s="69" t="s">
        <v>20</v>
      </c>
      <c r="O12" s="69"/>
      <c r="P12" s="132"/>
      <c r="Q12" s="138"/>
      <c r="R12" s="37"/>
    </row>
    <row r="13" spans="1:18" x14ac:dyDescent="0.25">
      <c r="A13" s="5"/>
      <c r="B13" s="83" t="s">
        <v>21</v>
      </c>
      <c r="C13" s="221">
        <v>4.2018357129148365</v>
      </c>
      <c r="D13" s="221">
        <v>8.3374992447710294</v>
      </c>
      <c r="E13" s="136">
        <f>+D13-C13</f>
        <v>4.135663531856193</v>
      </c>
      <c r="F13" s="221">
        <v>7.4720623341546277</v>
      </c>
      <c r="G13" s="221">
        <v>7.3878772590870057</v>
      </c>
      <c r="H13" s="136">
        <f>+G13-F13</f>
        <v>-8.4185075067622073E-2</v>
      </c>
      <c r="I13" s="88"/>
      <c r="J13" s="7"/>
      <c r="K13" s="234"/>
      <c r="L13" s="234"/>
      <c r="M13" s="229"/>
      <c r="N13" s="229"/>
      <c r="O13" s="228"/>
      <c r="P13" s="131"/>
      <c r="Q13" s="69"/>
      <c r="R13" s="37"/>
    </row>
    <row r="14" spans="1:18" x14ac:dyDescent="0.25">
      <c r="A14" s="5"/>
      <c r="B14" s="83" t="s">
        <v>22</v>
      </c>
      <c r="C14" s="221">
        <v>2.9472090076594126</v>
      </c>
      <c r="D14" s="221">
        <v>5.6275846680812203</v>
      </c>
      <c r="E14" s="136">
        <f>+D14-C14</f>
        <v>2.6803756604218076</v>
      </c>
      <c r="F14" s="221">
        <v>7.4281591302834959</v>
      </c>
      <c r="G14" s="221">
        <v>4.7692099613459993</v>
      </c>
      <c r="H14" s="136">
        <f>+G14-F14</f>
        <v>-2.6589491689374967</v>
      </c>
      <c r="I14" s="89"/>
      <c r="J14" s="211"/>
      <c r="K14" s="236"/>
      <c r="L14" s="234"/>
      <c r="M14" s="229"/>
      <c r="N14" s="229"/>
      <c r="O14" s="228"/>
      <c r="P14" s="132"/>
      <c r="Q14" s="69"/>
      <c r="R14" s="37"/>
    </row>
    <row r="15" spans="1:18" x14ac:dyDescent="0.25">
      <c r="A15" s="5"/>
      <c r="B15" s="159" t="s">
        <v>23</v>
      </c>
      <c r="C15" s="222">
        <v>4.5901353105039622</v>
      </c>
      <c r="D15" s="209">
        <v>3.5542169363435461</v>
      </c>
      <c r="E15" s="209">
        <f>+D15-C15</f>
        <v>-1.0359183741604161</v>
      </c>
      <c r="F15" s="222">
        <v>9.5842824891043232</v>
      </c>
      <c r="G15" s="209">
        <v>4.1268274094409918</v>
      </c>
      <c r="H15" s="209">
        <f>+G15-F15</f>
        <v>-5.4574550796633314</v>
      </c>
      <c r="I15" s="42"/>
      <c r="J15" s="7"/>
      <c r="K15" s="234"/>
      <c r="L15" s="69" t="s">
        <v>69</v>
      </c>
      <c r="M15" s="229"/>
      <c r="N15" s="229"/>
      <c r="O15" s="69"/>
      <c r="P15" s="131"/>
      <c r="Q15" s="69"/>
      <c r="R15" s="37"/>
    </row>
    <row r="16" spans="1:18" x14ac:dyDescent="0.25">
      <c r="A16" s="5"/>
      <c r="B16" s="83" t="s">
        <v>24</v>
      </c>
      <c r="C16" s="221">
        <v>6.5234354378344683</v>
      </c>
      <c r="D16" s="130"/>
      <c r="E16" s="130"/>
      <c r="F16" s="221">
        <v>8.0409805823490554</v>
      </c>
      <c r="G16" s="130"/>
      <c r="H16" s="129"/>
      <c r="I16" s="42"/>
      <c r="J16" s="5"/>
      <c r="K16" s="236"/>
      <c r="L16" s="69" t="s">
        <v>73</v>
      </c>
      <c r="M16" s="229"/>
      <c r="N16" s="229"/>
      <c r="O16" s="69"/>
      <c r="P16" s="132"/>
      <c r="Q16" s="69"/>
      <c r="R16" s="37"/>
    </row>
    <row r="17" spans="1:18" x14ac:dyDescent="0.25">
      <c r="A17" s="5"/>
      <c r="B17" s="83" t="s">
        <v>25</v>
      </c>
      <c r="C17" s="221">
        <v>6.7264172709901038</v>
      </c>
      <c r="D17" s="130"/>
      <c r="E17" s="130"/>
      <c r="F17" s="221">
        <v>8.6127813289311295</v>
      </c>
      <c r="G17" s="130"/>
      <c r="H17" s="129"/>
      <c r="I17" s="268"/>
      <c r="J17" s="5"/>
      <c r="K17" s="234"/>
      <c r="L17" s="69" t="s">
        <v>72</v>
      </c>
      <c r="M17" s="229"/>
      <c r="N17" s="229"/>
      <c r="O17" s="69"/>
      <c r="P17" s="131"/>
      <c r="Q17" s="69"/>
      <c r="R17" s="37"/>
    </row>
    <row r="18" spans="1:18" x14ac:dyDescent="0.25">
      <c r="A18" s="5"/>
      <c r="B18" s="83" t="s">
        <v>26</v>
      </c>
      <c r="C18" s="221">
        <v>4.8716243231585521</v>
      </c>
      <c r="D18" s="130"/>
      <c r="E18" s="130"/>
      <c r="F18" s="221">
        <v>3.8694419367728106</v>
      </c>
      <c r="G18" s="130"/>
      <c r="H18" s="129"/>
      <c r="I18" s="42"/>
      <c r="J18" s="5"/>
      <c r="K18" s="236"/>
      <c r="L18" s="69" t="s">
        <v>70</v>
      </c>
      <c r="M18" s="229"/>
      <c r="N18" s="229"/>
      <c r="O18" s="69"/>
      <c r="P18" s="132"/>
      <c r="Q18" s="69"/>
      <c r="R18" s="37"/>
    </row>
    <row r="19" spans="1:18" x14ac:dyDescent="0.25">
      <c r="A19" s="5"/>
      <c r="B19" s="83" t="s">
        <v>27</v>
      </c>
      <c r="C19" s="221">
        <v>1.7617425950406496</v>
      </c>
      <c r="D19" s="130"/>
      <c r="E19" s="130"/>
      <c r="F19" s="221">
        <v>5.6403208138870786</v>
      </c>
      <c r="G19" s="130"/>
      <c r="H19" s="129"/>
      <c r="I19" s="42"/>
      <c r="J19" s="5"/>
      <c r="K19" s="234"/>
      <c r="L19" s="69" t="s">
        <v>71</v>
      </c>
      <c r="M19" s="229"/>
      <c r="N19" s="229"/>
      <c r="O19" s="69"/>
      <c r="P19" s="131"/>
      <c r="Q19" s="69"/>
      <c r="R19" s="37"/>
    </row>
    <row r="20" spans="1:18" x14ac:dyDescent="0.25">
      <c r="A20" s="5"/>
      <c r="B20" s="83" t="s">
        <v>28</v>
      </c>
      <c r="C20" s="221">
        <v>5.685684385816514</v>
      </c>
      <c r="D20" s="130"/>
      <c r="E20" s="130"/>
      <c r="F20" s="221">
        <v>8.7811748461375174</v>
      </c>
      <c r="G20" s="130"/>
      <c r="H20" s="130"/>
      <c r="I20" s="42"/>
      <c r="J20" s="5"/>
      <c r="K20" s="236"/>
      <c r="L20" s="69" t="s">
        <v>74</v>
      </c>
      <c r="M20" s="229"/>
      <c r="N20" s="229"/>
      <c r="O20" s="69"/>
      <c r="P20" s="132"/>
      <c r="Q20" s="69"/>
      <c r="R20" s="37"/>
    </row>
    <row r="21" spans="1:18" x14ac:dyDescent="0.25">
      <c r="A21" s="5"/>
      <c r="B21" s="105" t="s">
        <v>29</v>
      </c>
      <c r="C21" s="221">
        <v>2.7265154138321757</v>
      </c>
      <c r="D21" s="130"/>
      <c r="E21" s="130"/>
      <c r="F21" s="221">
        <v>9.2403465843768231</v>
      </c>
      <c r="G21" s="130"/>
      <c r="H21" s="130"/>
      <c r="I21" s="42"/>
      <c r="J21" s="5"/>
      <c r="K21" s="234"/>
      <c r="L21" s="69" t="s">
        <v>75</v>
      </c>
      <c r="M21" s="229"/>
      <c r="N21" s="229"/>
      <c r="O21" s="69"/>
      <c r="P21" s="7"/>
      <c r="Q21" s="69"/>
      <c r="R21" s="37"/>
    </row>
    <row r="22" spans="1:18" x14ac:dyDescent="0.25">
      <c r="A22" s="5"/>
      <c r="B22" s="105" t="s">
        <v>30</v>
      </c>
      <c r="C22" s="221">
        <v>9.0151055847456085</v>
      </c>
      <c r="D22" s="130"/>
      <c r="E22" s="130"/>
      <c r="F22" s="221">
        <v>13.598553574575822</v>
      </c>
      <c r="G22" s="130"/>
      <c r="H22" s="129"/>
      <c r="I22" s="42"/>
      <c r="J22" s="5"/>
      <c r="K22" s="234"/>
      <c r="L22" s="69" t="s">
        <v>76</v>
      </c>
      <c r="M22" s="229"/>
      <c r="N22" s="229"/>
      <c r="O22" s="69"/>
      <c r="P22" s="7"/>
      <c r="Q22" s="69"/>
      <c r="R22" s="37"/>
    </row>
    <row r="23" spans="1:18" x14ac:dyDescent="0.25">
      <c r="A23" s="5"/>
      <c r="B23" s="83" t="s">
        <v>31</v>
      </c>
      <c r="C23" s="221">
        <v>8.0238431763252738</v>
      </c>
      <c r="D23" s="130"/>
      <c r="E23" s="130"/>
      <c r="F23" s="221">
        <v>9.1869278430854138</v>
      </c>
      <c r="G23" s="130"/>
      <c r="H23" s="130"/>
      <c r="I23" s="42"/>
      <c r="J23" s="5"/>
      <c r="K23" s="234"/>
      <c r="L23" s="69" t="s">
        <v>77</v>
      </c>
      <c r="M23" s="229"/>
      <c r="N23" s="229"/>
      <c r="O23" s="69"/>
      <c r="Q23" s="12"/>
      <c r="R23" s="37"/>
    </row>
    <row r="24" spans="1:18" x14ac:dyDescent="0.25">
      <c r="A24" s="5"/>
      <c r="B24" s="83" t="s">
        <v>64</v>
      </c>
      <c r="C24" s="221">
        <v>5.7476687374490742</v>
      </c>
      <c r="D24" s="160"/>
      <c r="E24" s="160"/>
      <c r="F24" s="221">
        <v>10.656964825775139</v>
      </c>
      <c r="G24" s="160"/>
      <c r="H24" s="161"/>
      <c r="I24" s="42"/>
      <c r="J24" s="5"/>
      <c r="K24" s="131"/>
      <c r="L24" s="69" t="s">
        <v>78</v>
      </c>
      <c r="M24" s="229"/>
      <c r="N24" s="230"/>
      <c r="O24" s="69"/>
      <c r="Q24" s="12"/>
      <c r="R24" s="37"/>
    </row>
    <row r="25" spans="1:18" x14ac:dyDescent="0.25">
      <c r="A25" s="184"/>
      <c r="B25" s="7"/>
      <c r="C25" s="7"/>
      <c r="D25" s="7"/>
      <c r="E25" s="7"/>
      <c r="F25" s="205"/>
      <c r="G25" s="7"/>
      <c r="H25" s="7"/>
      <c r="I25" s="42"/>
      <c r="J25" s="5"/>
      <c r="L25" s="69" t="s">
        <v>67</v>
      </c>
      <c r="M25" s="12">
        <v>8.1999999999999993</v>
      </c>
      <c r="N25" s="12">
        <v>7.3</v>
      </c>
      <c r="O25" s="69"/>
      <c r="Q25" s="12"/>
      <c r="R25" s="37"/>
    </row>
    <row r="26" spans="1:18" ht="28.5" customHeight="1" x14ac:dyDescent="0.25">
      <c r="A26" s="5"/>
      <c r="B26" s="311" t="s">
        <v>102</v>
      </c>
      <c r="C26" s="308"/>
      <c r="D26" s="308"/>
      <c r="E26" s="308"/>
      <c r="F26" s="308"/>
      <c r="G26" s="308"/>
      <c r="H26" s="308"/>
      <c r="I26" s="42"/>
      <c r="J26" s="5"/>
      <c r="L26" s="69"/>
      <c r="M26" s="69" t="s">
        <v>18</v>
      </c>
      <c r="N26" s="69" t="s">
        <v>20</v>
      </c>
      <c r="O26" s="69"/>
      <c r="Q26" s="12"/>
      <c r="R26" s="37"/>
    </row>
    <row r="27" spans="1:18" x14ac:dyDescent="0.25">
      <c r="A27" s="5"/>
      <c r="B27" s="308"/>
      <c r="C27" s="308"/>
      <c r="D27" s="308"/>
      <c r="E27" s="308"/>
      <c r="F27" s="308"/>
      <c r="G27" s="308"/>
      <c r="H27" s="308"/>
      <c r="I27" s="42"/>
      <c r="J27" s="5"/>
      <c r="K27" s="309">
        <v>2014</v>
      </c>
      <c r="L27" s="178" t="s">
        <v>67</v>
      </c>
      <c r="M27" s="225">
        <f>+C13</f>
        <v>4.2018357129148365</v>
      </c>
      <c r="N27" s="225">
        <f>+F13</f>
        <v>7.4720623341546277</v>
      </c>
      <c r="O27" s="69"/>
      <c r="Q27" s="12"/>
      <c r="R27" s="37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2"/>
      <c r="J28" s="5"/>
      <c r="K28" s="309"/>
      <c r="L28" s="69" t="s">
        <v>68</v>
      </c>
      <c r="M28" s="225">
        <f t="shared" ref="M28:M38" si="0">+C14</f>
        <v>2.9472090076594126</v>
      </c>
      <c r="N28" s="225">
        <f t="shared" ref="N28:N38" si="1">+F14</f>
        <v>7.4281591302834959</v>
      </c>
      <c r="O28" s="69"/>
      <c r="Q28" s="12"/>
      <c r="R28" s="37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2"/>
      <c r="J29" s="5"/>
      <c r="K29" s="309"/>
      <c r="L29" s="69" t="s">
        <v>69</v>
      </c>
      <c r="M29" s="225">
        <f t="shared" si="0"/>
        <v>4.5901353105039622</v>
      </c>
      <c r="N29" s="225">
        <f t="shared" si="1"/>
        <v>9.5842824891043232</v>
      </c>
      <c r="O29" s="69"/>
      <c r="Q29" s="12"/>
      <c r="R29" s="3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2"/>
      <c r="J30" s="5"/>
      <c r="K30" s="309"/>
      <c r="L30" s="69" t="s">
        <v>73</v>
      </c>
      <c r="M30" s="225">
        <f t="shared" si="0"/>
        <v>6.5234354378344683</v>
      </c>
      <c r="N30" s="225">
        <f t="shared" si="1"/>
        <v>8.0409805823490554</v>
      </c>
      <c r="O30" s="69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2"/>
      <c r="J31" s="5"/>
      <c r="K31" s="309"/>
      <c r="L31" s="69" t="s">
        <v>72</v>
      </c>
      <c r="M31" s="225">
        <f t="shared" si="0"/>
        <v>6.7264172709901038</v>
      </c>
      <c r="N31" s="225">
        <f t="shared" si="1"/>
        <v>8.6127813289311295</v>
      </c>
      <c r="O31" s="69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2"/>
      <c r="J32" s="5"/>
      <c r="K32" s="309"/>
      <c r="L32" s="69" t="s">
        <v>70</v>
      </c>
      <c r="M32" s="225">
        <f t="shared" si="0"/>
        <v>4.8716243231585521</v>
      </c>
      <c r="N32" s="225">
        <f t="shared" si="1"/>
        <v>3.8694419367728106</v>
      </c>
      <c r="O32" s="69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2"/>
      <c r="J33" s="5"/>
      <c r="K33" s="309"/>
      <c r="L33" s="69" t="s">
        <v>71</v>
      </c>
      <c r="M33" s="225">
        <f t="shared" si="0"/>
        <v>1.7617425950406496</v>
      </c>
      <c r="N33" s="225">
        <f t="shared" si="1"/>
        <v>5.6403208138870786</v>
      </c>
      <c r="O33" s="69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2"/>
      <c r="J34" s="5"/>
      <c r="K34" s="309"/>
      <c r="L34" s="69" t="s">
        <v>74</v>
      </c>
      <c r="M34" s="225">
        <f t="shared" si="0"/>
        <v>5.685684385816514</v>
      </c>
      <c r="N34" s="225">
        <f t="shared" si="1"/>
        <v>8.7811748461375174</v>
      </c>
      <c r="O34" s="69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2"/>
      <c r="J35" s="5"/>
      <c r="K35" s="309"/>
      <c r="L35" s="69" t="s">
        <v>75</v>
      </c>
      <c r="M35" s="225">
        <f t="shared" si="0"/>
        <v>2.7265154138321757</v>
      </c>
      <c r="N35" s="225">
        <f t="shared" si="1"/>
        <v>9.2403465843768231</v>
      </c>
      <c r="O35" s="69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2"/>
      <c r="J36" s="5"/>
      <c r="K36" s="309"/>
      <c r="L36" s="69" t="s">
        <v>76</v>
      </c>
      <c r="M36" s="225">
        <f t="shared" si="0"/>
        <v>9.0151055847456085</v>
      </c>
      <c r="N36" s="225">
        <f t="shared" si="1"/>
        <v>13.598553574575822</v>
      </c>
      <c r="O36" s="69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2"/>
      <c r="J37" s="5"/>
      <c r="K37" s="309"/>
      <c r="L37" s="69" t="s">
        <v>77</v>
      </c>
      <c r="M37" s="225">
        <f t="shared" si="0"/>
        <v>8.0238431763252738</v>
      </c>
      <c r="N37" s="225">
        <f t="shared" si="1"/>
        <v>9.1869278430854138</v>
      </c>
      <c r="O37" s="69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2"/>
      <c r="J38" s="5"/>
      <c r="K38" s="309"/>
      <c r="L38" s="69" t="s">
        <v>78</v>
      </c>
      <c r="M38" s="225">
        <f t="shared" si="0"/>
        <v>5.7476687374490742</v>
      </c>
      <c r="N38" s="225">
        <f t="shared" si="1"/>
        <v>10.656964825775139</v>
      </c>
      <c r="O38" s="69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2"/>
      <c r="J39" s="7"/>
      <c r="K39" s="309">
        <v>2015</v>
      </c>
      <c r="L39" s="69" t="s">
        <v>67</v>
      </c>
      <c r="M39" s="225">
        <f>+D13</f>
        <v>8.3374992447710294</v>
      </c>
      <c r="N39" s="225">
        <f>+G13</f>
        <v>7.3878772590870057</v>
      </c>
      <c r="O39" s="69"/>
      <c r="P39" s="12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2"/>
      <c r="J40" s="7"/>
      <c r="K40" s="309"/>
      <c r="L40" s="69" t="s">
        <v>68</v>
      </c>
      <c r="M40" s="225">
        <f t="shared" ref="M40:M41" si="2">+D14</f>
        <v>5.6275846680812203</v>
      </c>
      <c r="N40" s="225">
        <f t="shared" ref="N40:N41" si="3">+G14</f>
        <v>4.7692099613459993</v>
      </c>
      <c r="O40" s="69"/>
      <c r="P40" s="12"/>
      <c r="Q40" s="12"/>
      <c r="R40" s="37"/>
    </row>
    <row r="41" spans="1:18" s="7" customFormat="1" x14ac:dyDescent="0.25">
      <c r="A41" s="5"/>
      <c r="B41" s="17"/>
      <c r="C41" s="17"/>
      <c r="D41" s="17"/>
      <c r="E41" s="17"/>
      <c r="F41" s="17"/>
      <c r="G41" s="17"/>
      <c r="H41" s="17"/>
      <c r="I41" s="9"/>
      <c r="K41" s="69"/>
      <c r="L41" s="69" t="s">
        <v>69</v>
      </c>
      <c r="M41" s="225">
        <f t="shared" si="2"/>
        <v>3.5542169363435461</v>
      </c>
      <c r="N41" s="225">
        <f t="shared" si="3"/>
        <v>4.1268274094409918</v>
      </c>
      <c r="O41" s="69"/>
      <c r="P41" s="69"/>
      <c r="Q41" s="69"/>
      <c r="R41" s="86"/>
    </row>
    <row r="42" spans="1:18" x14ac:dyDescent="0.25">
      <c r="A42" s="269" t="s">
        <v>91</v>
      </c>
      <c r="B42" s="17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25">
      <c r="A43" s="270" t="s">
        <v>41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mergeCells count="9">
    <mergeCell ref="C8:H8"/>
    <mergeCell ref="C9:H9"/>
    <mergeCell ref="K39:K40"/>
    <mergeCell ref="B26:H27"/>
    <mergeCell ref="K27:K38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7" x14ac:dyDescent="0.25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</row>
    <row r="3" spans="1:17" x14ac:dyDescent="0.25">
      <c r="A3" s="5"/>
      <c r="B3" s="259"/>
      <c r="C3" s="259"/>
      <c r="D3" s="259"/>
      <c r="E3" s="259"/>
      <c r="F3" s="259"/>
      <c r="G3" s="259"/>
      <c r="H3" s="259"/>
      <c r="I3" s="151"/>
      <c r="J3" s="73"/>
      <c r="K3" s="99"/>
    </row>
    <row r="4" spans="1:17" x14ac:dyDescent="0.25">
      <c r="A4" s="5"/>
      <c r="B4" s="259"/>
      <c r="C4" s="259"/>
      <c r="D4" s="259"/>
      <c r="E4" s="259"/>
      <c r="F4" s="259"/>
      <c r="G4" s="259"/>
      <c r="H4" s="259"/>
      <c r="I4" s="151"/>
      <c r="J4" s="74"/>
      <c r="K4" s="69"/>
    </row>
    <row r="5" spans="1:17" x14ac:dyDescent="0.25">
      <c r="A5" s="5"/>
      <c r="B5" s="259"/>
      <c r="C5" s="259"/>
      <c r="D5" s="259"/>
      <c r="E5" s="259"/>
      <c r="F5" s="259"/>
      <c r="G5" s="259"/>
      <c r="H5" s="259"/>
      <c r="I5" s="151"/>
      <c r="J5" s="74"/>
      <c r="K5" s="69"/>
    </row>
    <row r="6" spans="1:17" x14ac:dyDescent="0.25">
      <c r="A6" s="5"/>
      <c r="B6" s="259"/>
      <c r="C6" s="259"/>
      <c r="D6" s="259"/>
      <c r="E6" s="259"/>
      <c r="F6" s="259"/>
      <c r="G6" s="259"/>
      <c r="H6" s="259"/>
      <c r="I6" s="151"/>
      <c r="J6" s="74"/>
      <c r="K6" s="69"/>
      <c r="L6" s="4"/>
      <c r="M6" s="4"/>
      <c r="N6" s="4"/>
      <c r="O6" s="4"/>
    </row>
    <row r="7" spans="1:17" x14ac:dyDescent="0.25">
      <c r="A7" s="5"/>
      <c r="B7" s="259"/>
      <c r="C7" s="259"/>
      <c r="D7" s="259"/>
      <c r="E7" s="259"/>
      <c r="F7" s="259"/>
      <c r="G7" s="259"/>
      <c r="H7" s="259"/>
      <c r="I7" s="151"/>
      <c r="J7" s="74"/>
      <c r="K7" s="69"/>
      <c r="L7" s="4"/>
      <c r="M7" s="4"/>
      <c r="N7" s="4"/>
      <c r="O7" s="4"/>
    </row>
    <row r="8" spans="1:17" x14ac:dyDescent="0.25">
      <c r="A8" s="5"/>
      <c r="B8" s="259"/>
      <c r="C8" s="288" t="s">
        <v>127</v>
      </c>
      <c r="D8" s="288"/>
      <c r="E8" s="288"/>
      <c r="F8" s="288"/>
      <c r="G8" s="288"/>
      <c r="H8" s="288"/>
      <c r="I8" s="170"/>
      <c r="J8" s="74"/>
      <c r="K8" s="69"/>
      <c r="L8" s="4"/>
      <c r="M8" s="4"/>
      <c r="N8" s="4"/>
      <c r="O8" s="4"/>
      <c r="Q8" s="116"/>
    </row>
    <row r="9" spans="1:17" x14ac:dyDescent="0.25">
      <c r="A9" s="5"/>
      <c r="B9" s="259"/>
      <c r="C9" s="296" t="s">
        <v>120</v>
      </c>
      <c r="D9" s="296"/>
      <c r="E9" s="296"/>
      <c r="F9" s="296"/>
      <c r="G9" s="296"/>
      <c r="H9" s="296"/>
      <c r="I9" s="81"/>
      <c r="J9" s="74"/>
      <c r="K9" s="69"/>
      <c r="L9" s="69"/>
      <c r="M9" s="69"/>
      <c r="N9" s="69"/>
      <c r="O9" s="69"/>
      <c r="Q9" s="139"/>
    </row>
    <row r="10" spans="1:17" x14ac:dyDescent="0.25">
      <c r="A10" s="5"/>
      <c r="B10" s="259"/>
      <c r="C10" s="296"/>
      <c r="D10" s="296"/>
      <c r="E10" s="296"/>
      <c r="F10" s="296"/>
      <c r="G10" s="296"/>
      <c r="H10" s="259"/>
      <c r="I10" s="87"/>
      <c r="J10" s="74"/>
      <c r="K10" s="69"/>
      <c r="L10" s="69"/>
      <c r="M10" s="69" t="s">
        <v>18</v>
      </c>
      <c r="N10" s="69" t="s">
        <v>20</v>
      </c>
      <c r="O10" s="69"/>
      <c r="Q10" s="139"/>
    </row>
    <row r="11" spans="1:17" ht="25.5" customHeight="1" x14ac:dyDescent="0.25">
      <c r="A11" s="5"/>
      <c r="B11" s="7"/>
      <c r="C11" s="313" t="s">
        <v>14</v>
      </c>
      <c r="D11" s="313"/>
      <c r="E11" s="291" t="s">
        <v>79</v>
      </c>
      <c r="F11" s="313" t="s">
        <v>20</v>
      </c>
      <c r="G11" s="313"/>
      <c r="H11" s="291" t="s">
        <v>80</v>
      </c>
      <c r="I11" s="171"/>
      <c r="J11" s="74"/>
      <c r="K11" s="309">
        <v>2014</v>
      </c>
      <c r="L11" s="69" t="s">
        <v>67</v>
      </c>
      <c r="M11" s="214">
        <f>+C13</f>
        <v>2.6220208505091991</v>
      </c>
      <c r="N11" s="214">
        <f>+F13</f>
        <v>4.1339279765074606</v>
      </c>
      <c r="O11" s="69"/>
      <c r="Q11" s="116"/>
    </row>
    <row r="12" spans="1:17" ht="27" customHeight="1" x14ac:dyDescent="0.25">
      <c r="A12" s="5"/>
      <c r="B12" s="7"/>
      <c r="C12" s="114">
        <v>2014</v>
      </c>
      <c r="D12" s="114">
        <v>2015</v>
      </c>
      <c r="E12" s="296"/>
      <c r="F12" s="114">
        <v>2014</v>
      </c>
      <c r="G12" s="115">
        <v>2015</v>
      </c>
      <c r="H12" s="293"/>
      <c r="I12" s="87"/>
      <c r="J12" s="74"/>
      <c r="K12" s="309"/>
      <c r="L12" s="69" t="s">
        <v>68</v>
      </c>
      <c r="M12" s="214">
        <f t="shared" ref="M12:M22" si="0">+C14</f>
        <v>1.8924800871289449</v>
      </c>
      <c r="N12" s="214">
        <f t="shared" ref="N12:N22" si="1">+F14</f>
        <v>4.0212231774482889</v>
      </c>
      <c r="O12" s="69"/>
      <c r="Q12" s="139"/>
    </row>
    <row r="13" spans="1:17" x14ac:dyDescent="0.25">
      <c r="A13" s="5"/>
      <c r="B13" s="83" t="s">
        <v>21</v>
      </c>
      <c r="C13" s="218">
        <v>2.6220208505091991</v>
      </c>
      <c r="D13" s="218">
        <v>3.2577519167971802</v>
      </c>
      <c r="E13" s="219">
        <f>+D13-C13</f>
        <v>0.63573106628798115</v>
      </c>
      <c r="F13" s="218">
        <v>4.1339279765074606</v>
      </c>
      <c r="G13" s="218">
        <v>5.0957129543280084</v>
      </c>
      <c r="H13" s="136">
        <f>+G13-F13</f>
        <v>0.96178497782054784</v>
      </c>
      <c r="I13" s="9"/>
      <c r="J13" s="74"/>
      <c r="K13" s="309"/>
      <c r="L13" s="69" t="s">
        <v>69</v>
      </c>
      <c r="M13" s="214">
        <f t="shared" si="0"/>
        <v>1.4020635972817441</v>
      </c>
      <c r="N13" s="214">
        <f t="shared" si="1"/>
        <v>2.6900886298019717</v>
      </c>
      <c r="O13" s="227"/>
      <c r="P13" s="107"/>
      <c r="Q13" s="116"/>
    </row>
    <row r="14" spans="1:17" x14ac:dyDescent="0.25">
      <c r="A14" s="5"/>
      <c r="B14" s="83" t="s">
        <v>22</v>
      </c>
      <c r="C14" s="218">
        <v>1.8924800871289449</v>
      </c>
      <c r="D14" s="218">
        <v>4.0253286889804896</v>
      </c>
      <c r="E14" s="219">
        <f>+D14-C14</f>
        <v>2.1328486018515447</v>
      </c>
      <c r="F14" s="218">
        <v>4.0212231774482889</v>
      </c>
      <c r="G14" s="218">
        <v>4.6631977414807073</v>
      </c>
      <c r="H14" s="136">
        <f>+G14-F14</f>
        <v>0.64197456403241837</v>
      </c>
      <c r="I14" s="268"/>
      <c r="J14" s="74"/>
      <c r="K14" s="309"/>
      <c r="L14" s="69" t="s">
        <v>73</v>
      </c>
      <c r="M14" s="214">
        <f t="shared" si="0"/>
        <v>3.1568544328208326</v>
      </c>
      <c r="N14" s="214">
        <f t="shared" si="1"/>
        <v>3.7934547528347693</v>
      </c>
      <c r="O14" s="227"/>
      <c r="P14" s="107"/>
      <c r="Q14" s="139"/>
    </row>
    <row r="15" spans="1:17" x14ac:dyDescent="0.25">
      <c r="A15" s="5"/>
      <c r="B15" s="159" t="s">
        <v>23</v>
      </c>
      <c r="C15" s="220">
        <v>1.4020635972817441</v>
      </c>
      <c r="D15" s="220">
        <v>3.8445855896177772</v>
      </c>
      <c r="E15" s="220">
        <f>+D15-C15</f>
        <v>2.4425219923360331</v>
      </c>
      <c r="F15" s="220">
        <v>2.6900886298019717</v>
      </c>
      <c r="G15" s="220">
        <v>6.2695216984890498</v>
      </c>
      <c r="H15" s="209">
        <f>+G15-F15</f>
        <v>3.5794330686870781</v>
      </c>
      <c r="I15" s="268"/>
      <c r="J15" s="74"/>
      <c r="K15" s="309"/>
      <c r="L15" s="69" t="s">
        <v>72</v>
      </c>
      <c r="M15" s="214">
        <f t="shared" si="0"/>
        <v>2.5666953943317861</v>
      </c>
      <c r="N15" s="214">
        <f t="shared" si="1"/>
        <v>2.6162154639975275</v>
      </c>
      <c r="O15" s="228"/>
      <c r="P15" s="38"/>
      <c r="Q15" s="116"/>
    </row>
    <row r="16" spans="1:17" x14ac:dyDescent="0.25">
      <c r="A16" s="5"/>
      <c r="B16" s="83" t="s">
        <v>24</v>
      </c>
      <c r="C16" s="218">
        <v>3.1568544328208326</v>
      </c>
      <c r="D16" s="135"/>
      <c r="E16" s="135"/>
      <c r="F16" s="218">
        <v>3.7934547528347693</v>
      </c>
      <c r="G16" s="135"/>
      <c r="H16" s="129"/>
      <c r="I16" s="268"/>
      <c r="J16" s="74"/>
      <c r="K16" s="309"/>
      <c r="L16" s="69" t="s">
        <v>70</v>
      </c>
      <c r="M16" s="214">
        <f t="shared" si="0"/>
        <v>3.3205840706893364</v>
      </c>
      <c r="N16" s="214">
        <f t="shared" si="1"/>
        <v>2.2668694386425421</v>
      </c>
      <c r="O16" s="228"/>
      <c r="P16" s="38"/>
      <c r="Q16" s="139"/>
    </row>
    <row r="17" spans="1:17" x14ac:dyDescent="0.25">
      <c r="A17" s="5"/>
      <c r="B17" s="83" t="s">
        <v>25</v>
      </c>
      <c r="C17" s="218">
        <v>2.5666953943317861</v>
      </c>
      <c r="D17" s="135"/>
      <c r="E17" s="135"/>
      <c r="F17" s="218">
        <v>2.6162154639975275</v>
      </c>
      <c r="G17" s="135"/>
      <c r="H17" s="129"/>
      <c r="I17" s="268"/>
      <c r="J17" s="74"/>
      <c r="K17" s="309"/>
      <c r="L17" s="69" t="s">
        <v>71</v>
      </c>
      <c r="M17" s="214">
        <f t="shared" si="0"/>
        <v>3.2929358073972459</v>
      </c>
      <c r="N17" s="214">
        <f t="shared" si="1"/>
        <v>2.9603873803033505</v>
      </c>
      <c r="O17" s="228"/>
      <c r="P17" s="38"/>
      <c r="Q17" s="116"/>
    </row>
    <row r="18" spans="1:17" x14ac:dyDescent="0.25">
      <c r="A18" s="5"/>
      <c r="B18" s="83" t="s">
        <v>26</v>
      </c>
      <c r="C18" s="218">
        <v>3.3205840706893364</v>
      </c>
      <c r="D18" s="135"/>
      <c r="E18" s="135"/>
      <c r="F18" s="218">
        <v>2.2668694386425421</v>
      </c>
      <c r="G18" s="135"/>
      <c r="H18" s="129"/>
      <c r="I18" s="271"/>
      <c r="J18" s="74"/>
      <c r="K18" s="309"/>
      <c r="L18" s="69" t="s">
        <v>74</v>
      </c>
      <c r="M18" s="214">
        <f t="shared" si="0"/>
        <v>2.2020750937675748</v>
      </c>
      <c r="N18" s="214">
        <f t="shared" si="1"/>
        <v>2.9912500620576314</v>
      </c>
      <c r="O18" s="228"/>
      <c r="P18" s="38"/>
      <c r="Q18" s="139"/>
    </row>
    <row r="19" spans="1:17" x14ac:dyDescent="0.25">
      <c r="A19" s="5"/>
      <c r="B19" s="83" t="s">
        <v>27</v>
      </c>
      <c r="C19" s="218">
        <v>3.2929358073972459</v>
      </c>
      <c r="D19" s="135"/>
      <c r="E19" s="135"/>
      <c r="F19" s="218">
        <v>2.9603873803033505</v>
      </c>
      <c r="G19" s="135"/>
      <c r="H19" s="129"/>
      <c r="I19" s="271"/>
      <c r="J19" s="74"/>
      <c r="K19" s="309"/>
      <c r="L19" s="69" t="s">
        <v>75</v>
      </c>
      <c r="M19" s="214">
        <f t="shared" si="0"/>
        <v>1.7335822745548457</v>
      </c>
      <c r="N19" s="214">
        <f t="shared" si="1"/>
        <v>3.258144951344871</v>
      </c>
      <c r="O19" s="228"/>
      <c r="Q19" s="126"/>
    </row>
    <row r="20" spans="1:17" x14ac:dyDescent="0.25">
      <c r="A20" s="5"/>
      <c r="B20" s="83" t="s">
        <v>28</v>
      </c>
      <c r="C20" s="218">
        <v>2.2020750937675748</v>
      </c>
      <c r="D20" s="135"/>
      <c r="E20" s="135"/>
      <c r="F20" s="218">
        <v>2.9912500620576314</v>
      </c>
      <c r="G20" s="135"/>
      <c r="H20" s="129"/>
      <c r="I20" s="271"/>
      <c r="J20" s="74"/>
      <c r="K20" s="309"/>
      <c r="L20" s="69" t="s">
        <v>76</v>
      </c>
      <c r="M20" s="214">
        <f t="shared" si="0"/>
        <v>4.6963256535448306</v>
      </c>
      <c r="N20" s="214">
        <f t="shared" si="1"/>
        <v>4.7475359554569874</v>
      </c>
      <c r="O20" s="228"/>
      <c r="Q20" s="38"/>
    </row>
    <row r="21" spans="1:17" x14ac:dyDescent="0.25">
      <c r="A21" s="5"/>
      <c r="B21" s="105" t="s">
        <v>29</v>
      </c>
      <c r="C21" s="218">
        <v>1.7335822745548457</v>
      </c>
      <c r="D21" s="135"/>
      <c r="E21" s="135"/>
      <c r="F21" s="218">
        <v>3.258144951344871</v>
      </c>
      <c r="G21" s="135"/>
      <c r="H21" s="129"/>
      <c r="I21" s="271"/>
      <c r="J21" s="74"/>
      <c r="K21" s="309"/>
      <c r="L21" s="69" t="s">
        <v>77</v>
      </c>
      <c r="M21" s="214">
        <f t="shared" si="0"/>
        <v>3.7775319987445322</v>
      </c>
      <c r="N21" s="214">
        <f t="shared" si="1"/>
        <v>4.8663791548723445</v>
      </c>
      <c r="O21" s="228"/>
      <c r="Q21" s="38"/>
    </row>
    <row r="22" spans="1:17" x14ac:dyDescent="0.25">
      <c r="A22" s="5"/>
      <c r="B22" s="105" t="s">
        <v>30</v>
      </c>
      <c r="C22" s="218">
        <v>4.6963256535448306</v>
      </c>
      <c r="D22" s="135"/>
      <c r="E22" s="135"/>
      <c r="F22" s="218">
        <v>4.7475359554569874</v>
      </c>
      <c r="G22" s="135"/>
      <c r="H22" s="129"/>
      <c r="I22" s="271"/>
      <c r="J22" s="74"/>
      <c r="K22" s="309"/>
      <c r="L22" s="69" t="s">
        <v>78</v>
      </c>
      <c r="M22" s="214">
        <f t="shared" si="0"/>
        <v>3.6441141590443316</v>
      </c>
      <c r="N22" s="214">
        <f t="shared" si="1"/>
        <v>4.526696831121944</v>
      </c>
      <c r="O22" s="228"/>
    </row>
    <row r="23" spans="1:17" x14ac:dyDescent="0.25">
      <c r="A23" s="5"/>
      <c r="B23" s="105" t="s">
        <v>31</v>
      </c>
      <c r="C23" s="218">
        <v>3.7775319987445322</v>
      </c>
      <c r="D23" s="135"/>
      <c r="E23" s="135"/>
      <c r="F23" s="218">
        <v>4.8663791548723445</v>
      </c>
      <c r="G23" s="135"/>
      <c r="H23" s="129"/>
      <c r="I23" s="271"/>
      <c r="J23" s="74"/>
      <c r="K23" s="309">
        <v>2015</v>
      </c>
      <c r="L23" s="69" t="s">
        <v>67</v>
      </c>
      <c r="M23" s="214">
        <f>+D13</f>
        <v>3.2577519167971802</v>
      </c>
      <c r="N23" s="214">
        <f>+G13</f>
        <v>5.0957129543280084</v>
      </c>
      <c r="O23" s="228"/>
    </row>
    <row r="24" spans="1:17" x14ac:dyDescent="0.25">
      <c r="A24" s="5"/>
      <c r="B24" s="83" t="s">
        <v>64</v>
      </c>
      <c r="C24" s="218">
        <v>3.6441141590443316</v>
      </c>
      <c r="D24" s="158"/>
      <c r="E24" s="158"/>
      <c r="F24" s="218">
        <v>4.526696831121944</v>
      </c>
      <c r="G24" s="158"/>
      <c r="H24" s="161"/>
      <c r="I24" s="271"/>
      <c r="J24" s="74"/>
      <c r="K24" s="309"/>
      <c r="L24" s="69" t="s">
        <v>68</v>
      </c>
      <c r="M24" s="214">
        <f t="shared" ref="M24:M25" si="2">+D14</f>
        <v>4.0253286889804896</v>
      </c>
      <c r="N24" s="214">
        <f t="shared" ref="N24:N25" si="3">+G14</f>
        <v>4.6631977414807073</v>
      </c>
      <c r="O24" s="110"/>
    </row>
    <row r="25" spans="1:17" x14ac:dyDescent="0.25">
      <c r="A25" s="184"/>
      <c r="B25" s="7"/>
      <c r="C25" s="7"/>
      <c r="D25" s="7"/>
      <c r="E25" s="7"/>
      <c r="F25" s="7"/>
      <c r="G25" s="7"/>
      <c r="H25" s="7"/>
      <c r="I25" s="271"/>
      <c r="J25" s="74"/>
      <c r="K25" s="7"/>
      <c r="L25" s="69" t="s">
        <v>69</v>
      </c>
      <c r="M25" s="214">
        <f t="shared" si="2"/>
        <v>3.8445855896177772</v>
      </c>
      <c r="N25" s="214">
        <f t="shared" si="3"/>
        <v>6.2695216984890498</v>
      </c>
      <c r="O25" s="126"/>
    </row>
    <row r="26" spans="1:17" ht="23.25" customHeight="1" x14ac:dyDescent="0.25">
      <c r="A26" s="5"/>
      <c r="B26" s="312" t="s">
        <v>104</v>
      </c>
      <c r="C26" s="312"/>
      <c r="D26" s="312"/>
      <c r="E26" s="312"/>
      <c r="F26" s="312"/>
      <c r="G26" s="312"/>
      <c r="H26" s="312"/>
      <c r="I26" s="175"/>
      <c r="J26" s="74"/>
      <c r="K26" s="307"/>
      <c r="L26" s="4"/>
      <c r="M26" s="213"/>
      <c r="N26" s="213"/>
      <c r="O26" s="126"/>
    </row>
    <row r="27" spans="1:17" x14ac:dyDescent="0.25">
      <c r="A27" s="5"/>
      <c r="B27" s="296" t="s">
        <v>103</v>
      </c>
      <c r="C27" s="296"/>
      <c r="D27" s="296"/>
      <c r="E27" s="296"/>
      <c r="F27" s="296"/>
      <c r="G27" s="296"/>
      <c r="H27" s="296"/>
      <c r="I27" s="272"/>
      <c r="J27" s="74"/>
      <c r="K27" s="307"/>
      <c r="L27" s="7"/>
      <c r="M27" s="213"/>
      <c r="N27" s="213"/>
      <c r="O27" s="126"/>
    </row>
    <row r="28" spans="1:17" ht="15.75" customHeight="1" x14ac:dyDescent="0.25">
      <c r="A28" s="5"/>
      <c r="B28" s="172"/>
      <c r="C28" s="79"/>
      <c r="D28" s="79"/>
      <c r="E28" s="79"/>
      <c r="F28" s="79"/>
      <c r="G28" s="79"/>
      <c r="H28" s="79"/>
      <c r="I28" s="271"/>
      <c r="J28" s="74"/>
      <c r="K28" s="307"/>
      <c r="L28" s="7"/>
      <c r="M28" s="213"/>
      <c r="N28" s="213"/>
      <c r="O28" s="126"/>
    </row>
    <row r="29" spans="1:17" x14ac:dyDescent="0.25">
      <c r="A29" s="5"/>
      <c r="B29" s="79"/>
      <c r="C29" s="79"/>
      <c r="D29" s="79"/>
      <c r="E29" s="79"/>
      <c r="F29" s="79"/>
      <c r="G29" s="79"/>
      <c r="H29" s="79"/>
      <c r="I29" s="271"/>
      <c r="J29" s="74"/>
      <c r="K29" s="307"/>
      <c r="L29" s="7"/>
      <c r="M29" s="213"/>
      <c r="N29" s="213"/>
      <c r="O29" s="126"/>
    </row>
    <row r="30" spans="1:17" x14ac:dyDescent="0.25">
      <c r="A30" s="5"/>
      <c r="B30" s="17"/>
      <c r="C30" s="17"/>
      <c r="D30" s="17"/>
      <c r="E30" s="17"/>
      <c r="F30" s="17"/>
      <c r="G30" s="17"/>
      <c r="H30" s="17"/>
      <c r="I30" s="273"/>
      <c r="J30" s="74"/>
      <c r="K30" s="307"/>
      <c r="L30" s="7"/>
      <c r="M30" s="213"/>
      <c r="N30" s="213"/>
      <c r="O30" s="126"/>
    </row>
    <row r="31" spans="1:17" x14ac:dyDescent="0.25">
      <c r="A31" s="5"/>
      <c r="B31" s="17"/>
      <c r="C31" s="17"/>
      <c r="D31" s="17"/>
      <c r="E31" s="17"/>
      <c r="F31" s="17"/>
      <c r="G31" s="17"/>
      <c r="H31" s="17"/>
      <c r="I31" s="273"/>
      <c r="J31" s="74"/>
      <c r="K31" s="307"/>
      <c r="L31" s="7"/>
      <c r="M31" s="213"/>
      <c r="N31" s="213"/>
      <c r="O31" s="126"/>
    </row>
    <row r="32" spans="1:17" x14ac:dyDescent="0.25">
      <c r="A32" s="5"/>
      <c r="B32" s="17"/>
      <c r="C32" s="17"/>
      <c r="D32" s="17"/>
      <c r="E32" s="17"/>
      <c r="F32" s="17"/>
      <c r="G32" s="17"/>
      <c r="H32" s="17"/>
      <c r="I32" s="273"/>
      <c r="J32" s="74"/>
      <c r="K32" s="307"/>
      <c r="L32" s="7"/>
      <c r="M32" s="213"/>
      <c r="N32" s="213"/>
      <c r="O32" s="126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273"/>
      <c r="J33" s="74"/>
      <c r="K33" s="307"/>
      <c r="L33" s="7"/>
      <c r="M33" s="213"/>
      <c r="N33" s="213"/>
      <c r="O33" s="126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273"/>
      <c r="J34" s="74"/>
      <c r="K34" s="307"/>
      <c r="L34" s="7"/>
      <c r="M34" s="213"/>
      <c r="N34" s="213"/>
      <c r="O34" s="12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273"/>
      <c r="J35" s="74"/>
      <c r="K35" s="307"/>
      <c r="L35" s="7"/>
      <c r="M35" s="213"/>
      <c r="N35" s="213"/>
      <c r="O35" s="69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273"/>
      <c r="J36" s="74"/>
      <c r="K36" s="307"/>
      <c r="L36" s="7"/>
      <c r="M36" s="213"/>
      <c r="N36" s="213"/>
      <c r="O36" s="69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273"/>
      <c r="J37" s="74"/>
      <c r="K37" s="307"/>
      <c r="L37" s="7"/>
      <c r="M37" s="243"/>
      <c r="N37" s="243"/>
      <c r="O37" s="69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273"/>
      <c r="J38" s="74"/>
      <c r="K38" s="7"/>
      <c r="L38" s="7"/>
      <c r="M38" s="211"/>
      <c r="N38" s="211"/>
      <c r="O38" s="69"/>
      <c r="P38" s="43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273"/>
      <c r="J39" s="74"/>
      <c r="K39" s="7"/>
      <c r="L39" s="7"/>
      <c r="M39" s="7"/>
      <c r="N39" s="157"/>
      <c r="O39" s="69"/>
      <c r="P39" s="43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273"/>
      <c r="J40" s="74"/>
      <c r="K40" s="7"/>
      <c r="L40" s="4"/>
      <c r="M40" s="4"/>
      <c r="N40" s="155"/>
      <c r="P40" s="43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273"/>
      <c r="J41" s="74"/>
      <c r="K41" s="7"/>
      <c r="L41" s="4"/>
      <c r="M41" s="4"/>
      <c r="N41" s="155"/>
      <c r="P41" s="43"/>
    </row>
    <row r="42" spans="1:16" x14ac:dyDescent="0.25">
      <c r="A42" s="269" t="s">
        <v>91</v>
      </c>
      <c r="B42" s="7"/>
      <c r="C42" s="17"/>
      <c r="D42" s="17"/>
      <c r="E42" s="17"/>
      <c r="F42" s="17"/>
      <c r="G42" s="17"/>
      <c r="H42" s="17"/>
      <c r="I42" s="273"/>
      <c r="J42" s="74"/>
      <c r="K42" s="7"/>
      <c r="L42" s="4"/>
      <c r="M42" s="4"/>
      <c r="N42" s="155"/>
      <c r="O42" s="4"/>
    </row>
    <row r="43" spans="1:16" x14ac:dyDescent="0.25">
      <c r="A43" s="185" t="s">
        <v>42</v>
      </c>
      <c r="B43" s="25"/>
      <c r="C43" s="18"/>
      <c r="D43" s="18"/>
      <c r="E43" s="18"/>
      <c r="F43" s="18"/>
      <c r="G43" s="18"/>
      <c r="H43" s="18"/>
      <c r="I43" s="26"/>
      <c r="J43" s="74"/>
      <c r="K43" s="69"/>
      <c r="L43" s="4"/>
      <c r="M43" s="4"/>
      <c r="N43" s="155"/>
      <c r="O43" s="4"/>
    </row>
    <row r="44" spans="1:16" x14ac:dyDescent="0.25">
      <c r="A44" s="28"/>
      <c r="B44" s="28"/>
      <c r="C44" s="28"/>
      <c r="D44" s="28"/>
      <c r="E44" s="28"/>
      <c r="F44" s="28"/>
      <c r="G44" s="28"/>
      <c r="H44" s="28"/>
      <c r="I44" s="28"/>
      <c r="L44" s="4"/>
      <c r="M44" s="4"/>
      <c r="N44" s="155"/>
      <c r="O44" s="4"/>
    </row>
    <row r="45" spans="1:16" x14ac:dyDescent="0.25">
      <c r="L45" s="4"/>
      <c r="M45" s="4"/>
      <c r="N45" s="155"/>
      <c r="O45" s="4"/>
    </row>
    <row r="46" spans="1:16" x14ac:dyDescent="0.25">
      <c r="L46" s="4"/>
      <c r="M46" s="4"/>
      <c r="N46" s="155"/>
      <c r="O46" s="4"/>
    </row>
    <row r="47" spans="1:16" x14ac:dyDescent="0.25">
      <c r="L47" s="4"/>
      <c r="M47" s="4"/>
      <c r="N47" s="155"/>
      <c r="O47" s="4"/>
    </row>
    <row r="48" spans="1:16" x14ac:dyDescent="0.25">
      <c r="L48" s="4"/>
      <c r="M48" s="4"/>
      <c r="N48" s="155"/>
      <c r="O48" s="4"/>
    </row>
    <row r="49" spans="14:14" x14ac:dyDescent="0.25">
      <c r="N49" s="37"/>
    </row>
    <row r="50" spans="14:14" x14ac:dyDescent="0.25">
      <c r="N50" s="37"/>
    </row>
  </sheetData>
  <mergeCells count="12">
    <mergeCell ref="C8:H8"/>
    <mergeCell ref="K23:K24"/>
    <mergeCell ref="C9:H9"/>
    <mergeCell ref="B26:H26"/>
    <mergeCell ref="B27:H27"/>
    <mergeCell ref="K11:K22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5" width="12.85546875" style="12" bestFit="1" customWidth="1"/>
    <col min="16" max="17" width="10.85546875" style="12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09"/>
      <c r="K1" s="123"/>
    </row>
    <row r="2" spans="1:17" x14ac:dyDescent="0.25">
      <c r="A2" s="5"/>
      <c r="B2" s="259"/>
      <c r="C2" s="259"/>
      <c r="D2" s="259"/>
      <c r="E2" s="259"/>
      <c r="F2" s="259"/>
      <c r="G2" s="259"/>
      <c r="H2" s="259"/>
      <c r="I2" s="151"/>
      <c r="J2" s="109"/>
      <c r="K2" s="123"/>
    </row>
    <row r="3" spans="1:17" x14ac:dyDescent="0.25">
      <c r="A3" s="5"/>
      <c r="B3" s="259"/>
      <c r="C3" s="259"/>
      <c r="D3" s="259"/>
      <c r="E3" s="259"/>
      <c r="F3" s="259"/>
      <c r="G3" s="259"/>
      <c r="H3" s="259"/>
      <c r="I3" s="151"/>
      <c r="J3" s="73"/>
      <c r="K3" s="99"/>
    </row>
    <row r="4" spans="1:17" x14ac:dyDescent="0.25">
      <c r="A4" s="5"/>
      <c r="B4" s="259"/>
      <c r="C4" s="259"/>
      <c r="D4" s="259"/>
      <c r="E4" s="259"/>
      <c r="F4" s="259"/>
      <c r="G4" s="259"/>
      <c r="H4" s="259"/>
      <c r="I4" s="151"/>
      <c r="J4" s="74"/>
      <c r="K4" s="69"/>
    </row>
    <row r="5" spans="1:17" x14ac:dyDescent="0.25">
      <c r="A5" s="5"/>
      <c r="B5" s="259"/>
      <c r="C5" s="259"/>
      <c r="D5" s="259"/>
      <c r="E5" s="259"/>
      <c r="F5" s="259"/>
      <c r="G5" s="259"/>
      <c r="H5" s="259"/>
      <c r="I5" s="151"/>
      <c r="J5" s="74"/>
      <c r="K5" s="69"/>
    </row>
    <row r="6" spans="1:17" x14ac:dyDescent="0.25">
      <c r="A6" s="5"/>
      <c r="B6" s="259"/>
      <c r="C6" s="259"/>
      <c r="D6" s="259"/>
      <c r="E6" s="259"/>
      <c r="F6" s="259"/>
      <c r="G6" s="259"/>
      <c r="H6" s="259"/>
      <c r="I6" s="151"/>
      <c r="J6" s="74"/>
      <c r="K6" s="69"/>
      <c r="L6" s="4"/>
      <c r="M6" s="4"/>
      <c r="N6" s="4"/>
      <c r="O6" s="4"/>
    </row>
    <row r="7" spans="1:17" x14ac:dyDescent="0.25">
      <c r="A7" s="5"/>
      <c r="B7" s="259"/>
      <c r="C7" s="259"/>
      <c r="D7" s="259"/>
      <c r="E7" s="259"/>
      <c r="F7" s="259"/>
      <c r="G7" s="259"/>
      <c r="H7" s="259"/>
      <c r="I7" s="151"/>
      <c r="J7" s="74"/>
      <c r="K7" s="69"/>
      <c r="L7" s="4"/>
      <c r="M7" s="4"/>
      <c r="N7" s="4"/>
      <c r="O7" s="4"/>
    </row>
    <row r="8" spans="1:17" x14ac:dyDescent="0.25">
      <c r="A8" s="5"/>
      <c r="B8" s="259"/>
      <c r="C8" s="288" t="s">
        <v>127</v>
      </c>
      <c r="D8" s="288"/>
      <c r="E8" s="288"/>
      <c r="F8" s="288"/>
      <c r="G8" s="288"/>
      <c r="H8" s="288"/>
      <c r="I8" s="170"/>
      <c r="J8" s="74"/>
      <c r="K8" s="69"/>
      <c r="L8" s="4"/>
      <c r="M8" s="4"/>
      <c r="N8" s="4"/>
      <c r="O8" s="4"/>
      <c r="Q8" s="116"/>
    </row>
    <row r="9" spans="1:17" x14ac:dyDescent="0.25">
      <c r="A9" s="5"/>
      <c r="B9" s="259"/>
      <c r="C9" s="296" t="s">
        <v>121</v>
      </c>
      <c r="D9" s="296"/>
      <c r="E9" s="296"/>
      <c r="F9" s="296"/>
      <c r="G9" s="296"/>
      <c r="H9" s="296"/>
      <c r="I9" s="81"/>
      <c r="J9" s="74"/>
      <c r="K9" s="69"/>
      <c r="Q9" s="139"/>
    </row>
    <row r="10" spans="1:17" x14ac:dyDescent="0.25">
      <c r="A10" s="5"/>
      <c r="B10" s="259"/>
      <c r="C10" s="296"/>
      <c r="D10" s="296"/>
      <c r="E10" s="259"/>
      <c r="F10" s="296"/>
      <c r="G10" s="296"/>
      <c r="H10" s="296"/>
      <c r="I10" s="87"/>
      <c r="J10" s="74"/>
      <c r="K10" s="69"/>
      <c r="L10" s="69"/>
      <c r="M10" s="69" t="s">
        <v>18</v>
      </c>
      <c r="N10" s="69" t="s">
        <v>20</v>
      </c>
      <c r="O10" s="69"/>
      <c r="Q10" s="139"/>
    </row>
    <row r="11" spans="1:17" ht="22.5" customHeight="1" x14ac:dyDescent="0.25">
      <c r="A11" s="5"/>
      <c r="B11" s="7"/>
      <c r="C11" s="312" t="s">
        <v>14</v>
      </c>
      <c r="D11" s="312"/>
      <c r="E11" s="291" t="s">
        <v>79</v>
      </c>
      <c r="F11" s="293" t="s">
        <v>20</v>
      </c>
      <c r="G11" s="293"/>
      <c r="H11" s="291" t="s">
        <v>80</v>
      </c>
      <c r="I11" s="171"/>
      <c r="J11" s="74"/>
      <c r="K11" s="304">
        <v>2014</v>
      </c>
      <c r="L11" s="178" t="s">
        <v>67</v>
      </c>
      <c r="M11" s="133">
        <v>3</v>
      </c>
      <c r="N11" s="133">
        <v>4</v>
      </c>
      <c r="O11" s="69"/>
      <c r="P11" s="69"/>
      <c r="Q11" s="116"/>
    </row>
    <row r="12" spans="1:17" ht="24.75" customHeight="1" x14ac:dyDescent="0.25">
      <c r="A12" s="5"/>
      <c r="B12" s="7"/>
      <c r="C12" s="114">
        <v>2014</v>
      </c>
      <c r="D12" s="115">
        <v>2015</v>
      </c>
      <c r="E12" s="296"/>
      <c r="F12" s="114">
        <v>2014</v>
      </c>
      <c r="G12" s="114">
        <v>2015</v>
      </c>
      <c r="H12" s="293"/>
      <c r="I12" s="87"/>
      <c r="J12" s="74"/>
      <c r="K12" s="304"/>
      <c r="L12" s="69" t="s">
        <v>68</v>
      </c>
      <c r="M12" s="133">
        <v>2.7070136065906913</v>
      </c>
      <c r="N12" s="133">
        <v>3.9</v>
      </c>
      <c r="O12" s="69"/>
      <c r="P12" s="69"/>
      <c r="Q12" s="139"/>
    </row>
    <row r="13" spans="1:17" x14ac:dyDescent="0.25">
      <c r="A13" s="5"/>
      <c r="B13" s="83" t="s">
        <v>21</v>
      </c>
      <c r="C13" s="137">
        <v>2.6220208505091991</v>
      </c>
      <c r="D13" s="137">
        <v>3.2577519167971802</v>
      </c>
      <c r="E13" s="136">
        <f>+D13-C13</f>
        <v>0.63573106628798115</v>
      </c>
      <c r="F13" s="137">
        <v>4.1339279765074606</v>
      </c>
      <c r="G13" s="137">
        <v>5.0957129543280084</v>
      </c>
      <c r="H13" s="136">
        <f>+G13-F13</f>
        <v>0.96178497782054784</v>
      </c>
      <c r="I13" s="9"/>
      <c r="J13" s="74"/>
      <c r="K13" s="304"/>
      <c r="L13" s="234"/>
      <c r="M13" s="234"/>
      <c r="N13" s="235"/>
      <c r="O13" s="229"/>
      <c r="P13" s="228"/>
      <c r="Q13" s="116"/>
    </row>
    <row r="14" spans="1:17" x14ac:dyDescent="0.25">
      <c r="A14" s="5"/>
      <c r="B14" s="83" t="s">
        <v>22</v>
      </c>
      <c r="C14" s="137">
        <v>2.2575231062444079</v>
      </c>
      <c r="D14" s="137">
        <v>3.639884411785288</v>
      </c>
      <c r="E14" s="136">
        <f t="shared" ref="E14:E15" si="0">+D14-C14</f>
        <v>1.3823613055408801</v>
      </c>
      <c r="F14" s="137">
        <v>4.0777050139245752</v>
      </c>
      <c r="G14" s="137">
        <v>4.8800691653781483</v>
      </c>
      <c r="H14" s="136">
        <f>+G14-F14</f>
        <v>0.80236415145357309</v>
      </c>
      <c r="I14" s="268"/>
      <c r="J14" s="74"/>
      <c r="K14" s="304"/>
      <c r="L14" s="236"/>
      <c r="M14" s="234"/>
      <c r="N14" s="235"/>
      <c r="O14" s="229"/>
      <c r="P14" s="228"/>
      <c r="Q14" s="139"/>
    </row>
    <row r="15" spans="1:17" x14ac:dyDescent="0.25">
      <c r="A15" s="5"/>
      <c r="B15" s="159" t="s">
        <v>23</v>
      </c>
      <c r="C15" s="209">
        <v>1.9711306784901517</v>
      </c>
      <c r="D15" s="220">
        <v>3.7080322325999004</v>
      </c>
      <c r="E15" s="220">
        <f t="shared" si="0"/>
        <v>1.7369015541097488</v>
      </c>
      <c r="F15" s="209">
        <v>3.612928260547752</v>
      </c>
      <c r="G15" s="209">
        <v>5.341315868233079</v>
      </c>
      <c r="H15" s="209">
        <f>+G15-F15</f>
        <v>1.7283876076853271</v>
      </c>
      <c r="I15" s="268"/>
      <c r="J15" s="74"/>
      <c r="K15" s="304"/>
      <c r="L15" s="234"/>
      <c r="M15" s="237"/>
      <c r="N15" s="235"/>
      <c r="O15" s="228"/>
      <c r="P15" s="126"/>
      <c r="Q15" s="116"/>
    </row>
    <row r="16" spans="1:17" x14ac:dyDescent="0.25">
      <c r="A16" s="5"/>
      <c r="B16" s="83" t="s">
        <v>24</v>
      </c>
      <c r="C16" s="137">
        <v>2.267611151232396</v>
      </c>
      <c r="D16" s="135"/>
      <c r="E16" s="129"/>
      <c r="F16" s="137">
        <v>3.6582000406484654</v>
      </c>
      <c r="G16" s="129"/>
      <c r="H16" s="129"/>
      <c r="I16" s="268"/>
      <c r="J16" s="74"/>
      <c r="K16" s="304"/>
      <c r="L16" s="236"/>
      <c r="M16" s="237"/>
      <c r="N16" s="235"/>
      <c r="O16" s="228"/>
      <c r="P16" s="126"/>
      <c r="Q16" s="139"/>
    </row>
    <row r="17" spans="1:18" x14ac:dyDescent="0.25">
      <c r="A17" s="5"/>
      <c r="B17" s="83" t="s">
        <v>25</v>
      </c>
      <c r="C17" s="137">
        <v>2.3276869245016929</v>
      </c>
      <c r="D17" s="135"/>
      <c r="E17" s="129"/>
      <c r="F17" s="137">
        <v>3.4473076988601927</v>
      </c>
      <c r="G17" s="129"/>
      <c r="H17" s="129"/>
      <c r="I17" s="268"/>
      <c r="J17" s="74"/>
      <c r="K17" s="304"/>
      <c r="L17" s="234"/>
      <c r="M17" s="237"/>
      <c r="N17" s="235"/>
      <c r="O17" s="228"/>
      <c r="P17" s="126"/>
      <c r="Q17" s="116"/>
    </row>
    <row r="18" spans="1:18" x14ac:dyDescent="0.25">
      <c r="A18" s="5"/>
      <c r="B18" s="83" t="s">
        <v>26</v>
      </c>
      <c r="C18" s="137">
        <v>2.4928743176104051</v>
      </c>
      <c r="D18" s="135"/>
      <c r="E18" s="129"/>
      <c r="F18" s="137">
        <v>3.2474345326650513</v>
      </c>
      <c r="G18" s="129"/>
      <c r="H18" s="129"/>
      <c r="I18" s="271"/>
      <c r="J18" s="74"/>
      <c r="K18" s="304"/>
      <c r="L18" s="236"/>
      <c r="M18" s="237"/>
      <c r="N18" s="235"/>
      <c r="O18" s="228"/>
      <c r="P18" s="126"/>
      <c r="Q18" s="139"/>
    </row>
    <row r="19" spans="1:18" x14ac:dyDescent="0.25">
      <c r="A19" s="5"/>
      <c r="B19" s="83" t="s">
        <v>27</v>
      </c>
      <c r="C19" s="137">
        <v>2.6075445206070968</v>
      </c>
      <c r="D19" s="135"/>
      <c r="E19" s="129"/>
      <c r="F19" s="137">
        <v>3.2058748777554587</v>
      </c>
      <c r="G19" s="129"/>
      <c r="H19" s="129"/>
      <c r="I19" s="271"/>
      <c r="J19" s="74"/>
      <c r="K19" s="304"/>
      <c r="L19" s="234"/>
      <c r="M19" s="237"/>
      <c r="N19" s="235"/>
      <c r="O19" s="228"/>
      <c r="P19" s="69"/>
      <c r="Q19" s="126"/>
    </row>
    <row r="20" spans="1:18" x14ac:dyDescent="0.25">
      <c r="A20" s="5"/>
      <c r="B20" s="83" t="s">
        <v>28</v>
      </c>
      <c r="C20" s="137">
        <v>2.5563562607109569</v>
      </c>
      <c r="D20" s="135"/>
      <c r="E20" s="129"/>
      <c r="F20" s="137">
        <v>3.178664901366151</v>
      </c>
      <c r="G20" s="129"/>
      <c r="H20" s="129"/>
      <c r="I20" s="271"/>
      <c r="J20" s="74"/>
      <c r="K20" s="304"/>
      <c r="L20" s="236"/>
      <c r="M20" s="237"/>
      <c r="N20" s="235"/>
      <c r="O20" s="228"/>
      <c r="P20" s="69"/>
      <c r="Q20" s="38"/>
    </row>
    <row r="21" spans="1:18" x14ac:dyDescent="0.25">
      <c r="A21" s="5"/>
      <c r="B21" s="105" t="s">
        <v>29</v>
      </c>
      <c r="C21" s="137">
        <v>2.4633145764139108</v>
      </c>
      <c r="D21" s="135"/>
      <c r="E21" s="129"/>
      <c r="F21" s="137">
        <v>3.1876364036169567</v>
      </c>
      <c r="G21" s="129"/>
      <c r="H21" s="129"/>
      <c r="I21" s="271"/>
      <c r="J21" s="74"/>
      <c r="K21" s="304"/>
      <c r="L21" s="234"/>
      <c r="M21" s="237"/>
      <c r="N21" s="235"/>
      <c r="O21" s="228"/>
      <c r="P21" s="69"/>
      <c r="Q21" s="38"/>
    </row>
    <row r="22" spans="1:18" x14ac:dyDescent="0.25">
      <c r="A22" s="5"/>
      <c r="B22" s="105" t="s">
        <v>30</v>
      </c>
      <c r="C22" s="137">
        <v>2.6899965714747065</v>
      </c>
      <c r="D22" s="135"/>
      <c r="E22" s="129"/>
      <c r="F22" s="137">
        <v>3.3462977783815169</v>
      </c>
      <c r="G22" s="129"/>
      <c r="H22" s="129"/>
      <c r="I22" s="271"/>
      <c r="J22" s="74"/>
      <c r="K22" s="304"/>
      <c r="L22" s="236"/>
      <c r="M22" s="238"/>
      <c r="N22" s="235"/>
      <c r="O22" s="228"/>
      <c r="P22" s="69"/>
    </row>
    <row r="23" spans="1:18" x14ac:dyDescent="0.25">
      <c r="A23" s="5"/>
      <c r="B23" s="105" t="s">
        <v>31</v>
      </c>
      <c r="C23" s="137">
        <v>2.7910067127007387</v>
      </c>
      <c r="D23" s="135"/>
      <c r="E23" s="129"/>
      <c r="F23" s="137">
        <v>3.4889441940632899</v>
      </c>
      <c r="G23" s="129"/>
      <c r="H23" s="129"/>
      <c r="I23" s="271"/>
      <c r="J23" s="74"/>
      <c r="K23" s="69">
        <v>2015</v>
      </c>
      <c r="L23" s="234"/>
      <c r="M23" s="239"/>
      <c r="N23" s="235"/>
      <c r="O23" s="228"/>
      <c r="P23" s="69"/>
    </row>
    <row r="24" spans="1:18" x14ac:dyDescent="0.25">
      <c r="A24" s="5"/>
      <c r="B24" s="83" t="s">
        <v>64</v>
      </c>
      <c r="C24" s="137">
        <v>2.8655779630617051</v>
      </c>
      <c r="D24" s="158"/>
      <c r="E24" s="161"/>
      <c r="F24" s="137">
        <v>3.5811305856028817</v>
      </c>
      <c r="G24" s="161"/>
      <c r="H24" s="161"/>
      <c r="I24" s="271"/>
      <c r="J24" s="74"/>
      <c r="K24" s="69"/>
      <c r="L24" s="236"/>
      <c r="M24" s="240"/>
      <c r="N24" s="235"/>
      <c r="O24" s="110"/>
      <c r="P24" s="69"/>
    </row>
    <row r="25" spans="1:18" ht="12" customHeight="1" x14ac:dyDescent="0.25">
      <c r="A25" s="184"/>
      <c r="B25" s="7"/>
      <c r="C25" s="7"/>
      <c r="D25" s="7"/>
      <c r="E25" s="7"/>
      <c r="F25" s="7"/>
      <c r="G25" s="7"/>
      <c r="H25" s="7"/>
      <c r="I25" s="271"/>
      <c r="J25" s="74"/>
      <c r="K25" s="69"/>
      <c r="M25" s="86" t="s">
        <v>18</v>
      </c>
      <c r="N25" s="69" t="s">
        <v>20</v>
      </c>
      <c r="O25" s="126">
        <v>11.305307137621078</v>
      </c>
      <c r="P25" s="69"/>
    </row>
    <row r="26" spans="1:18" ht="14.25" customHeight="1" x14ac:dyDescent="0.25">
      <c r="A26" s="207"/>
      <c r="B26" s="206"/>
      <c r="C26" s="206"/>
      <c r="D26" s="206"/>
      <c r="E26" s="7"/>
      <c r="F26" s="174"/>
      <c r="G26" s="174"/>
      <c r="H26" s="174"/>
      <c r="I26" s="175"/>
      <c r="J26" s="74"/>
      <c r="K26" s="309">
        <v>2014</v>
      </c>
      <c r="L26" s="12" t="s">
        <v>67</v>
      </c>
      <c r="M26" s="214">
        <f>+C13</f>
        <v>2.6220208505091991</v>
      </c>
      <c r="N26" s="214">
        <f>+F13</f>
        <v>4.1339279765074606</v>
      </c>
      <c r="O26" s="126">
        <v>8.4450215724450661</v>
      </c>
      <c r="P26" s="69"/>
    </row>
    <row r="27" spans="1:18" x14ac:dyDescent="0.25">
      <c r="A27" s="208"/>
      <c r="B27" s="296" t="s">
        <v>105</v>
      </c>
      <c r="C27" s="296"/>
      <c r="D27" s="296"/>
      <c r="E27" s="296"/>
      <c r="F27" s="296"/>
      <c r="G27" s="296"/>
      <c r="H27" s="296"/>
      <c r="I27" s="272"/>
      <c r="J27" s="74"/>
      <c r="K27" s="309"/>
      <c r="L27" s="69" t="s">
        <v>68</v>
      </c>
      <c r="M27" s="214">
        <f t="shared" ref="M27:M37" si="1">+C14</f>
        <v>2.2575231062444079</v>
      </c>
      <c r="N27" s="214">
        <f t="shared" ref="N27:N37" si="2">+F14</f>
        <v>4.0777050139245752</v>
      </c>
      <c r="O27" s="126">
        <v>10.067716406951121</v>
      </c>
      <c r="P27" s="69"/>
    </row>
    <row r="28" spans="1:18" ht="15.75" customHeight="1" x14ac:dyDescent="0.25">
      <c r="A28" s="5"/>
      <c r="B28" s="296" t="s">
        <v>106</v>
      </c>
      <c r="C28" s="296"/>
      <c r="D28" s="296"/>
      <c r="E28" s="296"/>
      <c r="F28" s="296"/>
      <c r="G28" s="296"/>
      <c r="H28" s="296"/>
      <c r="I28" s="271"/>
      <c r="J28" s="74"/>
      <c r="K28" s="309"/>
      <c r="L28" s="69" t="s">
        <v>69</v>
      </c>
      <c r="M28" s="214">
        <f t="shared" si="1"/>
        <v>1.9711306784901517</v>
      </c>
      <c r="N28" s="214">
        <f t="shared" si="2"/>
        <v>3.612928260547752</v>
      </c>
      <c r="O28" s="126">
        <v>4.1438049735789129</v>
      </c>
      <c r="P28" s="69"/>
    </row>
    <row r="29" spans="1:18" x14ac:dyDescent="0.25">
      <c r="A29" s="5"/>
      <c r="B29" s="79"/>
      <c r="C29" s="79"/>
      <c r="D29" s="79"/>
      <c r="E29" s="7"/>
      <c r="F29" s="79"/>
      <c r="G29" s="79"/>
      <c r="H29" s="79"/>
      <c r="I29" s="271"/>
      <c r="J29" s="74"/>
      <c r="K29" s="309"/>
      <c r="L29" s="69" t="s">
        <v>73</v>
      </c>
      <c r="M29" s="214">
        <f t="shared" si="1"/>
        <v>2.267611151232396</v>
      </c>
      <c r="N29" s="214">
        <f t="shared" si="2"/>
        <v>3.6582000406484654</v>
      </c>
      <c r="O29" s="126">
        <v>6.0325335502236621</v>
      </c>
      <c r="P29" s="69"/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273"/>
      <c r="J30" s="74"/>
      <c r="K30" s="309"/>
      <c r="L30" s="69" t="s">
        <v>72</v>
      </c>
      <c r="M30" s="214">
        <f t="shared" si="1"/>
        <v>2.3276869245016929</v>
      </c>
      <c r="N30" s="214">
        <f t="shared" si="2"/>
        <v>3.4473076988601927</v>
      </c>
      <c r="O30" s="126">
        <v>4.4137894159949731</v>
      </c>
      <c r="P30" s="69"/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273"/>
      <c r="J31" s="74"/>
      <c r="K31" s="309"/>
      <c r="L31" s="69" t="s">
        <v>70</v>
      </c>
      <c r="M31" s="214">
        <f t="shared" si="1"/>
        <v>2.4928743176104051</v>
      </c>
      <c r="N31" s="214">
        <f t="shared" si="2"/>
        <v>3.2474345326650513</v>
      </c>
      <c r="O31" s="126">
        <v>4.384816214925169</v>
      </c>
      <c r="P31" s="69"/>
    </row>
    <row r="32" spans="1:18" s="12" customFormat="1" x14ac:dyDescent="0.25">
      <c r="A32" s="5"/>
      <c r="B32" s="17"/>
      <c r="C32" s="17"/>
      <c r="D32" s="17"/>
      <c r="E32" s="17"/>
      <c r="F32" s="17"/>
      <c r="G32" s="17"/>
      <c r="H32" s="17"/>
      <c r="I32" s="273"/>
      <c r="J32" s="74"/>
      <c r="K32" s="309"/>
      <c r="L32" s="69" t="s">
        <v>71</v>
      </c>
      <c r="M32" s="214">
        <f t="shared" si="1"/>
        <v>2.6075445206070968</v>
      </c>
      <c r="N32" s="214">
        <f t="shared" si="2"/>
        <v>3.2058748777554587</v>
      </c>
      <c r="O32" s="126">
        <v>5.6502532928064841</v>
      </c>
      <c r="P32" s="69"/>
      <c r="R32" s="4"/>
    </row>
    <row r="33" spans="1:18" s="12" customFormat="1" x14ac:dyDescent="0.25">
      <c r="A33" s="5"/>
      <c r="B33" s="17"/>
      <c r="C33" s="17"/>
      <c r="D33" s="17"/>
      <c r="E33" s="17"/>
      <c r="F33" s="17"/>
      <c r="G33" s="17"/>
      <c r="H33" s="17"/>
      <c r="I33" s="273"/>
      <c r="J33" s="74"/>
      <c r="K33" s="309"/>
      <c r="L33" s="69" t="s">
        <v>74</v>
      </c>
      <c r="M33" s="214">
        <f t="shared" si="1"/>
        <v>2.5563562607109569</v>
      </c>
      <c r="N33" s="214">
        <f t="shared" si="2"/>
        <v>3.178664901366151</v>
      </c>
      <c r="O33" s="126">
        <v>4.1268112329040596</v>
      </c>
      <c r="P33" s="69"/>
      <c r="R33" s="4"/>
    </row>
    <row r="34" spans="1:18" s="12" customFormat="1" x14ac:dyDescent="0.25">
      <c r="A34" s="5"/>
      <c r="B34" s="17"/>
      <c r="C34" s="17"/>
      <c r="D34" s="17"/>
      <c r="E34" s="17"/>
      <c r="F34" s="17"/>
      <c r="G34" s="17"/>
      <c r="H34" s="17"/>
      <c r="I34" s="273"/>
      <c r="J34" s="74"/>
      <c r="K34" s="309"/>
      <c r="L34" s="69" t="s">
        <v>75</v>
      </c>
      <c r="M34" s="214">
        <f t="shared" si="1"/>
        <v>2.4633145764139108</v>
      </c>
      <c r="N34" s="214">
        <f t="shared" si="2"/>
        <v>3.1876364036169567</v>
      </c>
      <c r="O34" s="126">
        <v>5.6239038316285406</v>
      </c>
      <c r="P34" s="69"/>
      <c r="R34" s="4"/>
    </row>
    <row r="35" spans="1:18" s="12" customFormat="1" x14ac:dyDescent="0.25">
      <c r="A35" s="5"/>
      <c r="B35" s="17"/>
      <c r="C35" s="17"/>
      <c r="D35" s="17"/>
      <c r="E35" s="17"/>
      <c r="F35" s="17"/>
      <c r="G35" s="17"/>
      <c r="H35" s="17"/>
      <c r="I35" s="273"/>
      <c r="J35" s="74"/>
      <c r="K35" s="309"/>
      <c r="L35" s="69" t="s">
        <v>76</v>
      </c>
      <c r="M35" s="214">
        <f t="shared" si="1"/>
        <v>2.6899965714747065</v>
      </c>
      <c r="N35" s="214">
        <f t="shared" si="2"/>
        <v>3.3462977783815169</v>
      </c>
      <c r="O35" s="69">
        <v>3.1</v>
      </c>
      <c r="P35" s="69"/>
      <c r="R35" s="4"/>
    </row>
    <row r="36" spans="1:18" s="12" customFormat="1" x14ac:dyDescent="0.25">
      <c r="A36" s="5"/>
      <c r="B36" s="17"/>
      <c r="C36" s="17"/>
      <c r="D36" s="17"/>
      <c r="E36" s="17"/>
      <c r="F36" s="17"/>
      <c r="G36" s="17"/>
      <c r="H36" s="17"/>
      <c r="I36" s="273"/>
      <c r="J36" s="74"/>
      <c r="K36" s="309"/>
      <c r="L36" s="69" t="s">
        <v>77</v>
      </c>
      <c r="M36" s="214">
        <f t="shared" si="1"/>
        <v>2.7910067127007387</v>
      </c>
      <c r="N36" s="214">
        <f t="shared" si="2"/>
        <v>3.4889441940632899</v>
      </c>
      <c r="O36" s="69"/>
      <c r="P36" s="69"/>
      <c r="R36" s="4"/>
    </row>
    <row r="37" spans="1:18" s="12" customFormat="1" x14ac:dyDescent="0.25">
      <c r="A37" s="5"/>
      <c r="B37" s="17"/>
      <c r="C37" s="17"/>
      <c r="D37" s="17"/>
      <c r="E37" s="17"/>
      <c r="F37" s="17"/>
      <c r="G37" s="17"/>
      <c r="H37" s="17"/>
      <c r="I37" s="273"/>
      <c r="J37" s="74"/>
      <c r="K37" s="309"/>
      <c r="L37" s="69" t="s">
        <v>78</v>
      </c>
      <c r="M37" s="214">
        <f t="shared" si="1"/>
        <v>2.8655779630617051</v>
      </c>
      <c r="N37" s="214">
        <f t="shared" si="2"/>
        <v>3.5811305856028817</v>
      </c>
      <c r="O37" s="69"/>
      <c r="P37" s="69"/>
      <c r="R37" s="4"/>
    </row>
    <row r="38" spans="1:18" s="12" customFormat="1" x14ac:dyDescent="0.25">
      <c r="A38" s="5"/>
      <c r="B38" s="17"/>
      <c r="C38" s="17"/>
      <c r="D38" s="17"/>
      <c r="E38" s="17"/>
      <c r="F38" s="17"/>
      <c r="G38" s="17"/>
      <c r="H38" s="17"/>
      <c r="I38" s="273"/>
      <c r="J38" s="74"/>
      <c r="K38" s="309">
        <v>2015</v>
      </c>
      <c r="L38" s="69" t="s">
        <v>67</v>
      </c>
      <c r="M38" s="214">
        <f>+D13</f>
        <v>3.2577519167971802</v>
      </c>
      <c r="N38" s="214">
        <f>+G13</f>
        <v>5.0957129543280084</v>
      </c>
      <c r="O38" s="69"/>
      <c r="P38" s="69"/>
      <c r="R38" s="4"/>
    </row>
    <row r="39" spans="1:18" s="12" customFormat="1" x14ac:dyDescent="0.25">
      <c r="A39" s="5"/>
      <c r="B39" s="17"/>
      <c r="C39" s="17"/>
      <c r="D39" s="17"/>
      <c r="E39" s="17"/>
      <c r="F39" s="17"/>
      <c r="G39" s="17"/>
      <c r="H39" s="17"/>
      <c r="I39" s="273"/>
      <c r="J39" s="74"/>
      <c r="K39" s="309"/>
      <c r="L39" s="69" t="s">
        <v>68</v>
      </c>
      <c r="M39" s="214">
        <f t="shared" ref="M39:M40" si="3">+D14</f>
        <v>3.639884411785288</v>
      </c>
      <c r="N39" s="214">
        <f t="shared" ref="N39:N40" si="4">+G14</f>
        <v>4.8800691653781483</v>
      </c>
      <c r="O39" s="69"/>
      <c r="P39" s="69"/>
      <c r="R39" s="4"/>
    </row>
    <row r="40" spans="1:18" s="12" customFormat="1" x14ac:dyDescent="0.25">
      <c r="A40" s="5"/>
      <c r="B40" s="17"/>
      <c r="C40" s="17"/>
      <c r="D40" s="17"/>
      <c r="E40" s="17"/>
      <c r="F40" s="17"/>
      <c r="G40" s="17"/>
      <c r="H40" s="17"/>
      <c r="I40" s="273"/>
      <c r="J40" s="74"/>
      <c r="K40" s="69"/>
      <c r="L40" s="69" t="s">
        <v>69</v>
      </c>
      <c r="M40" s="214">
        <f t="shared" si="3"/>
        <v>3.7080322325999004</v>
      </c>
      <c r="N40" s="214">
        <f t="shared" si="4"/>
        <v>5.341315868233079</v>
      </c>
      <c r="P40" s="43"/>
      <c r="R40" s="4"/>
    </row>
    <row r="41" spans="1:18" s="12" customFormat="1" x14ac:dyDescent="0.25">
      <c r="A41" s="5"/>
      <c r="B41" s="17"/>
      <c r="C41" s="17"/>
      <c r="D41" s="17"/>
      <c r="E41" s="17"/>
      <c r="F41" s="17"/>
      <c r="G41" s="17"/>
      <c r="H41" s="17"/>
      <c r="I41" s="273"/>
      <c r="J41" s="74"/>
      <c r="K41" s="69"/>
      <c r="N41" s="37"/>
      <c r="P41" s="43"/>
      <c r="R41" s="4"/>
    </row>
    <row r="42" spans="1:18" s="12" customFormat="1" ht="9" customHeight="1" x14ac:dyDescent="0.25">
      <c r="A42" s="5"/>
      <c r="B42" s="17"/>
      <c r="C42" s="17"/>
      <c r="D42" s="17"/>
      <c r="E42" s="17"/>
      <c r="F42" s="17"/>
      <c r="G42" s="17"/>
      <c r="H42" s="17"/>
      <c r="I42" s="273"/>
      <c r="J42" s="74"/>
      <c r="K42" s="69"/>
      <c r="N42" s="37"/>
      <c r="P42" s="43"/>
      <c r="R42" s="4"/>
    </row>
    <row r="43" spans="1:18" s="12" customFormat="1" ht="6.75" customHeight="1" x14ac:dyDescent="0.25">
      <c r="A43" s="5"/>
      <c r="B43" s="17"/>
      <c r="C43" s="17"/>
      <c r="D43" s="17"/>
      <c r="E43" s="17"/>
      <c r="F43" s="17"/>
      <c r="G43" s="17"/>
      <c r="H43" s="17"/>
      <c r="I43" s="273"/>
      <c r="J43" s="74"/>
      <c r="K43" s="69"/>
      <c r="N43" s="37"/>
      <c r="P43" s="43"/>
      <c r="R43" s="4"/>
    </row>
    <row r="44" spans="1:18" s="12" customFormat="1" x14ac:dyDescent="0.25">
      <c r="A44" s="269" t="s">
        <v>91</v>
      </c>
      <c r="B44" s="7"/>
      <c r="C44" s="17"/>
      <c r="D44" s="17"/>
      <c r="E44" s="17"/>
      <c r="F44" s="17"/>
      <c r="G44" s="17"/>
      <c r="H44" s="17"/>
      <c r="I44" s="273"/>
      <c r="J44" s="74"/>
      <c r="K44" s="69"/>
      <c r="L44" s="4"/>
      <c r="M44" s="4"/>
      <c r="N44" s="155"/>
      <c r="O44" s="4"/>
      <c r="R44" s="4"/>
    </row>
    <row r="45" spans="1:18" s="12" customFormat="1" x14ac:dyDescent="0.25">
      <c r="A45" s="185" t="s">
        <v>42</v>
      </c>
      <c r="B45" s="25"/>
      <c r="C45" s="18"/>
      <c r="D45" s="18"/>
      <c r="E45" s="18"/>
      <c r="F45" s="18"/>
      <c r="G45" s="18"/>
      <c r="H45" s="18"/>
      <c r="I45" s="26"/>
      <c r="J45" s="74"/>
      <c r="K45" s="69"/>
      <c r="L45" s="4"/>
      <c r="M45" s="4"/>
      <c r="N45" s="155"/>
      <c r="O45" s="4"/>
      <c r="R45" s="4"/>
    </row>
    <row r="46" spans="1:18" s="12" customFormat="1" x14ac:dyDescent="0.25">
      <c r="A46" s="28"/>
      <c r="B46" s="28"/>
      <c r="C46" s="28"/>
      <c r="D46" s="28"/>
      <c r="E46" s="28"/>
      <c r="F46" s="28"/>
      <c r="G46" s="28"/>
      <c r="H46" s="28"/>
      <c r="I46" s="28"/>
      <c r="L46" s="4"/>
      <c r="M46" s="4"/>
      <c r="N46" s="155"/>
      <c r="O46" s="4"/>
      <c r="R46" s="4"/>
    </row>
    <row r="47" spans="1:18" s="12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55"/>
      <c r="O47" s="4"/>
      <c r="R47" s="4"/>
    </row>
    <row r="48" spans="1:18" s="12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55"/>
      <c r="O48" s="4"/>
      <c r="R48" s="4"/>
    </row>
    <row r="49" spans="1:18" s="12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55"/>
      <c r="O49" s="4"/>
      <c r="R49" s="4"/>
    </row>
    <row r="50" spans="1:18" s="12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55"/>
      <c r="O50" s="4"/>
      <c r="R50" s="4"/>
    </row>
    <row r="51" spans="1:18" s="12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7"/>
      <c r="R51" s="4"/>
    </row>
    <row r="52" spans="1:18" s="12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7"/>
      <c r="R52" s="4"/>
    </row>
  </sheetData>
  <mergeCells count="13">
    <mergeCell ref="K38:K39"/>
    <mergeCell ref="B27:H27"/>
    <mergeCell ref="B28:H28"/>
    <mergeCell ref="K11:K22"/>
    <mergeCell ref="K26:K37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SheetLayoutView="100" workbookViewId="0">
      <selection activeCell="K4" sqref="K4"/>
    </sheetView>
  </sheetViews>
  <sheetFormatPr baseColWidth="10" defaultColWidth="10.85546875" defaultRowHeight="15.75" x14ac:dyDescent="0.25"/>
  <cols>
    <col min="1" max="1" width="3.71093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42578125" style="4" customWidth="1"/>
    <col min="7" max="7" width="11.42578125" style="4" customWidth="1"/>
    <col min="8" max="8" width="10.42578125" style="4" customWidth="1"/>
    <col min="9" max="9" width="2.85546875" style="4" customWidth="1"/>
    <col min="10" max="10" width="1.140625" style="4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1" x14ac:dyDescent="0.25">
      <c r="A2" s="5"/>
      <c r="B2" s="259"/>
      <c r="C2" s="259"/>
      <c r="D2" s="259"/>
      <c r="E2" s="259"/>
      <c r="F2" s="259"/>
      <c r="G2" s="259"/>
      <c r="H2" s="259"/>
      <c r="I2" s="259"/>
      <c r="J2" s="151"/>
    </row>
    <row r="3" spans="1:11" x14ac:dyDescent="0.25">
      <c r="A3" s="5"/>
      <c r="B3" s="259"/>
      <c r="C3" s="259"/>
      <c r="D3" s="259"/>
      <c r="E3" s="259"/>
      <c r="F3" s="259"/>
      <c r="G3" s="259"/>
      <c r="H3" s="259"/>
      <c r="I3" s="259"/>
      <c r="J3" s="151"/>
    </row>
    <row r="4" spans="1:11" x14ac:dyDescent="0.25">
      <c r="A4" s="5"/>
      <c r="B4" s="259"/>
      <c r="C4" s="259"/>
      <c r="D4" s="259"/>
      <c r="E4" s="259"/>
      <c r="F4" s="259"/>
      <c r="G4" s="259"/>
      <c r="H4" s="259"/>
      <c r="I4" s="259"/>
      <c r="J4" s="9"/>
    </row>
    <row r="5" spans="1:11" x14ac:dyDescent="0.25">
      <c r="A5" s="5"/>
      <c r="B5" s="259"/>
      <c r="C5" s="259"/>
      <c r="D5" s="259"/>
      <c r="E5" s="259"/>
      <c r="F5" s="259"/>
      <c r="G5" s="259"/>
      <c r="H5" s="259"/>
      <c r="I5" s="259"/>
      <c r="J5" s="9"/>
    </row>
    <row r="6" spans="1:11" x14ac:dyDescent="0.25">
      <c r="A6" s="5"/>
      <c r="B6" s="259"/>
      <c r="C6" s="259"/>
      <c r="D6" s="259"/>
      <c r="E6" s="259"/>
      <c r="F6" s="259"/>
      <c r="G6" s="259"/>
      <c r="H6" s="259"/>
      <c r="I6" s="259"/>
      <c r="J6" s="9"/>
      <c r="K6" s="4"/>
    </row>
    <row r="7" spans="1:11" x14ac:dyDescent="0.25">
      <c r="A7" s="5"/>
      <c r="B7" s="259"/>
      <c r="C7" s="259"/>
      <c r="D7" s="259"/>
      <c r="E7" s="259"/>
      <c r="F7" s="259"/>
      <c r="G7" s="259"/>
      <c r="H7" s="259"/>
      <c r="I7" s="259"/>
      <c r="J7" s="9"/>
      <c r="K7" s="4"/>
    </row>
    <row r="8" spans="1:11" x14ac:dyDescent="0.25">
      <c r="A8" s="5"/>
      <c r="B8" s="259"/>
      <c r="C8" s="296" t="s">
        <v>130</v>
      </c>
      <c r="D8" s="296"/>
      <c r="E8" s="296"/>
      <c r="F8" s="296"/>
      <c r="G8" s="296"/>
      <c r="H8" s="296"/>
      <c r="I8" s="79"/>
      <c r="J8" s="81"/>
    </row>
    <row r="9" spans="1:11" x14ac:dyDescent="0.25">
      <c r="A9" s="5"/>
      <c r="B9" s="259"/>
      <c r="C9" s="7"/>
      <c r="D9" s="306" t="s">
        <v>122</v>
      </c>
      <c r="E9" s="306"/>
      <c r="F9" s="306"/>
      <c r="G9" s="306"/>
      <c r="H9" s="306"/>
      <c r="I9" s="192"/>
      <c r="J9" s="171"/>
    </row>
    <row r="10" spans="1:11" x14ac:dyDescent="0.25">
      <c r="A10" s="5"/>
      <c r="B10" s="259"/>
      <c r="C10" s="7"/>
      <c r="D10" s="7"/>
      <c r="E10" s="7"/>
      <c r="F10" s="7"/>
      <c r="G10" s="7"/>
      <c r="H10" s="7"/>
      <c r="I10" s="7"/>
      <c r="J10" s="9"/>
    </row>
    <row r="11" spans="1:11" x14ac:dyDescent="0.25">
      <c r="A11" s="5"/>
      <c r="B11" s="259"/>
      <c r="C11" s="7"/>
      <c r="D11" s="262" t="s">
        <v>35</v>
      </c>
      <c r="E11" s="262" t="s">
        <v>19</v>
      </c>
      <c r="F11" s="262" t="s">
        <v>36</v>
      </c>
      <c r="G11" s="262" t="s">
        <v>37</v>
      </c>
      <c r="H11" s="262" t="s">
        <v>14</v>
      </c>
      <c r="I11" s="7"/>
      <c r="J11" s="9"/>
    </row>
    <row r="12" spans="1:11" x14ac:dyDescent="0.25">
      <c r="A12" s="5"/>
      <c r="B12" s="259"/>
      <c r="C12" s="7"/>
      <c r="D12" s="262"/>
      <c r="E12" s="262"/>
      <c r="F12" s="262"/>
      <c r="G12" s="262"/>
      <c r="H12" s="262"/>
      <c r="I12" s="7"/>
      <c r="J12" s="9"/>
    </row>
    <row r="13" spans="1:11" x14ac:dyDescent="0.25">
      <c r="A13" s="5"/>
      <c r="B13" s="7"/>
      <c r="C13" s="7"/>
      <c r="D13" s="293" t="s">
        <v>39</v>
      </c>
      <c r="E13" s="293"/>
      <c r="F13" s="293"/>
      <c r="G13" s="293"/>
      <c r="H13" s="293"/>
      <c r="I13" s="262"/>
      <c r="J13" s="9"/>
    </row>
    <row r="14" spans="1:11" x14ac:dyDescent="0.25">
      <c r="A14" s="5"/>
      <c r="B14" s="84" t="s">
        <v>21</v>
      </c>
      <c r="C14" s="85"/>
      <c r="D14" s="136">
        <v>2.3345293355442776</v>
      </c>
      <c r="E14" s="136">
        <v>2.3218433723569021</v>
      </c>
      <c r="F14" s="136">
        <v>2.4854949582608921</v>
      </c>
      <c r="G14" s="136">
        <v>5.2478872830159506</v>
      </c>
      <c r="H14" s="136">
        <v>2.3385577767162324</v>
      </c>
      <c r="I14" s="7"/>
      <c r="J14" s="9"/>
      <c r="K14" s="41"/>
    </row>
    <row r="15" spans="1:11" x14ac:dyDescent="0.25">
      <c r="A15" s="5"/>
      <c r="B15" s="84" t="s">
        <v>22</v>
      </c>
      <c r="C15" s="85"/>
      <c r="D15" s="136">
        <v>-0.15776893873961084</v>
      </c>
      <c r="E15" s="136">
        <v>-2.1730707098805535</v>
      </c>
      <c r="F15" s="136">
        <v>5.5971395409321723</v>
      </c>
      <c r="G15" s="136">
        <v>3.9959296556518087</v>
      </c>
      <c r="H15" s="136">
        <v>9.5357765144288287E-2</v>
      </c>
      <c r="I15" s="39"/>
      <c r="J15" s="9"/>
      <c r="K15" s="38"/>
    </row>
    <row r="16" spans="1:11" x14ac:dyDescent="0.25">
      <c r="A16" s="5"/>
      <c r="B16" s="252" t="s">
        <v>23</v>
      </c>
      <c r="C16" s="85"/>
      <c r="D16" s="209">
        <v>4.9684008184129658</v>
      </c>
      <c r="E16" s="209">
        <v>-5.48429733040755</v>
      </c>
      <c r="F16" s="209">
        <v>2.4720793026187238</v>
      </c>
      <c r="G16" s="209">
        <v>6.5545171745435615</v>
      </c>
      <c r="H16" s="209">
        <v>8.0405305361064272E-2</v>
      </c>
      <c r="I16" s="39"/>
      <c r="J16" s="9"/>
      <c r="K16" s="38"/>
    </row>
    <row r="17" spans="1:11" x14ac:dyDescent="0.25">
      <c r="A17" s="5"/>
      <c r="B17" s="84" t="s">
        <v>24</v>
      </c>
      <c r="C17" s="85"/>
      <c r="D17" s="137"/>
      <c r="E17" s="137"/>
      <c r="F17" s="7"/>
      <c r="G17" s="137"/>
      <c r="H17" s="176"/>
      <c r="I17" s="39"/>
      <c r="J17" s="9"/>
      <c r="K17" s="38"/>
    </row>
    <row r="18" spans="1:11" x14ac:dyDescent="0.25">
      <c r="A18" s="5"/>
      <c r="B18" s="84" t="s">
        <v>25</v>
      </c>
      <c r="C18" s="85"/>
      <c r="D18" s="137"/>
      <c r="E18" s="137"/>
      <c r="F18" s="137"/>
      <c r="G18" s="137"/>
      <c r="H18" s="176"/>
      <c r="I18" s="39"/>
      <c r="J18" s="9"/>
      <c r="K18" s="38"/>
    </row>
    <row r="19" spans="1:11" x14ac:dyDescent="0.25">
      <c r="A19" s="5"/>
      <c r="B19" s="84" t="s">
        <v>26</v>
      </c>
      <c r="C19" s="85"/>
      <c r="D19" s="137"/>
      <c r="E19" s="137"/>
      <c r="F19" s="137"/>
      <c r="G19" s="137"/>
      <c r="H19" s="176"/>
      <c r="I19" s="7"/>
      <c r="J19" s="9"/>
      <c r="K19" s="38"/>
    </row>
    <row r="20" spans="1:11" x14ac:dyDescent="0.25">
      <c r="A20" s="5"/>
      <c r="B20" s="84" t="s">
        <v>27</v>
      </c>
      <c r="C20" s="85"/>
      <c r="D20" s="137"/>
      <c r="E20" s="137"/>
      <c r="F20" s="137"/>
      <c r="G20" s="137"/>
      <c r="H20" s="176"/>
      <c r="I20" s="7"/>
      <c r="J20" s="9"/>
    </row>
    <row r="21" spans="1:11" x14ac:dyDescent="0.25">
      <c r="A21" s="5"/>
      <c r="B21" s="84" t="s">
        <v>28</v>
      </c>
      <c r="C21" s="85"/>
      <c r="D21" s="137"/>
      <c r="E21" s="137"/>
      <c r="F21" s="137"/>
      <c r="G21" s="137"/>
      <c r="H21" s="176"/>
      <c r="I21" s="7"/>
      <c r="J21" s="9"/>
    </row>
    <row r="22" spans="1:11" x14ac:dyDescent="0.25">
      <c r="A22" s="5"/>
      <c r="B22" s="84" t="s">
        <v>29</v>
      </c>
      <c r="C22" s="85"/>
      <c r="D22" s="137"/>
      <c r="E22" s="137"/>
      <c r="F22" s="137"/>
      <c r="G22" s="137"/>
      <c r="H22" s="176"/>
      <c r="I22" s="7"/>
      <c r="J22" s="9"/>
    </row>
    <row r="23" spans="1:11" x14ac:dyDescent="0.25">
      <c r="A23" s="5"/>
      <c r="B23" s="84" t="s">
        <v>30</v>
      </c>
      <c r="C23" s="85"/>
      <c r="D23" s="137"/>
      <c r="E23" s="137"/>
      <c r="F23" s="137"/>
      <c r="G23" s="137"/>
      <c r="H23" s="176"/>
      <c r="I23" s="7"/>
      <c r="J23" s="9"/>
    </row>
    <row r="24" spans="1:11" x14ac:dyDescent="0.25">
      <c r="A24" s="5"/>
      <c r="B24" s="84" t="s">
        <v>31</v>
      </c>
      <c r="C24" s="85"/>
      <c r="D24" s="136"/>
      <c r="E24" s="136"/>
      <c r="F24" s="136"/>
      <c r="G24" s="136"/>
      <c r="H24" s="176"/>
      <c r="I24" s="7"/>
      <c r="J24" s="9"/>
    </row>
    <row r="25" spans="1:11" x14ac:dyDescent="0.25">
      <c r="A25" s="5"/>
      <c r="B25" s="84" t="s">
        <v>64</v>
      </c>
      <c r="C25" s="85"/>
      <c r="D25" s="162"/>
      <c r="E25" s="163"/>
      <c r="F25" s="163"/>
      <c r="G25" s="163"/>
      <c r="H25" s="176"/>
      <c r="I25" s="7"/>
      <c r="J25" s="9"/>
    </row>
    <row r="26" spans="1:11" x14ac:dyDescent="0.25">
      <c r="A26" s="184"/>
      <c r="B26" s="7"/>
      <c r="C26" s="7"/>
      <c r="D26" s="7"/>
      <c r="E26" s="7"/>
      <c r="F26" s="7"/>
      <c r="G26" s="7"/>
      <c r="H26" s="7"/>
      <c r="I26" s="7"/>
      <c r="J26" s="9"/>
    </row>
    <row r="27" spans="1:11" x14ac:dyDescent="0.25">
      <c r="A27" s="5"/>
      <c r="B27" s="7"/>
      <c r="C27" s="7"/>
      <c r="D27" s="293" t="s">
        <v>33</v>
      </c>
      <c r="E27" s="293"/>
      <c r="F27" s="293"/>
      <c r="G27" s="293"/>
      <c r="H27" s="293"/>
      <c r="I27" s="7"/>
      <c r="J27" s="9"/>
      <c r="K27" s="69"/>
    </row>
    <row r="28" spans="1:11" x14ac:dyDescent="0.25">
      <c r="A28" s="5"/>
      <c r="B28" s="84" t="s">
        <v>21</v>
      </c>
      <c r="C28" s="166"/>
      <c r="D28" s="136">
        <v>2.289740845094923</v>
      </c>
      <c r="E28" s="136">
        <v>2.3218433723569021</v>
      </c>
      <c r="F28" s="136">
        <v>2.4854949582608921</v>
      </c>
      <c r="G28" s="136">
        <v>5.2478872830159506</v>
      </c>
      <c r="H28" s="136">
        <v>2.3385577767162324</v>
      </c>
      <c r="I28" s="7"/>
      <c r="J28" s="9"/>
      <c r="K28" s="69"/>
    </row>
    <row r="29" spans="1:11" x14ac:dyDescent="0.25">
      <c r="A29" s="5"/>
      <c r="B29" s="84" t="s">
        <v>22</v>
      </c>
      <c r="C29" s="85"/>
      <c r="D29" s="136">
        <v>0.97818165627781006</v>
      </c>
      <c r="E29" s="136">
        <v>8.5082501138455946E-2</v>
      </c>
      <c r="F29" s="136">
        <v>4.0045760355209792</v>
      </c>
      <c r="G29" s="136">
        <v>4.6399576133806741</v>
      </c>
      <c r="H29" s="136">
        <v>1.2202114801825203</v>
      </c>
      <c r="I29" s="7"/>
      <c r="J29" s="9"/>
      <c r="K29" s="69"/>
    </row>
    <row r="30" spans="1:11" x14ac:dyDescent="0.25">
      <c r="A30" s="5"/>
      <c r="B30" s="252" t="s">
        <v>23</v>
      </c>
      <c r="C30" s="85"/>
      <c r="D30" s="209">
        <v>2.4554161943087349</v>
      </c>
      <c r="E30" s="209">
        <v>-1.8566060795600747</v>
      </c>
      <c r="F30" s="209">
        <v>3.4673573941619962</v>
      </c>
      <c r="G30" s="209">
        <v>5.3085057412990633</v>
      </c>
      <c r="H30" s="209">
        <v>0.82182431513824206</v>
      </c>
      <c r="I30" s="7"/>
      <c r="J30" s="9"/>
      <c r="K30" s="69"/>
    </row>
    <row r="31" spans="1:11" x14ac:dyDescent="0.25">
      <c r="A31" s="5"/>
      <c r="B31" s="84" t="s">
        <v>24</v>
      </c>
      <c r="C31" s="85"/>
      <c r="D31" s="137"/>
      <c r="E31" s="137"/>
      <c r="F31" s="137"/>
      <c r="G31" s="137"/>
      <c r="H31" s="176"/>
      <c r="I31" s="17"/>
      <c r="J31" s="9"/>
      <c r="K31" s="69"/>
    </row>
    <row r="32" spans="1:11" x14ac:dyDescent="0.25">
      <c r="A32" s="5"/>
      <c r="B32" s="84" t="s">
        <v>25</v>
      </c>
      <c r="C32" s="85"/>
      <c r="D32" s="137"/>
      <c r="E32" s="137"/>
      <c r="F32" s="137"/>
      <c r="G32" s="137"/>
      <c r="H32" s="176"/>
      <c r="I32" s="17"/>
      <c r="J32" s="9"/>
      <c r="K32" s="69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7"/>
      <c r="J33" s="9"/>
      <c r="K33" s="69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7"/>
      <c r="J34" s="9"/>
      <c r="K34" s="69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7"/>
      <c r="J35" s="9"/>
      <c r="K35" s="69"/>
    </row>
    <row r="36" spans="1:11" x14ac:dyDescent="0.25">
      <c r="A36" s="5"/>
      <c r="B36" s="84" t="s">
        <v>29</v>
      </c>
      <c r="C36" s="85"/>
      <c r="D36" s="137"/>
      <c r="E36" s="137"/>
      <c r="F36" s="137"/>
      <c r="G36" s="137"/>
      <c r="H36" s="176"/>
      <c r="I36" s="17"/>
      <c r="J36" s="9"/>
      <c r="K36" s="69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7"/>
      <c r="J37" s="9"/>
      <c r="K37" s="69"/>
    </row>
    <row r="38" spans="1:11" x14ac:dyDescent="0.25">
      <c r="A38" s="5"/>
      <c r="B38" s="84" t="s">
        <v>31</v>
      </c>
      <c r="C38" s="85"/>
      <c r="D38" s="136"/>
      <c r="E38" s="136"/>
      <c r="F38" s="136"/>
      <c r="G38" s="136"/>
      <c r="H38" s="176"/>
      <c r="I38" s="17"/>
      <c r="J38" s="9"/>
      <c r="K38" s="69"/>
    </row>
    <row r="39" spans="1:11" x14ac:dyDescent="0.25">
      <c r="A39" s="5"/>
      <c r="B39" s="84" t="s">
        <v>32</v>
      </c>
      <c r="C39" s="85"/>
      <c r="D39" s="164"/>
      <c r="E39" s="165"/>
      <c r="F39" s="165"/>
      <c r="G39" s="165"/>
      <c r="H39" s="163"/>
      <c r="I39" s="17"/>
      <c r="J39" s="9"/>
      <c r="K39" s="69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69"/>
    </row>
    <row r="41" spans="1:11" x14ac:dyDescent="0.25">
      <c r="A41" s="270" t="s">
        <v>91</v>
      </c>
      <c r="B41" s="25"/>
      <c r="C41" s="18"/>
      <c r="D41" s="18"/>
      <c r="E41" s="18"/>
      <c r="F41" s="18"/>
      <c r="G41" s="18"/>
      <c r="H41" s="18"/>
      <c r="I41" s="18"/>
      <c r="J41" s="26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7"/>
      <c r="J42" s="7"/>
    </row>
  </sheetData>
  <mergeCells count="4">
    <mergeCell ref="D27:H27"/>
    <mergeCell ref="D13:H13"/>
    <mergeCell ref="C8:H8"/>
    <mergeCell ref="D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4.4257812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42578125" style="4" customWidth="1"/>
    <col min="6" max="6" width="9.140625" style="4" customWidth="1"/>
    <col min="7" max="8" width="10.85546875" style="4" customWidth="1"/>
    <col min="9" max="9" width="3.42578125" style="4" customWidth="1"/>
    <col min="10" max="10" width="1" style="4" hidden="1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3"/>
      <c r="J1" s="3"/>
      <c r="K1" s="109"/>
    </row>
    <row r="2" spans="1:11" x14ac:dyDescent="0.25">
      <c r="A2" s="5"/>
      <c r="B2" s="259"/>
      <c r="C2" s="259"/>
      <c r="D2" s="259"/>
      <c r="E2" s="259"/>
      <c r="F2" s="259"/>
      <c r="G2" s="259"/>
      <c r="H2" s="259"/>
      <c r="I2" s="151"/>
      <c r="J2" s="8"/>
      <c r="K2" s="109"/>
    </row>
    <row r="3" spans="1:11" x14ac:dyDescent="0.25">
      <c r="A3" s="5"/>
      <c r="B3" s="259"/>
      <c r="C3" s="259"/>
      <c r="D3" s="259"/>
      <c r="E3" s="259"/>
      <c r="F3" s="259"/>
      <c r="G3" s="259"/>
      <c r="H3" s="259"/>
      <c r="I3" s="151"/>
      <c r="J3" s="8"/>
      <c r="K3" s="73"/>
    </row>
    <row r="4" spans="1:11" x14ac:dyDescent="0.25">
      <c r="A4" s="5"/>
      <c r="B4" s="259"/>
      <c r="C4" s="259"/>
      <c r="D4" s="259"/>
      <c r="E4" s="259"/>
      <c r="F4" s="259"/>
      <c r="G4" s="259"/>
      <c r="H4" s="259"/>
      <c r="I4" s="151"/>
      <c r="J4" s="9"/>
      <c r="K4" s="74"/>
    </row>
    <row r="5" spans="1:11" x14ac:dyDescent="0.25">
      <c r="A5" s="5"/>
      <c r="B5" s="259"/>
      <c r="C5" s="259"/>
      <c r="D5" s="259"/>
      <c r="E5" s="259"/>
      <c r="F5" s="259"/>
      <c r="G5" s="259"/>
      <c r="H5" s="259"/>
      <c r="I5" s="151"/>
      <c r="J5" s="9"/>
      <c r="K5" s="74"/>
    </row>
    <row r="6" spans="1:11" x14ac:dyDescent="0.25">
      <c r="A6" s="5"/>
      <c r="B6" s="259"/>
      <c r="C6" s="259"/>
      <c r="D6" s="259"/>
      <c r="E6" s="259"/>
      <c r="F6" s="259"/>
      <c r="G6" s="259"/>
      <c r="H6" s="259"/>
      <c r="I6" s="151"/>
      <c r="J6" s="9"/>
      <c r="K6" s="74"/>
    </row>
    <row r="7" spans="1:11" x14ac:dyDescent="0.25">
      <c r="A7" s="5"/>
      <c r="B7" s="259"/>
      <c r="C7" s="259"/>
      <c r="D7" s="259"/>
      <c r="E7" s="259"/>
      <c r="F7" s="259"/>
      <c r="G7" s="259"/>
      <c r="H7" s="259"/>
      <c r="I7" s="151"/>
      <c r="J7" s="9"/>
      <c r="K7" s="74"/>
    </row>
    <row r="8" spans="1:11" x14ac:dyDescent="0.25">
      <c r="A8" s="5"/>
      <c r="B8" s="259"/>
      <c r="C8" s="288" t="s">
        <v>128</v>
      </c>
      <c r="D8" s="288"/>
      <c r="E8" s="288"/>
      <c r="F8" s="288"/>
      <c r="G8" s="288"/>
      <c r="H8" s="288"/>
      <c r="I8" s="170"/>
      <c r="J8" s="9"/>
      <c r="K8" s="74"/>
    </row>
    <row r="9" spans="1:11" x14ac:dyDescent="0.25">
      <c r="A9" s="5"/>
      <c r="B9" s="259"/>
      <c r="C9" s="306" t="s">
        <v>123</v>
      </c>
      <c r="D9" s="306"/>
      <c r="E9" s="306"/>
      <c r="F9" s="306"/>
      <c r="G9" s="306"/>
      <c r="H9" s="306"/>
      <c r="I9" s="171"/>
      <c r="J9" s="9"/>
      <c r="K9" s="74"/>
    </row>
    <row r="10" spans="1:11" x14ac:dyDescent="0.25">
      <c r="A10" s="5"/>
      <c r="B10" s="259"/>
      <c r="C10" s="79"/>
      <c r="D10" s="79"/>
      <c r="E10" s="79"/>
      <c r="F10" s="79"/>
      <c r="G10" s="79"/>
      <c r="H10" s="79"/>
      <c r="I10" s="151"/>
      <c r="J10" s="9"/>
      <c r="K10" s="74"/>
    </row>
    <row r="11" spans="1:11" ht="15.75" customHeight="1" x14ac:dyDescent="0.25">
      <c r="A11" s="5"/>
      <c r="B11" s="7"/>
      <c r="C11" s="192"/>
      <c r="D11" s="262" t="s">
        <v>35</v>
      </c>
      <c r="E11" s="262" t="s">
        <v>19</v>
      </c>
      <c r="F11" s="262" t="s">
        <v>36</v>
      </c>
      <c r="G11" s="262" t="s">
        <v>37</v>
      </c>
      <c r="H11" s="262" t="s">
        <v>14</v>
      </c>
      <c r="I11" s="171"/>
      <c r="J11" s="9"/>
      <c r="K11" s="74"/>
    </row>
    <row r="12" spans="1:11" x14ac:dyDescent="0.25">
      <c r="A12" s="5"/>
      <c r="B12" s="7"/>
      <c r="C12" s="262"/>
      <c r="D12" s="262"/>
      <c r="E12" s="262"/>
      <c r="F12" s="262"/>
      <c r="G12" s="262"/>
      <c r="H12" s="262"/>
      <c r="I12" s="87"/>
      <c r="J12" s="9"/>
      <c r="K12" s="74"/>
    </row>
    <row r="13" spans="1:11" ht="12" customHeight="1" x14ac:dyDescent="0.25">
      <c r="A13" s="5"/>
      <c r="B13" s="7"/>
      <c r="C13" s="7"/>
      <c r="D13" s="293" t="s">
        <v>39</v>
      </c>
      <c r="E13" s="293"/>
      <c r="F13" s="293"/>
      <c r="G13" s="293"/>
      <c r="H13" s="293"/>
      <c r="I13" s="9"/>
      <c r="J13" s="9"/>
      <c r="K13" s="74"/>
    </row>
    <row r="14" spans="1:11" x14ac:dyDescent="0.25">
      <c r="A14" s="5"/>
      <c r="B14" s="84" t="s">
        <v>21</v>
      </c>
      <c r="C14" s="85"/>
      <c r="D14" s="136">
        <v>7.1361598648619129</v>
      </c>
      <c r="E14" s="136">
        <v>8.7832311653163195</v>
      </c>
      <c r="F14" s="136">
        <v>4.7957721824264166</v>
      </c>
      <c r="G14" s="136">
        <v>9.8592886152743873</v>
      </c>
      <c r="H14" s="136">
        <v>8.3374992447710294</v>
      </c>
      <c r="I14" s="182"/>
      <c r="J14" s="9"/>
      <c r="K14" s="74"/>
    </row>
    <row r="15" spans="1:11" x14ac:dyDescent="0.25">
      <c r="A15" s="5"/>
      <c r="B15" s="84" t="s">
        <v>22</v>
      </c>
      <c r="C15" s="85"/>
      <c r="D15" s="136">
        <v>5.5342514160560352</v>
      </c>
      <c r="E15" s="136">
        <v>5.4092439362399825</v>
      </c>
      <c r="F15" s="136">
        <v>5.7512214271844053</v>
      </c>
      <c r="G15" s="136">
        <v>7.9740112953872178</v>
      </c>
      <c r="H15" s="136">
        <v>5.6275846680812203</v>
      </c>
      <c r="I15" s="274"/>
      <c r="J15" s="9"/>
      <c r="K15" s="74"/>
    </row>
    <row r="16" spans="1:11" x14ac:dyDescent="0.25">
      <c r="A16" s="5"/>
      <c r="B16" s="252" t="s">
        <v>23</v>
      </c>
      <c r="C16" s="85"/>
      <c r="D16" s="209">
        <v>6.0530364323277963</v>
      </c>
      <c r="E16" s="209">
        <v>1.7294045041539974</v>
      </c>
      <c r="F16" s="209">
        <v>2.1714761192199727</v>
      </c>
      <c r="G16" s="209">
        <v>7.5100302899129501</v>
      </c>
      <c r="H16" s="209">
        <v>3.5542169363435461</v>
      </c>
      <c r="I16" s="274"/>
      <c r="J16" s="9"/>
      <c r="K16" s="74"/>
    </row>
    <row r="17" spans="1:11" x14ac:dyDescent="0.25">
      <c r="A17" s="5"/>
      <c r="B17" s="84" t="s">
        <v>24</v>
      </c>
      <c r="C17" s="85"/>
      <c r="D17" s="137"/>
      <c r="E17" s="137"/>
      <c r="F17" s="137"/>
      <c r="G17" s="137"/>
      <c r="H17" s="176"/>
      <c r="I17" s="274"/>
      <c r="J17" s="9"/>
      <c r="K17" s="74"/>
    </row>
    <row r="18" spans="1:11" x14ac:dyDescent="0.25">
      <c r="A18" s="5"/>
      <c r="B18" s="84" t="s">
        <v>25</v>
      </c>
      <c r="C18" s="85"/>
      <c r="D18" s="137"/>
      <c r="E18" s="137"/>
      <c r="F18" s="137"/>
      <c r="G18" s="137"/>
      <c r="H18" s="176"/>
      <c r="I18" s="9"/>
      <c r="J18" s="9"/>
      <c r="K18" s="74"/>
    </row>
    <row r="19" spans="1:11" x14ac:dyDescent="0.25">
      <c r="A19" s="5"/>
      <c r="B19" s="84" t="s">
        <v>26</v>
      </c>
      <c r="C19" s="85"/>
      <c r="D19" s="137"/>
      <c r="E19" s="137"/>
      <c r="F19" s="137"/>
      <c r="G19" s="137"/>
      <c r="H19" s="176"/>
      <c r="I19" s="9"/>
      <c r="J19" s="9"/>
      <c r="K19" s="74"/>
    </row>
    <row r="20" spans="1:11" x14ac:dyDescent="0.25">
      <c r="A20" s="5"/>
      <c r="B20" s="84" t="s">
        <v>27</v>
      </c>
      <c r="C20" s="85"/>
      <c r="D20" s="137"/>
      <c r="E20" s="137"/>
      <c r="F20" s="137"/>
      <c r="G20" s="137"/>
      <c r="H20" s="176"/>
      <c r="I20" s="9"/>
      <c r="J20" s="9"/>
      <c r="K20" s="74"/>
    </row>
    <row r="21" spans="1:11" x14ac:dyDescent="0.25">
      <c r="A21" s="5"/>
      <c r="B21" s="84" t="s">
        <v>28</v>
      </c>
      <c r="C21" s="85"/>
      <c r="D21" s="137"/>
      <c r="E21" s="137"/>
      <c r="F21" s="137"/>
      <c r="G21" s="137"/>
      <c r="H21" s="176"/>
      <c r="I21" s="9"/>
      <c r="J21" s="9"/>
      <c r="K21" s="74"/>
    </row>
    <row r="22" spans="1:11" x14ac:dyDescent="0.25">
      <c r="A22" s="5"/>
      <c r="B22" s="84" t="s">
        <v>29</v>
      </c>
      <c r="C22" s="85"/>
      <c r="D22" s="137"/>
      <c r="E22" s="137"/>
      <c r="F22" s="137"/>
      <c r="G22" s="137"/>
      <c r="H22" s="176"/>
      <c r="I22" s="9"/>
      <c r="J22" s="9"/>
      <c r="K22" s="74"/>
    </row>
    <row r="23" spans="1:11" x14ac:dyDescent="0.25">
      <c r="A23" s="5"/>
      <c r="B23" s="84" t="s">
        <v>30</v>
      </c>
      <c r="C23" s="85"/>
      <c r="D23" s="137"/>
      <c r="E23" s="137"/>
      <c r="F23" s="137"/>
      <c r="G23" s="137"/>
      <c r="H23" s="176"/>
      <c r="I23" s="9"/>
      <c r="J23" s="9"/>
      <c r="K23" s="74"/>
    </row>
    <row r="24" spans="1:11" x14ac:dyDescent="0.25">
      <c r="A24" s="5"/>
      <c r="B24" s="84" t="s">
        <v>31</v>
      </c>
      <c r="C24" s="85"/>
      <c r="D24" s="136"/>
      <c r="E24" s="136"/>
      <c r="F24" s="136"/>
      <c r="G24" s="137"/>
      <c r="H24" s="176"/>
      <c r="I24" s="9"/>
      <c r="J24" s="9"/>
      <c r="K24" s="74"/>
    </row>
    <row r="25" spans="1:11" x14ac:dyDescent="0.25">
      <c r="A25" s="5"/>
      <c r="B25" s="84" t="s">
        <v>64</v>
      </c>
      <c r="C25" s="85"/>
      <c r="D25" s="164"/>
      <c r="E25" s="165"/>
      <c r="F25" s="165"/>
      <c r="G25" s="168"/>
      <c r="H25" s="168"/>
      <c r="I25" s="9"/>
      <c r="J25" s="9"/>
      <c r="K25" s="74"/>
    </row>
    <row r="26" spans="1:11" x14ac:dyDescent="0.25">
      <c r="A26" s="184"/>
      <c r="B26" s="7"/>
      <c r="C26" s="7"/>
      <c r="D26" s="7"/>
      <c r="E26" s="7"/>
      <c r="F26" s="7"/>
      <c r="G26" s="7"/>
      <c r="H26" s="7"/>
      <c r="I26" s="9"/>
      <c r="J26" s="9"/>
      <c r="K26" s="74"/>
    </row>
    <row r="27" spans="1:11" x14ac:dyDescent="0.25">
      <c r="A27" s="5"/>
      <c r="B27" s="7"/>
      <c r="C27" s="7"/>
      <c r="D27" s="293" t="s">
        <v>33</v>
      </c>
      <c r="E27" s="293" t="s">
        <v>19</v>
      </c>
      <c r="F27" s="293" t="s">
        <v>36</v>
      </c>
      <c r="G27" s="293" t="s">
        <v>37</v>
      </c>
      <c r="H27" s="293" t="s">
        <v>14</v>
      </c>
      <c r="I27" s="9"/>
      <c r="J27" s="9"/>
      <c r="K27" s="74"/>
    </row>
    <row r="28" spans="1:11" x14ac:dyDescent="0.25">
      <c r="A28" s="5"/>
      <c r="B28" s="84" t="s">
        <v>21</v>
      </c>
      <c r="C28" s="85"/>
      <c r="D28" s="136">
        <v>7.1361598648619129</v>
      </c>
      <c r="E28" s="136">
        <v>8.7832311653163195</v>
      </c>
      <c r="F28" s="136">
        <v>4.7957721824264166</v>
      </c>
      <c r="G28" s="136">
        <v>9.8592886152743873</v>
      </c>
      <c r="H28" s="136">
        <v>8.2579809559741424</v>
      </c>
      <c r="I28" s="9"/>
      <c r="J28" s="9"/>
      <c r="K28" s="74"/>
    </row>
    <row r="29" spans="1:11" x14ac:dyDescent="0.25">
      <c r="A29" s="5"/>
      <c r="B29" s="84" t="s">
        <v>22</v>
      </c>
      <c r="C29" s="85"/>
      <c r="D29" s="136">
        <v>6.361038922820561</v>
      </c>
      <c r="E29" s="136">
        <v>7.1397737548689388</v>
      </c>
      <c r="F29" s="136">
        <v>5.2568147948101496</v>
      </c>
      <c r="G29" s="136">
        <v>8.9538129602791052</v>
      </c>
      <c r="H29" s="136">
        <v>6.9898143430284332</v>
      </c>
      <c r="I29" s="9"/>
      <c r="J29" s="9"/>
      <c r="K29" s="74"/>
    </row>
    <row r="30" spans="1:11" x14ac:dyDescent="0.25">
      <c r="A30" s="5"/>
      <c r="B30" s="252" t="s">
        <v>23</v>
      </c>
      <c r="C30" s="85"/>
      <c r="D30" s="209">
        <v>6.2534361255531579</v>
      </c>
      <c r="E30" s="209">
        <v>5.204904924590803</v>
      </c>
      <c r="F30" s="209">
        <v>4.1706704049885968</v>
      </c>
      <c r="G30" s="209">
        <v>8.4411476333246185</v>
      </c>
      <c r="H30" s="209">
        <v>5.7820445921744401</v>
      </c>
      <c r="I30" s="183"/>
      <c r="J30" s="9"/>
      <c r="K30" s="74"/>
    </row>
    <row r="31" spans="1:11" x14ac:dyDescent="0.25">
      <c r="A31" s="5"/>
      <c r="B31" s="84" t="s">
        <v>24</v>
      </c>
      <c r="C31" s="85"/>
      <c r="D31" s="137"/>
      <c r="E31" s="137"/>
      <c r="F31" s="137"/>
      <c r="G31" s="137"/>
      <c r="H31" s="176"/>
      <c r="I31" s="183"/>
      <c r="J31" s="9"/>
      <c r="K31" s="74"/>
    </row>
    <row r="32" spans="1:11" x14ac:dyDescent="0.25">
      <c r="A32" s="5"/>
      <c r="B32" s="84" t="s">
        <v>25</v>
      </c>
      <c r="C32" s="85"/>
      <c r="D32" s="137"/>
      <c r="E32" s="137"/>
      <c r="F32" s="137"/>
      <c r="G32" s="137"/>
      <c r="H32" s="176"/>
      <c r="I32" s="183"/>
      <c r="J32" s="9"/>
      <c r="K32" s="74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83"/>
      <c r="J33" s="9"/>
      <c r="K33" s="74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83"/>
      <c r="J34" s="9"/>
      <c r="K34" s="74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83"/>
      <c r="J35" s="9"/>
      <c r="K35" s="74"/>
    </row>
    <row r="36" spans="1:11" x14ac:dyDescent="0.25">
      <c r="A36" s="5"/>
      <c r="B36" s="84" t="s">
        <v>29</v>
      </c>
      <c r="C36" s="85"/>
      <c r="D36" s="137"/>
      <c r="E36" s="137"/>
      <c r="F36" s="137"/>
      <c r="G36" s="137"/>
      <c r="H36" s="176"/>
      <c r="I36" s="183"/>
      <c r="J36" s="9"/>
      <c r="K36" s="74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83"/>
      <c r="J37" s="9"/>
      <c r="K37" s="74"/>
    </row>
    <row r="38" spans="1:11" x14ac:dyDescent="0.25">
      <c r="A38" s="5"/>
      <c r="B38" s="84" t="s">
        <v>31</v>
      </c>
      <c r="C38" s="85"/>
      <c r="D38" s="137"/>
      <c r="E38" s="137"/>
      <c r="F38" s="137"/>
      <c r="G38" s="137"/>
      <c r="H38" s="176"/>
      <c r="I38" s="183"/>
      <c r="J38" s="9"/>
      <c r="K38" s="74"/>
    </row>
    <row r="39" spans="1:11" x14ac:dyDescent="0.25">
      <c r="A39" s="5"/>
      <c r="B39" s="84" t="s">
        <v>64</v>
      </c>
      <c r="C39" s="85"/>
      <c r="D39" s="168"/>
      <c r="E39" s="168"/>
      <c r="F39" s="168"/>
      <c r="G39" s="168"/>
      <c r="H39" s="167"/>
      <c r="I39" s="183"/>
      <c r="J39" s="9"/>
      <c r="K39" s="74"/>
    </row>
    <row r="40" spans="1:11" x14ac:dyDescent="0.25">
      <c r="A40" s="5"/>
      <c r="B40" s="7"/>
      <c r="C40" s="17"/>
      <c r="D40" s="17"/>
      <c r="E40" s="17"/>
      <c r="F40" s="17"/>
      <c r="G40" s="17"/>
      <c r="H40" s="17"/>
      <c r="I40" s="183"/>
      <c r="J40" s="9"/>
      <c r="K40" s="74"/>
    </row>
    <row r="41" spans="1:11" x14ac:dyDescent="0.25">
      <c r="A41" s="270" t="s">
        <v>91</v>
      </c>
      <c r="B41" s="25"/>
      <c r="C41" s="18"/>
      <c r="D41" s="18"/>
      <c r="E41" s="18"/>
      <c r="F41" s="18"/>
      <c r="G41" s="18"/>
      <c r="H41" s="18"/>
      <c r="I41" s="179"/>
      <c r="J41" s="26"/>
      <c r="K41" s="74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4">
    <mergeCell ref="D27:H27"/>
    <mergeCell ref="D13:H13"/>
    <mergeCell ref="C9:H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Normal="100" zoomScaleSheetLayoutView="100" workbookViewId="0">
      <selection activeCell="G28" sqref="G28:G30"/>
    </sheetView>
  </sheetViews>
  <sheetFormatPr baseColWidth="10" defaultColWidth="10.85546875" defaultRowHeight="15.75" x14ac:dyDescent="0.25"/>
  <cols>
    <col min="1" max="1" width="3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3.42578125" style="4" customWidth="1"/>
    <col min="11" max="11" width="10.85546875" style="12"/>
    <col min="12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09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73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73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74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74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74"/>
    </row>
    <row r="7" spans="1:11" x14ac:dyDescent="0.25">
      <c r="A7" s="5"/>
      <c r="B7" s="150"/>
      <c r="C7" s="150"/>
      <c r="D7" s="150"/>
      <c r="E7" s="150"/>
      <c r="F7" s="150"/>
      <c r="G7" s="150"/>
      <c r="H7" s="150"/>
      <c r="I7" s="150"/>
      <c r="J7" s="9"/>
      <c r="K7" s="74"/>
    </row>
    <row r="8" spans="1:11" x14ac:dyDescent="0.25">
      <c r="A8" s="5"/>
      <c r="B8" s="6"/>
      <c r="C8" s="288" t="s">
        <v>38</v>
      </c>
      <c r="D8" s="288"/>
      <c r="E8" s="288"/>
      <c r="F8" s="288"/>
      <c r="G8" s="288"/>
      <c r="H8" s="288"/>
      <c r="I8" s="288"/>
      <c r="J8" s="9"/>
      <c r="K8" s="74"/>
    </row>
    <row r="9" spans="1:11" x14ac:dyDescent="0.25">
      <c r="A9" s="5"/>
      <c r="B9" s="6"/>
      <c r="C9" s="296" t="s">
        <v>124</v>
      </c>
      <c r="D9" s="296"/>
      <c r="E9" s="296"/>
      <c r="F9" s="296"/>
      <c r="G9" s="296"/>
      <c r="H9" s="296"/>
      <c r="I9" s="79"/>
      <c r="J9" s="81"/>
      <c r="K9" s="74"/>
    </row>
    <row r="10" spans="1:11" x14ac:dyDescent="0.25">
      <c r="A10" s="5"/>
      <c r="B10" s="6"/>
      <c r="C10" s="306"/>
      <c r="D10" s="306"/>
      <c r="E10" s="306"/>
      <c r="F10" s="306"/>
      <c r="G10" s="306"/>
      <c r="H10" s="306"/>
      <c r="I10" s="306"/>
      <c r="J10" s="9"/>
      <c r="K10" s="74"/>
    </row>
    <row r="11" spans="1:11" x14ac:dyDescent="0.25">
      <c r="A11" s="5"/>
      <c r="B11" s="6"/>
      <c r="D11" s="6" t="s">
        <v>35</v>
      </c>
      <c r="E11" s="6" t="s">
        <v>19</v>
      </c>
      <c r="F11" s="6" t="s">
        <v>36</v>
      </c>
      <c r="G11" s="6" t="s">
        <v>37</v>
      </c>
      <c r="H11" s="6" t="s">
        <v>14</v>
      </c>
      <c r="I11" s="6"/>
      <c r="J11" s="9"/>
      <c r="K11" s="74"/>
    </row>
    <row r="12" spans="1:11" ht="15.75" customHeight="1" x14ac:dyDescent="0.25">
      <c r="A12" s="5"/>
      <c r="B12" s="7"/>
      <c r="C12" s="75"/>
      <c r="D12" s="75"/>
      <c r="E12" s="75"/>
      <c r="F12" s="75"/>
      <c r="G12" s="75"/>
      <c r="H12" s="75"/>
      <c r="I12" s="10"/>
      <c r="J12" s="9"/>
      <c r="K12" s="74"/>
    </row>
    <row r="13" spans="1:11" x14ac:dyDescent="0.25">
      <c r="A13" s="5"/>
      <c r="B13" s="7"/>
      <c r="C13" s="7"/>
      <c r="D13" s="293" t="s">
        <v>39</v>
      </c>
      <c r="E13" s="293"/>
      <c r="F13" s="293"/>
      <c r="G13" s="293"/>
      <c r="H13" s="293"/>
      <c r="I13" s="75"/>
      <c r="J13" s="9"/>
      <c r="K13" s="74"/>
    </row>
    <row r="14" spans="1:11" x14ac:dyDescent="0.25">
      <c r="A14" s="5"/>
      <c r="B14" s="84" t="s">
        <v>21</v>
      </c>
      <c r="C14" s="85"/>
      <c r="D14" s="137">
        <v>2.9770019814628679</v>
      </c>
      <c r="E14" s="137">
        <v>1.2596724851538399</v>
      </c>
      <c r="F14" s="137">
        <v>1.4128310976651015</v>
      </c>
      <c r="G14" s="137">
        <v>1.4338442752611202</v>
      </c>
      <c r="H14" s="137">
        <v>3.2577519167971802</v>
      </c>
      <c r="I14" s="7"/>
      <c r="J14" s="9"/>
    </row>
    <row r="15" spans="1:11" x14ac:dyDescent="0.25">
      <c r="A15" s="5"/>
      <c r="B15" s="84" t="s">
        <v>22</v>
      </c>
      <c r="C15" s="85"/>
      <c r="D15" s="137">
        <v>3.3726450261635232</v>
      </c>
      <c r="E15" s="137">
        <v>3.6725744564224172</v>
      </c>
      <c r="F15" s="137">
        <v>4.8362975557296073</v>
      </c>
      <c r="G15" s="137">
        <v>1.5313062378760289</v>
      </c>
      <c r="H15" s="137">
        <v>4.0253286889804896</v>
      </c>
      <c r="I15" s="39"/>
      <c r="J15" s="9"/>
      <c r="K15" s="74"/>
    </row>
    <row r="16" spans="1:11" x14ac:dyDescent="0.25">
      <c r="A16" s="5"/>
      <c r="B16" s="252" t="s">
        <v>23</v>
      </c>
      <c r="C16" s="85"/>
      <c r="D16" s="209">
        <v>4.4930623364619171</v>
      </c>
      <c r="E16" s="209">
        <v>4.96064433461465</v>
      </c>
      <c r="F16" s="209">
        <v>7.0725990869166422</v>
      </c>
      <c r="G16" s="209">
        <v>3.3248028387504069</v>
      </c>
      <c r="H16" s="209">
        <v>3.8445855896177772</v>
      </c>
      <c r="I16" s="39"/>
      <c r="J16" s="9"/>
      <c r="K16" s="74"/>
    </row>
    <row r="17" spans="1:11" x14ac:dyDescent="0.25">
      <c r="A17" s="5"/>
      <c r="B17" s="84" t="s">
        <v>24</v>
      </c>
      <c r="C17" s="85"/>
      <c r="D17" s="136"/>
      <c r="E17" s="136"/>
      <c r="F17" s="136"/>
      <c r="G17" s="136"/>
      <c r="H17" s="176"/>
      <c r="I17" s="39"/>
      <c r="J17" s="9"/>
      <c r="K17" s="74"/>
    </row>
    <row r="18" spans="1:11" x14ac:dyDescent="0.25">
      <c r="A18" s="5"/>
      <c r="B18" s="84" t="s">
        <v>25</v>
      </c>
      <c r="C18" s="85"/>
      <c r="D18" s="137"/>
      <c r="E18" s="137"/>
      <c r="F18" s="137"/>
      <c r="G18" s="137"/>
      <c r="H18" s="176"/>
      <c r="I18" s="39"/>
      <c r="J18" s="9"/>
      <c r="K18" s="74"/>
    </row>
    <row r="19" spans="1:11" x14ac:dyDescent="0.25">
      <c r="A19" s="5"/>
      <c r="B19" s="84" t="s">
        <v>26</v>
      </c>
      <c r="C19" s="85"/>
      <c r="D19" s="137"/>
      <c r="E19" s="137"/>
      <c r="F19" s="137"/>
      <c r="G19" s="137"/>
      <c r="H19" s="176"/>
      <c r="I19" s="7"/>
      <c r="J19" s="9"/>
      <c r="K19" s="74"/>
    </row>
    <row r="20" spans="1:11" x14ac:dyDescent="0.25">
      <c r="A20" s="5"/>
      <c r="B20" s="84" t="s">
        <v>27</v>
      </c>
      <c r="C20" s="85"/>
      <c r="D20" s="137"/>
      <c r="E20" s="137"/>
      <c r="F20" s="137"/>
      <c r="G20" s="137"/>
      <c r="H20" s="176"/>
      <c r="I20" s="7"/>
      <c r="J20" s="9"/>
      <c r="K20" s="74"/>
    </row>
    <row r="21" spans="1:11" x14ac:dyDescent="0.25">
      <c r="A21" s="5"/>
      <c r="B21" s="84" t="s">
        <v>28</v>
      </c>
      <c r="C21" s="85"/>
      <c r="D21" s="136"/>
      <c r="E21" s="136"/>
      <c r="F21" s="136"/>
      <c r="G21" s="136"/>
      <c r="H21" s="176"/>
      <c r="I21" s="7"/>
      <c r="J21" s="9"/>
      <c r="K21" s="74"/>
    </row>
    <row r="22" spans="1:11" x14ac:dyDescent="0.25">
      <c r="A22" s="5"/>
      <c r="B22" s="84" t="s">
        <v>29</v>
      </c>
      <c r="C22" s="85"/>
      <c r="D22" s="137"/>
      <c r="E22" s="137"/>
      <c r="F22" s="137"/>
      <c r="G22" s="137"/>
      <c r="H22" s="176"/>
      <c r="I22" s="7"/>
      <c r="J22" s="9"/>
      <c r="K22" s="74"/>
    </row>
    <row r="23" spans="1:11" x14ac:dyDescent="0.25">
      <c r="A23" s="5"/>
      <c r="B23" s="84" t="s">
        <v>30</v>
      </c>
      <c r="C23" s="85"/>
      <c r="D23" s="137"/>
      <c r="E23" s="137"/>
      <c r="F23" s="137"/>
      <c r="G23" s="137"/>
      <c r="H23" s="176"/>
      <c r="I23" s="7"/>
      <c r="J23" s="9"/>
      <c r="K23" s="74"/>
    </row>
    <row r="24" spans="1:11" x14ac:dyDescent="0.25">
      <c r="A24" s="5"/>
      <c r="B24" s="84" t="s">
        <v>31</v>
      </c>
      <c r="C24" s="85"/>
      <c r="D24" s="137"/>
      <c r="E24" s="137"/>
      <c r="F24" s="137"/>
      <c r="G24" s="137"/>
      <c r="H24" s="176"/>
      <c r="I24" s="7"/>
      <c r="J24" s="9"/>
      <c r="K24" s="74"/>
    </row>
    <row r="25" spans="1:11" x14ac:dyDescent="0.25">
      <c r="A25" s="5"/>
      <c r="B25" s="84" t="s">
        <v>64</v>
      </c>
      <c r="C25" s="85"/>
      <c r="D25" s="167"/>
      <c r="E25" s="167"/>
      <c r="F25" s="167"/>
      <c r="G25" s="167"/>
      <c r="H25" s="167"/>
      <c r="I25" s="7"/>
      <c r="J25" s="9"/>
      <c r="K25" s="74"/>
    </row>
    <row r="26" spans="1:11" x14ac:dyDescent="0.25">
      <c r="A26" s="184"/>
      <c r="B26" s="7"/>
      <c r="C26" s="7"/>
      <c r="D26" s="7"/>
      <c r="E26" s="7"/>
      <c r="F26" s="7"/>
      <c r="G26" s="7"/>
      <c r="H26" s="7"/>
      <c r="I26" s="7"/>
      <c r="J26" s="9"/>
      <c r="K26" s="74"/>
    </row>
    <row r="27" spans="1:11" x14ac:dyDescent="0.25">
      <c r="A27" s="5"/>
      <c r="B27" s="7"/>
      <c r="D27" s="293" t="s">
        <v>33</v>
      </c>
      <c r="E27" s="293" t="s">
        <v>19</v>
      </c>
      <c r="F27" s="293" t="s">
        <v>36</v>
      </c>
      <c r="G27" s="293" t="s">
        <v>37</v>
      </c>
      <c r="H27" s="293" t="s">
        <v>14</v>
      </c>
      <c r="I27" s="7"/>
      <c r="J27" s="9"/>
      <c r="K27" s="74"/>
    </row>
    <row r="28" spans="1:11" x14ac:dyDescent="0.25">
      <c r="A28" s="5"/>
      <c r="B28" s="84" t="s">
        <v>21</v>
      </c>
      <c r="C28" s="85"/>
      <c r="D28" s="137">
        <v>2.9770019814628679</v>
      </c>
      <c r="E28" s="137">
        <v>1.2596724851538399</v>
      </c>
      <c r="F28" s="137">
        <v>1.4128310976651015</v>
      </c>
      <c r="G28" s="137">
        <v>1.4338442752611202</v>
      </c>
      <c r="H28" s="137">
        <v>3.2577519167971802</v>
      </c>
      <c r="I28" s="7"/>
      <c r="J28" s="9"/>
      <c r="K28" s="74"/>
    </row>
    <row r="29" spans="1:11" x14ac:dyDescent="0.25">
      <c r="A29" s="5"/>
      <c r="B29" s="84" t="s">
        <v>22</v>
      </c>
      <c r="C29" s="85"/>
      <c r="D29" s="137">
        <v>3.1738609816107655</v>
      </c>
      <c r="E29" s="137">
        <v>2.4569356300997214</v>
      </c>
      <c r="F29" s="137">
        <v>3.1077402608343352</v>
      </c>
      <c r="G29" s="137">
        <v>1.4823184241300247</v>
      </c>
      <c r="H29" s="137">
        <v>3.639884411785288</v>
      </c>
      <c r="I29" s="7"/>
      <c r="J29" s="9"/>
      <c r="K29" s="74"/>
    </row>
    <row r="30" spans="1:11" x14ac:dyDescent="0.25">
      <c r="A30" s="5"/>
      <c r="B30" s="252" t="s">
        <v>23</v>
      </c>
      <c r="C30" s="85"/>
      <c r="D30" s="209">
        <v>3.6115546690801414</v>
      </c>
      <c r="E30" s="209">
        <v>3.2862426483962759</v>
      </c>
      <c r="F30" s="209">
        <v>4.4030834212931191</v>
      </c>
      <c r="G30" s="209">
        <v>2.0969318746969279</v>
      </c>
      <c r="H30" s="209">
        <v>3.7080322325999004</v>
      </c>
      <c r="I30" s="7"/>
      <c r="J30" s="9"/>
      <c r="K30" s="74"/>
    </row>
    <row r="31" spans="1:11" x14ac:dyDescent="0.25">
      <c r="A31" s="5"/>
      <c r="B31" s="84" t="s">
        <v>24</v>
      </c>
      <c r="C31" s="85"/>
      <c r="D31" s="137"/>
      <c r="E31" s="137"/>
      <c r="F31" s="137"/>
      <c r="G31" s="137"/>
      <c r="H31" s="176"/>
      <c r="I31" s="17"/>
      <c r="J31" s="9"/>
      <c r="K31" s="74"/>
    </row>
    <row r="32" spans="1:11" x14ac:dyDescent="0.25">
      <c r="A32" s="5"/>
      <c r="B32" s="84" t="s">
        <v>25</v>
      </c>
      <c r="C32" s="85"/>
      <c r="D32" s="136"/>
      <c r="E32" s="136"/>
      <c r="F32" s="136"/>
      <c r="G32" s="136"/>
      <c r="H32" s="176"/>
      <c r="I32" s="17"/>
      <c r="J32" s="9"/>
      <c r="K32" s="74"/>
    </row>
    <row r="33" spans="1:11" x14ac:dyDescent="0.25">
      <c r="A33" s="5"/>
      <c r="B33" s="84" t="s">
        <v>26</v>
      </c>
      <c r="C33" s="85"/>
      <c r="D33" s="137"/>
      <c r="E33" s="137"/>
      <c r="F33" s="137"/>
      <c r="G33" s="137"/>
      <c r="H33" s="176"/>
      <c r="I33" s="17"/>
      <c r="J33" s="9"/>
      <c r="K33" s="74"/>
    </row>
    <row r="34" spans="1:11" x14ac:dyDescent="0.25">
      <c r="A34" s="5"/>
      <c r="B34" s="84" t="s">
        <v>27</v>
      </c>
      <c r="C34" s="85"/>
      <c r="D34" s="137"/>
      <c r="E34" s="137"/>
      <c r="F34" s="137"/>
      <c r="G34" s="137"/>
      <c r="H34" s="176"/>
      <c r="I34" s="17"/>
      <c r="J34" s="9"/>
      <c r="K34" s="74"/>
    </row>
    <row r="35" spans="1:11" x14ac:dyDescent="0.25">
      <c r="A35" s="5"/>
      <c r="B35" s="84" t="s">
        <v>28</v>
      </c>
      <c r="C35" s="85"/>
      <c r="D35" s="137"/>
      <c r="E35" s="137"/>
      <c r="F35" s="137"/>
      <c r="G35" s="137"/>
      <c r="H35" s="176"/>
      <c r="I35" s="17"/>
      <c r="J35" s="9"/>
      <c r="K35" s="74"/>
    </row>
    <row r="36" spans="1:11" x14ac:dyDescent="0.25">
      <c r="A36" s="5"/>
      <c r="B36" s="84" t="s">
        <v>29</v>
      </c>
      <c r="C36" s="85"/>
      <c r="D36" s="136"/>
      <c r="E36" s="136"/>
      <c r="F36" s="136"/>
      <c r="G36" s="136"/>
      <c r="H36" s="176"/>
      <c r="I36" s="17"/>
      <c r="J36" s="9"/>
      <c r="K36" s="74"/>
    </row>
    <row r="37" spans="1:11" x14ac:dyDescent="0.25">
      <c r="A37" s="5"/>
      <c r="B37" s="84" t="s">
        <v>30</v>
      </c>
      <c r="C37" s="85"/>
      <c r="D37" s="137"/>
      <c r="E37" s="137"/>
      <c r="F37" s="137"/>
      <c r="G37" s="137"/>
      <c r="H37" s="176"/>
      <c r="I37" s="17"/>
      <c r="J37" s="9"/>
      <c r="K37" s="74"/>
    </row>
    <row r="38" spans="1:11" x14ac:dyDescent="0.25">
      <c r="A38" s="5"/>
      <c r="B38" s="84" t="s">
        <v>31</v>
      </c>
      <c r="C38" s="85"/>
      <c r="D38" s="137"/>
      <c r="E38" s="137"/>
      <c r="F38" s="137"/>
      <c r="G38" s="137"/>
      <c r="H38" s="176"/>
      <c r="I38" s="17"/>
      <c r="J38" s="9"/>
      <c r="K38" s="74"/>
    </row>
    <row r="39" spans="1:11" x14ac:dyDescent="0.25">
      <c r="A39" s="5"/>
      <c r="B39" s="84" t="s">
        <v>64</v>
      </c>
      <c r="C39" s="85"/>
      <c r="D39" s="167"/>
      <c r="E39" s="167"/>
      <c r="F39" s="167"/>
      <c r="G39" s="167"/>
      <c r="H39" s="167"/>
      <c r="I39" s="17"/>
      <c r="J39" s="9"/>
      <c r="K39" s="74"/>
    </row>
    <row r="40" spans="1:1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74"/>
    </row>
    <row r="41" spans="1:11" x14ac:dyDescent="0.25">
      <c r="A41" s="63" t="s">
        <v>91</v>
      </c>
      <c r="C41" s="18"/>
      <c r="D41" s="18"/>
      <c r="E41" s="18"/>
      <c r="F41" s="18"/>
      <c r="G41" s="18"/>
      <c r="H41" s="18"/>
      <c r="I41" s="18"/>
      <c r="J41" s="26"/>
      <c r="K41" s="74"/>
    </row>
    <row r="42" spans="1:1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5">
    <mergeCell ref="C8:I8"/>
    <mergeCell ref="C10:I10"/>
    <mergeCell ref="D27:H27"/>
    <mergeCell ref="D13:H13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topLeftCell="A4" zoomScaleNormal="100" zoomScaleSheetLayoutView="90" workbookViewId="0">
      <selection activeCell="R13" sqref="R13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2" customWidth="1"/>
    <col min="15" max="15" width="10.85546875" style="12" customWidth="1"/>
    <col min="16" max="23" width="10.85546875" style="12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109"/>
      <c r="N1" s="38"/>
    </row>
    <row r="2" spans="1:23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151"/>
      <c r="L2" s="76"/>
      <c r="M2" s="109"/>
      <c r="N2" s="38"/>
    </row>
    <row r="3" spans="1:23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151"/>
      <c r="L3" s="76"/>
      <c r="M3" s="109"/>
      <c r="N3" s="38"/>
    </row>
    <row r="4" spans="1:23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151"/>
      <c r="L4" s="9"/>
      <c r="M4" s="109"/>
      <c r="N4" s="38"/>
    </row>
    <row r="5" spans="1:23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151"/>
      <c r="L5" s="9"/>
      <c r="M5" s="109"/>
      <c r="N5" s="38"/>
    </row>
    <row r="6" spans="1:23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151"/>
      <c r="L6" s="9"/>
      <c r="M6" s="109"/>
      <c r="N6" s="38"/>
    </row>
    <row r="7" spans="1:23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151"/>
      <c r="L7" s="9"/>
      <c r="M7" s="109"/>
      <c r="N7" s="38"/>
    </row>
    <row r="8" spans="1:23" x14ac:dyDescent="0.25">
      <c r="A8" s="5"/>
      <c r="B8" s="259"/>
      <c r="C8" s="288" t="s">
        <v>4</v>
      </c>
      <c r="D8" s="288"/>
      <c r="E8" s="288"/>
      <c r="F8" s="288"/>
      <c r="G8" s="288"/>
      <c r="H8" s="288"/>
      <c r="I8" s="288"/>
      <c r="J8" s="288"/>
      <c r="K8" s="151"/>
      <c r="L8" s="9"/>
      <c r="M8" s="109"/>
      <c r="N8" s="38"/>
    </row>
    <row r="9" spans="1:23" x14ac:dyDescent="0.25">
      <c r="A9" s="5"/>
      <c r="B9" s="259"/>
      <c r="C9" s="296" t="s">
        <v>114</v>
      </c>
      <c r="D9" s="296"/>
      <c r="E9" s="296"/>
      <c r="F9" s="296"/>
      <c r="G9" s="296"/>
      <c r="H9" s="296"/>
      <c r="I9" s="296"/>
      <c r="J9" s="296"/>
      <c r="K9" s="267"/>
      <c r="L9" s="9"/>
      <c r="M9" s="5"/>
    </row>
    <row r="10" spans="1:23" x14ac:dyDescent="0.25">
      <c r="A10" s="5"/>
      <c r="B10" s="259"/>
      <c r="C10" s="314"/>
      <c r="D10" s="314"/>
      <c r="E10" s="314"/>
      <c r="F10" s="314"/>
      <c r="G10" s="314"/>
      <c r="H10" s="314"/>
      <c r="I10" s="314"/>
      <c r="J10" s="314"/>
      <c r="K10" s="87"/>
      <c r="L10" s="9"/>
      <c r="M10" s="5"/>
    </row>
    <row r="11" spans="1:23" x14ac:dyDescent="0.25">
      <c r="A11" s="5"/>
      <c r="B11" s="259"/>
      <c r="C11" s="293" t="s">
        <v>5</v>
      </c>
      <c r="D11" s="293"/>
      <c r="E11" s="293"/>
      <c r="F11" s="293"/>
      <c r="G11" s="293"/>
      <c r="H11" s="293"/>
      <c r="I11" s="293"/>
      <c r="J11" s="293"/>
      <c r="K11" s="87"/>
      <c r="L11" s="9"/>
      <c r="M11" s="5"/>
      <c r="O11" s="254"/>
    </row>
    <row r="12" spans="1:23" ht="15.75" customHeight="1" x14ac:dyDescent="0.25">
      <c r="A12" s="5"/>
      <c r="B12" s="7"/>
      <c r="C12" s="192">
        <v>2008</v>
      </c>
      <c r="D12" s="192">
        <v>2009</v>
      </c>
      <c r="E12" s="192">
        <v>2010</v>
      </c>
      <c r="F12" s="40">
        <v>2011</v>
      </c>
      <c r="G12" s="40">
        <v>2012</v>
      </c>
      <c r="H12" s="40">
        <v>2013</v>
      </c>
      <c r="I12" s="40">
        <v>2014</v>
      </c>
      <c r="J12" s="40">
        <v>2015</v>
      </c>
      <c r="K12" s="275"/>
      <c r="L12" s="9"/>
      <c r="M12" s="5"/>
      <c r="N12" s="38"/>
      <c r="O12" s="254"/>
    </row>
    <row r="13" spans="1:23" ht="12" customHeight="1" x14ac:dyDescent="0.25">
      <c r="A13" s="5"/>
      <c r="B13" s="7"/>
      <c r="C13" s="25"/>
      <c r="D13" s="25"/>
      <c r="E13" s="260"/>
      <c r="F13" s="260"/>
      <c r="G13" s="260"/>
      <c r="H13" s="260"/>
      <c r="I13" s="260"/>
      <c r="J13" s="262"/>
      <c r="K13" s="87"/>
      <c r="L13" s="9"/>
      <c r="M13" s="5"/>
      <c r="N13" s="38"/>
      <c r="O13" s="254"/>
    </row>
    <row r="14" spans="1:23" x14ac:dyDescent="0.25">
      <c r="A14" s="5"/>
      <c r="B14" s="7" t="s">
        <v>2</v>
      </c>
      <c r="C14" s="253">
        <v>2.1270130659356568E-2</v>
      </c>
      <c r="D14" s="30">
        <v>-5.3174145071948846</v>
      </c>
      <c r="E14" s="30">
        <v>6.933689839572188</v>
      </c>
      <c r="F14" s="30">
        <v>10.331756398587766</v>
      </c>
      <c r="G14" s="30">
        <v>10.067716406951121</v>
      </c>
      <c r="H14" s="30">
        <v>4.3848162149251912</v>
      </c>
      <c r="I14" s="30">
        <v>5.9241223516115715</v>
      </c>
      <c r="J14" s="113">
        <v>0.82182431513824206</v>
      </c>
      <c r="K14" s="88"/>
      <c r="L14" s="9"/>
      <c r="M14" s="5"/>
      <c r="N14" s="38"/>
      <c r="O14" s="254"/>
      <c r="P14" s="37"/>
      <c r="S14" s="13"/>
      <c r="T14" s="37"/>
    </row>
    <row r="15" spans="1:23" x14ac:dyDescent="0.25">
      <c r="A15" s="5"/>
      <c r="B15" s="7" t="s">
        <v>3</v>
      </c>
      <c r="C15" s="30">
        <v>4.2343913579003356</v>
      </c>
      <c r="D15" s="30">
        <v>-3.7308626455864746</v>
      </c>
      <c r="E15" s="30">
        <v>0.86217424596448655</v>
      </c>
      <c r="F15" s="29">
        <v>6.4261863969006905</v>
      </c>
      <c r="G15" s="30">
        <v>8.769148526095627</v>
      </c>
      <c r="H15" s="30">
        <v>3.678683127348048</v>
      </c>
      <c r="I15" s="29">
        <v>1.9711306784901517</v>
      </c>
      <c r="J15" s="113">
        <v>3.7080322325999449</v>
      </c>
      <c r="K15" s="88"/>
      <c r="L15" s="9"/>
      <c r="M15" s="5"/>
      <c r="N15" s="126"/>
      <c r="O15" s="246"/>
      <c r="P15" s="86"/>
      <c r="Q15" s="69"/>
      <c r="R15" s="69"/>
      <c r="S15" s="69"/>
      <c r="T15" s="86"/>
      <c r="U15" s="69"/>
      <c r="V15" s="69"/>
      <c r="W15" s="69"/>
    </row>
    <row r="16" spans="1:23" x14ac:dyDescent="0.25">
      <c r="A16" s="5"/>
      <c r="B16" s="7"/>
      <c r="C16" s="7"/>
      <c r="D16" s="7"/>
      <c r="E16" s="7"/>
      <c r="F16" s="7"/>
      <c r="G16" s="24"/>
      <c r="H16" s="36"/>
      <c r="I16" s="34"/>
      <c r="J16" s="34"/>
      <c r="K16" s="89"/>
      <c r="L16" s="9"/>
      <c r="M16" s="5"/>
      <c r="N16" s="126"/>
      <c r="O16" s="119">
        <v>2008</v>
      </c>
      <c r="P16" s="119">
        <v>2009</v>
      </c>
      <c r="Q16" s="119">
        <v>2010</v>
      </c>
      <c r="R16" s="120">
        <v>2011</v>
      </c>
      <c r="S16" s="120">
        <v>2012</v>
      </c>
      <c r="T16" s="120">
        <v>2013</v>
      </c>
      <c r="U16" s="120">
        <v>2014</v>
      </c>
      <c r="V16" s="120">
        <v>2015</v>
      </c>
      <c r="W16" s="69"/>
    </row>
    <row r="17" spans="1:23" x14ac:dyDescent="0.25">
      <c r="A17" s="5"/>
      <c r="B17" s="7"/>
      <c r="C17" s="296" t="s">
        <v>107</v>
      </c>
      <c r="D17" s="296"/>
      <c r="E17" s="296"/>
      <c r="F17" s="296"/>
      <c r="G17" s="296"/>
      <c r="H17" s="296"/>
      <c r="I17" s="296"/>
      <c r="J17" s="296"/>
      <c r="K17" s="42"/>
      <c r="L17" s="9"/>
      <c r="M17" s="5"/>
      <c r="N17" s="126" t="s">
        <v>2</v>
      </c>
      <c r="O17" s="121">
        <f>+C14</f>
        <v>2.1270130659356568E-2</v>
      </c>
      <c r="P17" s="121">
        <f t="shared" ref="P17:V17" si="0">+D14</f>
        <v>-5.3174145071948846</v>
      </c>
      <c r="Q17" s="121">
        <f t="shared" si="0"/>
        <v>6.933689839572188</v>
      </c>
      <c r="R17" s="121">
        <f t="shared" si="0"/>
        <v>10.331756398587766</v>
      </c>
      <c r="S17" s="121">
        <f t="shared" si="0"/>
        <v>10.067716406951121</v>
      </c>
      <c r="T17" s="121">
        <f t="shared" si="0"/>
        <v>4.3848162149251912</v>
      </c>
      <c r="U17" s="121">
        <f t="shared" si="0"/>
        <v>5.9241223516115715</v>
      </c>
      <c r="V17" s="121">
        <f t="shared" si="0"/>
        <v>0.82182431513824206</v>
      </c>
      <c r="W17" s="69"/>
    </row>
    <row r="18" spans="1:23" x14ac:dyDescent="0.25">
      <c r="A18" s="5"/>
      <c r="B18" s="7"/>
      <c r="C18" s="296" t="s">
        <v>108</v>
      </c>
      <c r="D18" s="296"/>
      <c r="E18" s="296"/>
      <c r="F18" s="296"/>
      <c r="G18" s="296"/>
      <c r="H18" s="296"/>
      <c r="I18" s="296"/>
      <c r="J18" s="296"/>
      <c r="K18" s="42"/>
      <c r="L18" s="9"/>
      <c r="M18" s="5"/>
      <c r="N18" s="126" t="s">
        <v>3</v>
      </c>
      <c r="O18" s="121">
        <f>+C15</f>
        <v>4.2343913579003356</v>
      </c>
      <c r="P18" s="121">
        <f t="shared" ref="P18:V18" si="1">+D15</f>
        <v>-3.7308626455864746</v>
      </c>
      <c r="Q18" s="121">
        <f t="shared" si="1"/>
        <v>0.86217424596448655</v>
      </c>
      <c r="R18" s="121">
        <f t="shared" si="1"/>
        <v>6.4261863969006905</v>
      </c>
      <c r="S18" s="121">
        <f t="shared" si="1"/>
        <v>8.769148526095627</v>
      </c>
      <c r="T18" s="121">
        <f t="shared" si="1"/>
        <v>3.678683127348048</v>
      </c>
      <c r="U18" s="121">
        <f t="shared" si="1"/>
        <v>1.9711306784901517</v>
      </c>
      <c r="V18" s="121">
        <f t="shared" si="1"/>
        <v>3.7080322325999449</v>
      </c>
      <c r="W18" s="69"/>
    </row>
    <row r="19" spans="1:23" x14ac:dyDescent="0.25">
      <c r="A19" s="5"/>
      <c r="B19" s="14"/>
      <c r="C19" s="315"/>
      <c r="D19" s="315"/>
      <c r="E19" s="315"/>
      <c r="F19" s="315"/>
      <c r="G19" s="315"/>
      <c r="H19" s="315"/>
      <c r="I19" s="315"/>
      <c r="J19" s="315"/>
      <c r="K19" s="268"/>
      <c r="L19" s="9"/>
      <c r="M19" s="5"/>
      <c r="N19" s="69"/>
      <c r="O19" s="69"/>
      <c r="P19" s="86"/>
      <c r="Q19" s="69"/>
      <c r="R19" s="69"/>
      <c r="S19" s="69"/>
      <c r="T19" s="86"/>
      <c r="U19" s="69"/>
      <c r="V19" s="69"/>
      <c r="W19" s="69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42"/>
      <c r="L20" s="9"/>
      <c r="M20" s="5"/>
      <c r="N20" s="69"/>
      <c r="O20" s="69"/>
      <c r="P20" s="86"/>
      <c r="Q20" s="69"/>
      <c r="R20" s="69"/>
      <c r="S20" s="69"/>
      <c r="T20" s="86"/>
      <c r="U20" s="69"/>
      <c r="V20" s="69"/>
      <c r="W20" s="69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42"/>
      <c r="L21" s="9"/>
      <c r="M21" s="5"/>
      <c r="N21" s="69"/>
      <c r="O21" s="69"/>
      <c r="P21" s="86"/>
      <c r="Q21" s="69"/>
      <c r="R21" s="69"/>
      <c r="S21" s="69"/>
      <c r="T21" s="86"/>
      <c r="U21" s="69"/>
      <c r="V21" s="69"/>
      <c r="W21" s="69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42"/>
      <c r="L22" s="9"/>
      <c r="M22" s="5"/>
      <c r="P22" s="37"/>
      <c r="T22" s="37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42"/>
      <c r="L23" s="9"/>
      <c r="M23" s="5"/>
      <c r="P23" s="37"/>
      <c r="T23" s="37"/>
    </row>
    <row r="24" spans="1:23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42"/>
      <c r="L24" s="9"/>
      <c r="M24" s="5"/>
      <c r="P24" s="37"/>
      <c r="T24" s="37"/>
    </row>
    <row r="25" spans="1:23" x14ac:dyDescent="0.25">
      <c r="A25" s="5"/>
      <c r="B25" s="7"/>
      <c r="C25" s="7"/>
      <c r="D25" s="7"/>
      <c r="E25" s="7"/>
      <c r="F25" s="7"/>
      <c r="G25" s="93"/>
      <c r="H25" s="11"/>
      <c r="I25" s="11"/>
      <c r="J25" s="11"/>
      <c r="K25" s="42"/>
      <c r="L25" s="9"/>
      <c r="M25" s="5"/>
      <c r="P25" s="37"/>
      <c r="T25" s="37"/>
    </row>
    <row r="26" spans="1:23" x14ac:dyDescent="0.25">
      <c r="A26" s="184"/>
      <c r="B26" s="7"/>
      <c r="C26" s="7"/>
      <c r="D26" s="7"/>
      <c r="E26" s="7"/>
      <c r="F26" s="7"/>
      <c r="G26" s="15"/>
      <c r="H26" s="11"/>
      <c r="I26" s="11"/>
      <c r="J26" s="11"/>
      <c r="K26" s="42"/>
      <c r="L26" s="9"/>
      <c r="M26" s="5"/>
      <c r="P26" s="37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42"/>
      <c r="L27" s="9"/>
      <c r="M27" s="5"/>
      <c r="P27" s="37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42"/>
      <c r="L28" s="9"/>
      <c r="M28" s="5"/>
      <c r="P28" s="37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42"/>
      <c r="L29" s="9"/>
      <c r="M29" s="5"/>
      <c r="P29" s="37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42"/>
      <c r="L30" s="9"/>
      <c r="M30" s="5"/>
      <c r="P30" s="37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42"/>
      <c r="L31" s="9"/>
      <c r="M31" s="5"/>
      <c r="P31" s="37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42"/>
      <c r="L32" s="9"/>
      <c r="M32" s="5"/>
      <c r="P32" s="37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42"/>
      <c r="L33" s="9"/>
      <c r="M33" s="5"/>
      <c r="P33" s="37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42"/>
      <c r="L34" s="9"/>
      <c r="M34" s="5"/>
      <c r="P34" s="37"/>
      <c r="T34" s="37"/>
    </row>
    <row r="35" spans="1:20" x14ac:dyDescent="0.25">
      <c r="A35" s="270" t="s">
        <v>91</v>
      </c>
      <c r="B35" s="18"/>
      <c r="C35" s="18"/>
      <c r="D35" s="18"/>
      <c r="E35" s="18"/>
      <c r="F35" s="18"/>
      <c r="G35" s="25"/>
      <c r="H35" s="25"/>
      <c r="I35" s="25"/>
      <c r="J35" s="25"/>
      <c r="K35" s="26"/>
      <c r="L35" s="26"/>
      <c r="M35" s="5"/>
      <c r="P35" s="37"/>
      <c r="T35" s="37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8"/>
      <c r="P36" s="37"/>
      <c r="T36" s="37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topLeftCell="A7" zoomScaleNormal="100" zoomScaleSheetLayoutView="100" workbookViewId="0">
      <selection activeCell="D21" sqref="D21:J2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73"/>
    </row>
    <row r="2" spans="1:19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73"/>
    </row>
    <row r="3" spans="1:19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73"/>
    </row>
    <row r="4" spans="1:19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9"/>
      <c r="M4" s="74"/>
    </row>
    <row r="5" spans="1:19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9"/>
      <c r="M5" s="245"/>
    </row>
    <row r="6" spans="1:19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9"/>
      <c r="M6" s="245"/>
      <c r="N6" s="124" t="s">
        <v>15</v>
      </c>
      <c r="O6" s="69"/>
      <c r="P6" s="125">
        <v>-5.3174145071948846</v>
      </c>
    </row>
    <row r="7" spans="1:19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9"/>
      <c r="M7" s="245"/>
      <c r="N7" s="124" t="s">
        <v>16</v>
      </c>
      <c r="O7" s="69"/>
      <c r="P7" s="125">
        <v>-5.9909088160295054</v>
      </c>
    </row>
    <row r="8" spans="1:19" x14ac:dyDescent="0.25">
      <c r="A8" s="5"/>
      <c r="B8" s="259"/>
      <c r="C8" s="80"/>
      <c r="D8" s="288" t="s">
        <v>132</v>
      </c>
      <c r="E8" s="288"/>
      <c r="F8" s="288"/>
      <c r="G8" s="288"/>
      <c r="H8" s="288"/>
      <c r="I8" s="288"/>
      <c r="J8" s="288"/>
      <c r="K8" s="80"/>
      <c r="L8" s="9"/>
      <c r="M8" s="245"/>
      <c r="N8" s="124" t="s">
        <v>17</v>
      </c>
      <c r="O8" s="69"/>
      <c r="P8" s="125">
        <v>-4.3030053358443121</v>
      </c>
    </row>
    <row r="9" spans="1:19" x14ac:dyDescent="0.25">
      <c r="A9" s="5"/>
      <c r="B9" s="259"/>
      <c r="C9" s="79"/>
      <c r="D9" s="312" t="s">
        <v>116</v>
      </c>
      <c r="E9" s="312"/>
      <c r="F9" s="312"/>
      <c r="G9" s="312"/>
      <c r="H9" s="312"/>
      <c r="I9" s="312"/>
      <c r="J9" s="312"/>
      <c r="K9" s="79"/>
      <c r="L9" s="81"/>
      <c r="M9" s="278">
        <v>2009</v>
      </c>
      <c r="N9" s="124" t="s">
        <v>6</v>
      </c>
      <c r="O9" s="69"/>
      <c r="P9" s="125">
        <v>2.1765335626195981</v>
      </c>
    </row>
    <row r="10" spans="1:19" x14ac:dyDescent="0.25">
      <c r="A10" s="5"/>
      <c r="B10" s="259"/>
      <c r="C10" s="192"/>
      <c r="D10" s="192"/>
      <c r="E10" s="192"/>
      <c r="F10" s="192"/>
      <c r="G10" s="192"/>
      <c r="H10" s="192"/>
      <c r="I10" s="192"/>
      <c r="J10" s="192"/>
      <c r="K10" s="291" t="s">
        <v>65</v>
      </c>
      <c r="L10" s="9"/>
      <c r="M10" s="298">
        <v>2010</v>
      </c>
      <c r="N10" s="124" t="s">
        <v>15</v>
      </c>
      <c r="O10" s="69"/>
      <c r="P10" s="125">
        <v>6.933689839572188</v>
      </c>
      <c r="S10" s="281"/>
    </row>
    <row r="11" spans="1:19" x14ac:dyDescent="0.25">
      <c r="A11" s="5"/>
      <c r="B11" s="259"/>
      <c r="C11" s="297" t="s">
        <v>5</v>
      </c>
      <c r="D11" s="297"/>
      <c r="E11" s="297"/>
      <c r="F11" s="297"/>
      <c r="G11" s="297"/>
      <c r="H11" s="297"/>
      <c r="I11" s="297"/>
      <c r="J11" s="291" t="s">
        <v>94</v>
      </c>
      <c r="K11" s="291"/>
      <c r="L11" s="9"/>
      <c r="M11" s="298"/>
      <c r="N11" s="124" t="s">
        <v>16</v>
      </c>
      <c r="O11" s="69"/>
      <c r="P11" s="125">
        <v>10.682619836394247</v>
      </c>
      <c r="S11" s="281"/>
    </row>
    <row r="12" spans="1:19" ht="14.25" customHeight="1" x14ac:dyDescent="0.25">
      <c r="A12" s="5"/>
      <c r="B12" s="259"/>
      <c r="C12" s="259">
        <v>2009</v>
      </c>
      <c r="D12" s="259">
        <v>2010</v>
      </c>
      <c r="E12" s="259">
        <v>2011</v>
      </c>
      <c r="F12" s="259">
        <v>2012</v>
      </c>
      <c r="G12" s="262">
        <v>2013</v>
      </c>
      <c r="H12" s="259">
        <v>2014</v>
      </c>
      <c r="I12" s="259">
        <v>2015</v>
      </c>
      <c r="J12" s="292"/>
      <c r="K12" s="292"/>
      <c r="L12" s="9"/>
      <c r="M12" s="298"/>
      <c r="N12" s="124" t="s">
        <v>17</v>
      </c>
      <c r="O12" s="69"/>
      <c r="P12" s="125">
        <v>13.158407215702361</v>
      </c>
      <c r="S12" s="281"/>
    </row>
    <row r="13" spans="1:19" ht="15.75" customHeight="1" x14ac:dyDescent="0.25">
      <c r="A13" s="5"/>
      <c r="B13" s="261" t="s">
        <v>15</v>
      </c>
      <c r="C13" s="144">
        <v>67.355961033698165</v>
      </c>
      <c r="D13" s="144">
        <v>72.026214460237895</v>
      </c>
      <c r="E13" s="144">
        <v>79.467787481394069</v>
      </c>
      <c r="F13" s="144">
        <v>87.468378959899425</v>
      </c>
      <c r="G13" s="144">
        <v>91.303706623465303</v>
      </c>
      <c r="H13" s="144">
        <v>96.712649915395872</v>
      </c>
      <c r="I13" s="143">
        <v>97.507457988215123</v>
      </c>
      <c r="J13" s="143">
        <f>+((I13/H13)-1)*100</f>
        <v>0.82182431513824206</v>
      </c>
      <c r="K13" s="143">
        <f>+(H13/G13-1)*100</f>
        <v>5.9241223516115715</v>
      </c>
      <c r="L13" s="9"/>
      <c r="M13" s="298"/>
      <c r="N13" s="124" t="s">
        <v>6</v>
      </c>
      <c r="O13" s="69"/>
      <c r="P13" s="125">
        <v>13.744627137801025</v>
      </c>
      <c r="S13" s="281"/>
    </row>
    <row r="14" spans="1:19" x14ac:dyDescent="0.25">
      <c r="A14" s="5"/>
      <c r="B14" s="261" t="s">
        <v>16</v>
      </c>
      <c r="C14" s="144">
        <v>68.352799903465325</v>
      </c>
      <c r="D14" s="144">
        <v>75.65466966468378</v>
      </c>
      <c r="E14" s="144">
        <v>86.81486382301334</v>
      </c>
      <c r="F14" s="144">
        <v>90.412302467917129</v>
      </c>
      <c r="G14" s="144">
        <v>95.520826565212786</v>
      </c>
      <c r="H14" s="144">
        <v>98.792332792582499</v>
      </c>
      <c r="I14" s="144"/>
      <c r="J14" s="186"/>
      <c r="K14" s="186">
        <f>+(H14/G14-1)*100</f>
        <v>3.4249140684897927</v>
      </c>
      <c r="L14" s="9"/>
      <c r="M14" s="298">
        <v>2011</v>
      </c>
      <c r="N14" s="124" t="s">
        <v>15</v>
      </c>
      <c r="O14" s="69"/>
      <c r="P14" s="125">
        <v>10.331756398587766</v>
      </c>
      <c r="S14" s="281"/>
    </row>
    <row r="15" spans="1:19" x14ac:dyDescent="0.25">
      <c r="A15" s="5"/>
      <c r="B15" s="261" t="s">
        <v>17</v>
      </c>
      <c r="C15" s="129">
        <v>71.526346590381451</v>
      </c>
      <c r="D15" s="129">
        <v>80.938074541258487</v>
      </c>
      <c r="E15" s="129">
        <v>90.136466081969971</v>
      </c>
      <c r="F15" s="129">
        <v>95.573978639350784</v>
      </c>
      <c r="G15" s="129">
        <v>99.518136325572826</v>
      </c>
      <c r="H15" s="129">
        <v>103.81467329840669</v>
      </c>
      <c r="I15" s="129"/>
      <c r="J15" s="186"/>
      <c r="K15" s="186">
        <f>+(H15/G15-1)*100</f>
        <v>4.3173406692201155</v>
      </c>
      <c r="L15" s="9"/>
      <c r="M15" s="298"/>
      <c r="N15" s="124" t="s">
        <v>16</v>
      </c>
      <c r="O15" s="126"/>
      <c r="P15" s="125">
        <v>14.751494134854749</v>
      </c>
      <c r="S15" s="281"/>
    </row>
    <row r="16" spans="1:19" x14ac:dyDescent="0.25">
      <c r="A16" s="5"/>
      <c r="B16" s="261" t="s">
        <v>6</v>
      </c>
      <c r="C16" s="130">
        <v>83.487980786295125</v>
      </c>
      <c r="D16" s="130">
        <v>94.963092450250358</v>
      </c>
      <c r="E16" s="130">
        <v>103.05697223195131</v>
      </c>
      <c r="F16" s="130">
        <v>107.60568996477004</v>
      </c>
      <c r="G16" s="144">
        <v>113.65733048574907</v>
      </c>
      <c r="H16" s="144">
        <v>121.25655534420467</v>
      </c>
      <c r="I16" s="129"/>
      <c r="J16" s="186"/>
      <c r="K16" s="186">
        <f>+(H16/G16-1)*100</f>
        <v>6.6860842375744856</v>
      </c>
      <c r="L16" s="9"/>
      <c r="M16" s="298"/>
      <c r="N16" s="124" t="s">
        <v>17</v>
      </c>
      <c r="O16" s="126"/>
      <c r="P16" s="125">
        <v>11.364727407769703</v>
      </c>
      <c r="S16" s="281"/>
    </row>
    <row r="17" spans="1:19" x14ac:dyDescent="0.25">
      <c r="A17" s="5"/>
      <c r="B17" s="82"/>
      <c r="C17" s="7"/>
      <c r="D17" s="39"/>
      <c r="E17" s="39"/>
      <c r="F17" s="39"/>
      <c r="G17" s="39"/>
      <c r="H17" s="39"/>
      <c r="I17" s="39"/>
      <c r="J17" s="78"/>
      <c r="K17" s="39"/>
      <c r="L17" s="9"/>
      <c r="M17" s="298"/>
      <c r="N17" s="124" t="s">
        <v>6</v>
      </c>
      <c r="O17" s="99"/>
      <c r="P17" s="125">
        <v>8.5231847161477035</v>
      </c>
      <c r="S17" s="281"/>
    </row>
    <row r="18" spans="1:19" x14ac:dyDescent="0.25">
      <c r="A18" s="5"/>
      <c r="B18" s="82"/>
      <c r="C18" s="259"/>
      <c r="D18" s="259"/>
      <c r="E18" s="259"/>
      <c r="F18" s="259"/>
      <c r="G18" s="259"/>
      <c r="H18" s="259"/>
      <c r="I18" s="259"/>
      <c r="J18" s="78"/>
      <c r="K18" s="39"/>
      <c r="L18" s="9"/>
      <c r="M18" s="298">
        <v>2012</v>
      </c>
      <c r="N18" s="124" t="s">
        <v>15</v>
      </c>
      <c r="O18" s="69"/>
      <c r="P18" s="125">
        <v>10.067716406951121</v>
      </c>
      <c r="S18" s="281"/>
    </row>
    <row r="19" spans="1:19" x14ac:dyDescent="0.25">
      <c r="A19" s="5"/>
      <c r="B19" s="7"/>
      <c r="C19" s="77"/>
      <c r="D19" s="296" t="s">
        <v>133</v>
      </c>
      <c r="E19" s="296"/>
      <c r="F19" s="296"/>
      <c r="G19" s="296"/>
      <c r="H19" s="296"/>
      <c r="I19" s="296"/>
      <c r="J19" s="296"/>
      <c r="K19" s="39"/>
      <c r="L19" s="9"/>
      <c r="M19" s="298"/>
      <c r="N19" s="124" t="s">
        <v>16</v>
      </c>
      <c r="O19" s="126"/>
      <c r="P19" s="125">
        <v>4.1438049735789129</v>
      </c>
      <c r="S19" s="281"/>
    </row>
    <row r="20" spans="1:19" x14ac:dyDescent="0.25">
      <c r="A20" s="5"/>
      <c r="B20" s="7"/>
      <c r="C20" s="77"/>
      <c r="D20" s="316" t="s">
        <v>136</v>
      </c>
      <c r="E20" s="316"/>
      <c r="F20" s="316"/>
      <c r="G20" s="316"/>
      <c r="H20" s="316"/>
      <c r="I20" s="316"/>
      <c r="J20" s="316"/>
      <c r="K20" s="11"/>
      <c r="L20" s="9"/>
      <c r="M20" s="298"/>
      <c r="N20" s="124" t="s">
        <v>17</v>
      </c>
      <c r="O20" s="126"/>
      <c r="P20" s="125">
        <v>6.0325335502236621</v>
      </c>
      <c r="S20" s="281"/>
    </row>
    <row r="21" spans="1:19" x14ac:dyDescent="0.25">
      <c r="A21" s="5"/>
      <c r="B21" s="7"/>
      <c r="C21" s="77"/>
      <c r="D21" s="316" t="s">
        <v>131</v>
      </c>
      <c r="E21" s="316"/>
      <c r="F21" s="316"/>
      <c r="G21" s="316"/>
      <c r="H21" s="316"/>
      <c r="I21" s="316"/>
      <c r="J21" s="316"/>
      <c r="K21" s="11"/>
      <c r="L21" s="9"/>
      <c r="M21" s="298"/>
      <c r="N21" s="124" t="s">
        <v>6</v>
      </c>
      <c r="O21" s="99"/>
      <c r="P21" s="125">
        <v>4.4137894159949509</v>
      </c>
      <c r="S21" s="281"/>
    </row>
    <row r="22" spans="1:19" x14ac:dyDescent="0.25">
      <c r="A22" s="5"/>
      <c r="B22" s="82"/>
      <c r="C22" s="77"/>
      <c r="D22" s="77"/>
      <c r="E22" s="77"/>
      <c r="F22" s="77"/>
      <c r="G22" s="77"/>
      <c r="H22" s="77"/>
      <c r="I22" s="77"/>
      <c r="J22" s="15"/>
      <c r="K22" s="11"/>
      <c r="L22" s="9"/>
      <c r="M22" s="298">
        <v>2013</v>
      </c>
      <c r="N22" s="124" t="s">
        <v>15</v>
      </c>
      <c r="O22" s="69"/>
      <c r="P22" s="125">
        <v>4.3848162149251912</v>
      </c>
      <c r="S22" s="281"/>
    </row>
    <row r="23" spans="1:19" x14ac:dyDescent="0.25">
      <c r="A23" s="5"/>
      <c r="B23" s="82"/>
      <c r="C23" s="7"/>
      <c r="D23" s="7"/>
      <c r="E23" s="7"/>
      <c r="F23" s="7"/>
      <c r="G23" s="7"/>
      <c r="H23" s="7"/>
      <c r="I23" s="7"/>
      <c r="J23" s="15"/>
      <c r="K23" s="11"/>
      <c r="L23" s="9"/>
      <c r="M23" s="298"/>
      <c r="N23" s="124" t="s">
        <v>16</v>
      </c>
      <c r="O23" s="126"/>
      <c r="P23" s="125">
        <v>5.6502532928065063</v>
      </c>
      <c r="S23" s="281"/>
    </row>
    <row r="24" spans="1:19" x14ac:dyDescent="0.25">
      <c r="A24" s="5"/>
      <c r="B24" s="82"/>
      <c r="C24" s="7"/>
      <c r="D24" s="7"/>
      <c r="E24" s="7"/>
      <c r="F24" s="7"/>
      <c r="G24" s="7"/>
      <c r="H24" s="7"/>
      <c r="I24" s="7"/>
      <c r="J24" s="15"/>
      <c r="K24" s="11"/>
      <c r="L24" s="9"/>
      <c r="M24" s="298"/>
      <c r="N24" s="124" t="s">
        <v>17</v>
      </c>
      <c r="O24" s="126"/>
      <c r="P24" s="125">
        <v>4.1268112329040374</v>
      </c>
      <c r="S24" s="281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8"/>
      <c r="N25" s="124" t="s">
        <v>6</v>
      </c>
      <c r="O25" s="99"/>
      <c r="P25" s="125">
        <v>5.6239038316285406</v>
      </c>
      <c r="S25" s="281"/>
    </row>
    <row r="26" spans="1:19" x14ac:dyDescent="0.25">
      <c r="A26" s="184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8">
        <v>2014</v>
      </c>
      <c r="N26" s="124" t="s">
        <v>15</v>
      </c>
      <c r="O26" s="69"/>
      <c r="P26" s="125">
        <v>5.9241223516115715</v>
      </c>
      <c r="S26" s="281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8"/>
      <c r="N27" s="124" t="s">
        <v>16</v>
      </c>
      <c r="O27" s="126"/>
      <c r="P27" s="125">
        <v>3.4249140684897927</v>
      </c>
      <c r="S27" s="281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298"/>
      <c r="N28" s="124" t="s">
        <v>17</v>
      </c>
      <c r="O28" s="126"/>
      <c r="P28" s="125">
        <v>4.3173406692201155</v>
      </c>
      <c r="S28" s="281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298"/>
      <c r="N29" s="124" t="s">
        <v>6</v>
      </c>
      <c r="O29" s="99"/>
      <c r="P29" s="126">
        <v>6.6860842375744856</v>
      </c>
      <c r="S29" s="281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74">
        <v>2015</v>
      </c>
      <c r="N30" s="12" t="s">
        <v>15</v>
      </c>
      <c r="P30" s="38">
        <v>0.82182431513824206</v>
      </c>
      <c r="S30" s="281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74"/>
      <c r="N31" s="282"/>
      <c r="O31" s="38"/>
      <c r="P31" s="38"/>
      <c r="S31" s="281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4"/>
      <c r="N32" s="283"/>
      <c r="O32" s="38"/>
      <c r="P32" s="38"/>
      <c r="S32" s="281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4"/>
      <c r="N33" s="282"/>
      <c r="O33" s="284"/>
      <c r="P33" s="38"/>
      <c r="S33" s="281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74"/>
      <c r="P34" s="38"/>
      <c r="S34" s="281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74"/>
      <c r="O35" s="38"/>
      <c r="P35" s="38"/>
      <c r="S35" s="281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74"/>
      <c r="P36" s="38"/>
      <c r="S36" s="281"/>
    </row>
    <row r="37" spans="1:19" x14ac:dyDescent="0.25">
      <c r="A37" s="270" t="s">
        <v>91</v>
      </c>
      <c r="B37" s="25"/>
      <c r="C37" s="18"/>
      <c r="D37" s="18"/>
      <c r="E37" s="18"/>
      <c r="F37" s="18"/>
      <c r="G37" s="18"/>
      <c r="H37" s="18"/>
      <c r="I37" s="18"/>
      <c r="J37" s="25"/>
      <c r="K37" s="25"/>
      <c r="L37" s="26"/>
      <c r="M37" s="74"/>
      <c r="P37" s="37"/>
      <c r="S37" s="281"/>
    </row>
    <row r="38" spans="1:19" s="70" customFormat="1" x14ac:dyDescent="0.25">
      <c r="A38" s="90"/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</row>
    <row r="39" spans="1:19" s="70" customFormat="1" x14ac:dyDescent="0.25">
      <c r="B39" s="70" t="s">
        <v>5</v>
      </c>
      <c r="C39" s="70" t="s">
        <v>44</v>
      </c>
    </row>
    <row r="40" spans="1:19" s="70" customFormat="1" x14ac:dyDescent="0.25">
      <c r="B40" s="70" t="s">
        <v>45</v>
      </c>
      <c r="C40" s="70">
        <v>63.342471268856514</v>
      </c>
    </row>
    <row r="41" spans="1:19" s="70" customFormat="1" x14ac:dyDescent="0.25">
      <c r="B41" s="70" t="s">
        <v>46</v>
      </c>
      <c r="C41" s="70">
        <v>70.01814855187213</v>
      </c>
    </row>
    <row r="42" spans="1:19" s="70" customFormat="1" x14ac:dyDescent="0.25">
      <c r="B42" s="70" t="s">
        <v>47</v>
      </c>
      <c r="C42" s="70">
        <v>72.002877567045118</v>
      </c>
    </row>
    <row r="43" spans="1:19" s="70" customFormat="1" x14ac:dyDescent="0.25">
      <c r="B43" s="70" t="s">
        <v>48</v>
      </c>
      <c r="C43" s="70">
        <v>81.478137479416134</v>
      </c>
    </row>
    <row r="44" spans="1:19" s="70" customFormat="1" x14ac:dyDescent="0.25">
      <c r="B44" s="70" t="s">
        <v>49</v>
      </c>
      <c r="C44" s="70">
        <v>71.361923756195623</v>
      </c>
    </row>
    <row r="45" spans="1:19" s="70" customFormat="1" x14ac:dyDescent="0.25">
      <c r="B45" s="70" t="s">
        <v>50</v>
      </c>
      <c r="C45" s="70">
        <v>74.061709524750952</v>
      </c>
    </row>
    <row r="46" spans="1:19" s="70" customFormat="1" x14ac:dyDescent="0.25">
      <c r="B46" s="70" t="s">
        <v>51</v>
      </c>
      <c r="C46" s="70">
        <v>77.285822066942401</v>
      </c>
    </row>
    <row r="47" spans="1:19" s="70" customFormat="1" x14ac:dyDescent="0.25">
      <c r="B47" s="70" t="s">
        <v>52</v>
      </c>
      <c r="C47" s="70">
        <v>85.17281076282957</v>
      </c>
    </row>
    <row r="48" spans="1:19" s="70" customFormat="1" x14ac:dyDescent="0.25">
      <c r="B48" s="122"/>
      <c r="C48" s="122"/>
      <c r="D48" s="122"/>
      <c r="E48" s="122"/>
      <c r="F48" s="122"/>
    </row>
    <row r="49" spans="1:6" s="70" customFormat="1" x14ac:dyDescent="0.25">
      <c r="B49" s="122"/>
      <c r="C49" s="122"/>
      <c r="D49" s="122"/>
      <c r="E49" s="122"/>
      <c r="F49" s="122"/>
    </row>
    <row r="50" spans="1:6" s="70" customFormat="1" x14ac:dyDescent="0.25">
      <c r="B50" s="122"/>
      <c r="C50" s="122"/>
      <c r="D50" s="122"/>
      <c r="E50" s="122"/>
      <c r="F50" s="122"/>
    </row>
    <row r="51" spans="1:6" s="70" customFormat="1" x14ac:dyDescent="0.25">
      <c r="B51" s="122"/>
      <c r="C51" s="122"/>
      <c r="D51" s="122"/>
      <c r="E51" s="122"/>
      <c r="F51" s="122"/>
    </row>
    <row r="52" spans="1:6" s="70" customFormat="1" x14ac:dyDescent="0.25">
      <c r="B52" s="122"/>
      <c r="C52" s="122"/>
      <c r="D52" s="122"/>
      <c r="E52" s="122"/>
      <c r="F52" s="122"/>
    </row>
    <row r="53" spans="1:6" s="70" customFormat="1" x14ac:dyDescent="0.25">
      <c r="A53" s="122"/>
      <c r="B53" s="122"/>
      <c r="C53" s="122"/>
      <c r="D53" s="122"/>
      <c r="E53" s="122"/>
      <c r="F53" s="122"/>
    </row>
    <row r="54" spans="1:6" s="70" customFormat="1" x14ac:dyDescent="0.25">
      <c r="A54" s="122"/>
      <c r="B54" s="122"/>
      <c r="C54" s="122"/>
      <c r="D54" s="122"/>
      <c r="E54" s="122"/>
      <c r="F54" s="122"/>
    </row>
    <row r="55" spans="1:6" s="70" customFormat="1" x14ac:dyDescent="0.25">
      <c r="A55" s="122"/>
      <c r="B55" s="122"/>
      <c r="C55" s="122"/>
      <c r="D55" s="122"/>
      <c r="E55" s="122"/>
      <c r="F55" s="122"/>
    </row>
    <row r="56" spans="1:6" s="70" customFormat="1" x14ac:dyDescent="0.25">
      <c r="A56" s="122"/>
      <c r="B56" s="122"/>
      <c r="C56" s="122"/>
      <c r="D56" s="122"/>
      <c r="E56" s="122"/>
      <c r="F56" s="122"/>
    </row>
    <row r="57" spans="1:6" s="70" customFormat="1" x14ac:dyDescent="0.25">
      <c r="A57" s="122"/>
      <c r="B57" s="122"/>
      <c r="C57" s="122"/>
      <c r="D57" s="122"/>
      <c r="E57" s="122"/>
      <c r="F57" s="122"/>
    </row>
    <row r="58" spans="1:6" s="70" customFormat="1" x14ac:dyDescent="0.25">
      <c r="A58" s="122"/>
      <c r="B58" s="122"/>
      <c r="C58" s="122"/>
      <c r="D58" s="122"/>
      <c r="E58" s="122"/>
      <c r="F58" s="122"/>
    </row>
    <row r="59" spans="1:6" s="70" customFormat="1" x14ac:dyDescent="0.25">
      <c r="A59" s="122"/>
      <c r="B59" s="122"/>
      <c r="C59" s="122"/>
      <c r="D59" s="122"/>
      <c r="E59" s="122"/>
      <c r="F59" s="122"/>
    </row>
    <row r="60" spans="1:6" s="70" customFormat="1" x14ac:dyDescent="0.25">
      <c r="A60" s="122"/>
      <c r="B60" s="122"/>
      <c r="C60" s="122"/>
      <c r="D60" s="122"/>
      <c r="E60" s="122"/>
      <c r="F60" s="122"/>
    </row>
    <row r="61" spans="1:6" s="70" customFormat="1" x14ac:dyDescent="0.25">
      <c r="A61" s="122"/>
      <c r="B61" s="122"/>
      <c r="C61" s="122"/>
      <c r="D61" s="122"/>
      <c r="E61" s="122"/>
      <c r="F61" s="122"/>
    </row>
    <row r="62" spans="1:6" s="70" customFormat="1" x14ac:dyDescent="0.25">
      <c r="A62" s="122"/>
      <c r="B62" s="122"/>
      <c r="C62" s="122"/>
      <c r="D62" s="122"/>
      <c r="E62" s="122"/>
      <c r="F62" s="122"/>
    </row>
    <row r="63" spans="1:6" s="70" customFormat="1" x14ac:dyDescent="0.25">
      <c r="A63" s="122"/>
      <c r="B63" s="122"/>
      <c r="C63" s="122"/>
      <c r="D63" s="122"/>
      <c r="E63" s="122"/>
      <c r="F63" s="122"/>
    </row>
    <row r="64" spans="1:6" s="70" customFormat="1" x14ac:dyDescent="0.25">
      <c r="A64" s="122"/>
      <c r="B64" s="122"/>
      <c r="C64" s="122"/>
      <c r="D64" s="122"/>
      <c r="E64" s="122"/>
      <c r="F64" s="122"/>
    </row>
    <row r="65" spans="1:6" s="70" customFormat="1" x14ac:dyDescent="0.25">
      <c r="A65" s="122"/>
      <c r="B65" s="122"/>
      <c r="C65" s="122"/>
      <c r="D65" s="122"/>
      <c r="E65" s="122"/>
      <c r="F65" s="122"/>
    </row>
    <row r="66" spans="1:6" s="70" customFormat="1" x14ac:dyDescent="0.25">
      <c r="A66" s="122"/>
      <c r="B66" s="122"/>
      <c r="C66" s="122"/>
      <c r="D66" s="122"/>
      <c r="E66" s="122"/>
      <c r="F66" s="122"/>
    </row>
    <row r="67" spans="1:6" s="70" customFormat="1" x14ac:dyDescent="0.25">
      <c r="A67" s="122"/>
      <c r="B67" s="122"/>
      <c r="C67" s="122"/>
      <c r="D67" s="122"/>
      <c r="E67" s="122"/>
      <c r="F67" s="122"/>
    </row>
    <row r="68" spans="1:6" s="70" customFormat="1" x14ac:dyDescent="0.25">
      <c r="A68" s="122"/>
      <c r="B68" s="122"/>
      <c r="C68" s="122"/>
      <c r="D68" s="122"/>
      <c r="E68" s="122"/>
      <c r="F68" s="122"/>
    </row>
    <row r="69" spans="1:6" s="70" customFormat="1" x14ac:dyDescent="0.25">
      <c r="A69" s="122"/>
      <c r="B69" s="122"/>
      <c r="C69" s="122"/>
      <c r="D69" s="122"/>
      <c r="E69" s="122"/>
      <c r="F69" s="122"/>
    </row>
    <row r="70" spans="1:6" s="70" customFormat="1" x14ac:dyDescent="0.25">
      <c r="A70" s="122"/>
      <c r="B70" s="122"/>
      <c r="C70" s="122"/>
      <c r="D70" s="122"/>
      <c r="E70" s="122"/>
      <c r="F70" s="122"/>
    </row>
    <row r="71" spans="1:6" s="70" customFormat="1" x14ac:dyDescent="0.25">
      <c r="A71" s="122"/>
      <c r="B71" s="122"/>
      <c r="C71" s="122"/>
      <c r="D71" s="122"/>
      <c r="E71" s="122"/>
      <c r="F71" s="122"/>
    </row>
    <row r="72" spans="1:6" s="70" customFormat="1" x14ac:dyDescent="0.25">
      <c r="A72" s="122"/>
      <c r="B72" s="122"/>
      <c r="C72" s="122"/>
      <c r="D72" s="122"/>
      <c r="E72" s="122"/>
      <c r="F72" s="122"/>
    </row>
    <row r="73" spans="1:6" s="70" customFormat="1" x14ac:dyDescent="0.25">
      <c r="A73" s="122"/>
      <c r="B73" s="122"/>
      <c r="C73" s="122"/>
      <c r="D73" s="122"/>
      <c r="E73" s="122"/>
      <c r="F73" s="122"/>
    </row>
    <row r="74" spans="1:6" s="70" customFormat="1" x14ac:dyDescent="0.25">
      <c r="A74" s="122"/>
      <c r="B74" s="122"/>
      <c r="C74" s="122"/>
      <c r="D74" s="122"/>
      <c r="E74" s="122"/>
      <c r="F74" s="122"/>
    </row>
    <row r="75" spans="1:6" s="70" customFormat="1" x14ac:dyDescent="0.25">
      <c r="A75" s="122"/>
      <c r="B75" s="122"/>
      <c r="C75" s="122"/>
      <c r="D75" s="122"/>
      <c r="E75" s="122"/>
      <c r="F75" s="122"/>
    </row>
    <row r="76" spans="1:6" s="70" customFormat="1" x14ac:dyDescent="0.25"/>
    <row r="77" spans="1:6" s="70" customFormat="1" x14ac:dyDescent="0.25"/>
  </sheetData>
  <mergeCells count="13">
    <mergeCell ref="M26:M29"/>
    <mergeCell ref="D19:J19"/>
    <mergeCell ref="D20:J20"/>
    <mergeCell ref="D21:J21"/>
    <mergeCell ref="M10:M13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8"/>
  <sheetViews>
    <sheetView topLeftCell="A7" zoomScaleNormal="100" zoomScaleSheetLayoutView="85" workbookViewId="0">
      <selection activeCell="G7" sqref="G7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09"/>
      <c r="P1" s="140"/>
    </row>
    <row r="2" spans="1:21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109"/>
      <c r="P2" s="140"/>
      <c r="R2" s="187"/>
    </row>
    <row r="3" spans="1:21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109"/>
      <c r="N3" s="68"/>
      <c r="P3" s="232"/>
      <c r="Q3" s="223"/>
      <c r="R3" s="224"/>
    </row>
    <row r="4" spans="1:21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9"/>
      <c r="M4" s="106"/>
      <c r="P4" s="232"/>
      <c r="Q4" s="223"/>
      <c r="R4" s="224"/>
    </row>
    <row r="5" spans="1:21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9"/>
      <c r="M5" s="74"/>
      <c r="P5" s="232"/>
      <c r="Q5" s="223"/>
      <c r="R5" s="224"/>
    </row>
    <row r="6" spans="1:21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9"/>
      <c r="M6" s="74"/>
      <c r="P6" s="232"/>
      <c r="Q6" s="223"/>
      <c r="R6" s="69"/>
    </row>
    <row r="7" spans="1:21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9"/>
      <c r="M7" s="74"/>
      <c r="P7" s="232"/>
      <c r="Q7" s="223"/>
      <c r="R7" s="69"/>
    </row>
    <row r="8" spans="1:21" x14ac:dyDescent="0.25">
      <c r="A8" s="5"/>
      <c r="B8" s="259"/>
      <c r="C8" s="288" t="s">
        <v>134</v>
      </c>
      <c r="D8" s="288"/>
      <c r="E8" s="288"/>
      <c r="F8" s="288"/>
      <c r="G8" s="288"/>
      <c r="H8" s="288"/>
      <c r="I8" s="288"/>
      <c r="J8" s="288"/>
      <c r="K8" s="288"/>
      <c r="L8" s="9"/>
      <c r="M8" s="74"/>
      <c r="P8" s="244"/>
      <c r="Q8" s="223"/>
      <c r="R8" s="69"/>
    </row>
    <row r="9" spans="1:21" x14ac:dyDescent="0.25">
      <c r="A9" s="5"/>
      <c r="B9" s="259"/>
      <c r="C9" s="312" t="s">
        <v>115</v>
      </c>
      <c r="D9" s="312"/>
      <c r="E9" s="312"/>
      <c r="F9" s="312"/>
      <c r="G9" s="312"/>
      <c r="H9" s="312"/>
      <c r="I9" s="312"/>
      <c r="J9" s="312"/>
      <c r="K9" s="312"/>
      <c r="L9" s="317"/>
      <c r="M9" s="245"/>
      <c r="N9" s="124" t="s">
        <v>15</v>
      </c>
      <c r="O9" s="146">
        <v>-3.7308626455864746</v>
      </c>
      <c r="P9" s="244"/>
      <c r="Q9" s="223"/>
      <c r="R9" s="69"/>
    </row>
    <row r="10" spans="1:21" x14ac:dyDescent="0.25">
      <c r="A10" s="5"/>
      <c r="B10" s="259"/>
      <c r="C10" s="192"/>
      <c r="D10" s="192"/>
      <c r="E10" s="192"/>
      <c r="F10" s="192"/>
      <c r="G10" s="192"/>
      <c r="H10" s="192"/>
      <c r="I10" s="192"/>
      <c r="J10" s="192"/>
      <c r="K10" s="192"/>
      <c r="L10" s="9"/>
      <c r="M10" s="245"/>
      <c r="N10" s="124" t="s">
        <v>16</v>
      </c>
      <c r="O10" s="146">
        <v>-5.4863404004496186</v>
      </c>
      <c r="P10" s="244"/>
      <c r="Q10" s="223"/>
      <c r="R10" s="69"/>
    </row>
    <row r="11" spans="1:21" x14ac:dyDescent="0.25">
      <c r="A11" s="5"/>
      <c r="B11" s="259"/>
      <c r="C11" s="297" t="s">
        <v>5</v>
      </c>
      <c r="D11" s="297"/>
      <c r="E11" s="297"/>
      <c r="F11" s="297"/>
      <c r="G11" s="297"/>
      <c r="H11" s="297"/>
      <c r="I11" s="297"/>
      <c r="J11" s="301" t="s">
        <v>95</v>
      </c>
      <c r="K11" s="301" t="s">
        <v>43</v>
      </c>
      <c r="L11" s="9"/>
      <c r="M11" s="245"/>
      <c r="N11" s="124" t="s">
        <v>17</v>
      </c>
      <c r="O11" s="146">
        <v>-3.4570535084974652</v>
      </c>
      <c r="P11" s="244"/>
      <c r="Q11" s="223"/>
      <c r="R11" s="69"/>
    </row>
    <row r="12" spans="1:21" ht="14.25" customHeight="1" x14ac:dyDescent="0.25">
      <c r="A12" s="5"/>
      <c r="B12" s="259"/>
      <c r="C12" s="259">
        <v>2009</v>
      </c>
      <c r="D12" s="259">
        <v>2010</v>
      </c>
      <c r="E12" s="259">
        <v>2011</v>
      </c>
      <c r="F12" s="259">
        <v>2012</v>
      </c>
      <c r="G12" s="262">
        <v>2013</v>
      </c>
      <c r="H12" s="259">
        <v>2014</v>
      </c>
      <c r="I12" s="259">
        <v>2015</v>
      </c>
      <c r="J12" s="302"/>
      <c r="K12" s="302"/>
      <c r="L12" s="9"/>
      <c r="M12" s="245">
        <v>2009</v>
      </c>
      <c r="N12" s="124" t="s">
        <v>6</v>
      </c>
      <c r="O12" s="146">
        <v>-3.5696956219675724</v>
      </c>
      <c r="P12" s="244"/>
      <c r="Q12" s="223"/>
      <c r="R12" s="69"/>
    </row>
    <row r="13" spans="1:21" ht="15.75" customHeight="1" x14ac:dyDescent="0.25">
      <c r="A13" s="5"/>
      <c r="B13" s="261" t="s">
        <v>15</v>
      </c>
      <c r="C13" s="144">
        <v>81.518834968818723</v>
      </c>
      <c r="D13" s="144">
        <v>82.221669369530161</v>
      </c>
      <c r="E13" s="144">
        <v>87.505387101859569</v>
      </c>
      <c r="F13" s="144">
        <v>95.178864465156565</v>
      </c>
      <c r="G13" s="144">
        <v>98.680193293037746</v>
      </c>
      <c r="H13" s="144">
        <v>100.62530885663018</v>
      </c>
      <c r="I13" s="145">
        <v>104.35652774318729</v>
      </c>
      <c r="J13" s="143">
        <f>(I13/H13-1)*100</f>
        <v>3.7080322325999449</v>
      </c>
      <c r="K13" s="143">
        <f>(H13/G13-1)*100</f>
        <v>1.9711306784901517</v>
      </c>
      <c r="L13" s="9"/>
      <c r="M13" s="298">
        <v>2010</v>
      </c>
      <c r="N13" s="124" t="s">
        <v>15</v>
      </c>
      <c r="O13" s="146">
        <v>0.86217424596448655</v>
      </c>
      <c r="P13" s="244"/>
      <c r="Q13" s="223"/>
      <c r="R13" s="69"/>
    </row>
    <row r="14" spans="1:21" x14ac:dyDescent="0.25">
      <c r="A14" s="5"/>
      <c r="B14" s="261" t="s">
        <v>16</v>
      </c>
      <c r="C14" s="144">
        <v>79.480398445633242</v>
      </c>
      <c r="D14" s="144">
        <v>81.809814479726768</v>
      </c>
      <c r="E14" s="144">
        <v>88.663585384163326</v>
      </c>
      <c r="F14" s="144">
        <v>95.658697639323762</v>
      </c>
      <c r="G14" s="144">
        <v>98.834473729832808</v>
      </c>
      <c r="H14" s="144">
        <v>101.81315057396721</v>
      </c>
      <c r="I14" s="144"/>
      <c r="J14" s="142"/>
      <c r="K14" s="142">
        <f>(H14/G14-1)*100</f>
        <v>3.0138035158427723</v>
      </c>
      <c r="L14" s="9"/>
      <c r="M14" s="298"/>
      <c r="N14" s="124" t="s">
        <v>16</v>
      </c>
      <c r="O14" s="146">
        <v>2.9308056824688844</v>
      </c>
      <c r="P14" s="244"/>
      <c r="Q14" s="223"/>
      <c r="R14" s="69"/>
    </row>
    <row r="15" spans="1:21" x14ac:dyDescent="0.25">
      <c r="A15" s="5"/>
      <c r="B15" s="261" t="s">
        <v>17</v>
      </c>
      <c r="C15" s="129">
        <v>80.625283108234711</v>
      </c>
      <c r="D15" s="129">
        <v>84.001819442017819</v>
      </c>
      <c r="E15" s="129">
        <v>91.426995819862825</v>
      </c>
      <c r="F15" s="129">
        <v>96.869532240684038</v>
      </c>
      <c r="G15" s="129">
        <v>100.0019083074212</v>
      </c>
      <c r="H15" s="129">
        <v>102.40688506705298</v>
      </c>
      <c r="I15" s="129"/>
      <c r="J15" s="142"/>
      <c r="K15" s="142">
        <f>(H15/G15-1)*100</f>
        <v>2.4049308661575841</v>
      </c>
      <c r="L15" s="9"/>
      <c r="M15" s="298"/>
      <c r="N15" s="124" t="s">
        <v>17</v>
      </c>
      <c r="O15" s="146">
        <v>4.1879373362947447</v>
      </c>
      <c r="P15" s="244"/>
      <c r="Q15" s="223"/>
      <c r="R15" s="141"/>
    </row>
    <row r="16" spans="1:21" x14ac:dyDescent="0.25">
      <c r="A16" s="5"/>
      <c r="B16" s="261" t="s">
        <v>6</v>
      </c>
      <c r="C16" s="130">
        <v>82.511865065953714</v>
      </c>
      <c r="D16" s="130">
        <v>85.897017348246735</v>
      </c>
      <c r="E16" s="130">
        <v>94.865997862877464</v>
      </c>
      <c r="F16" s="130">
        <v>99.031308842189418</v>
      </c>
      <c r="G16" s="144">
        <v>102.48342466970826</v>
      </c>
      <c r="H16" s="144">
        <v>106.6169673545965</v>
      </c>
      <c r="I16" s="144"/>
      <c r="J16" s="142"/>
      <c r="K16" s="142">
        <f>(H16/G16-1)*100</f>
        <v>4.0333768101623813</v>
      </c>
      <c r="L16" s="9"/>
      <c r="M16" s="298"/>
      <c r="N16" s="124" t="s">
        <v>6</v>
      </c>
      <c r="O16" s="146">
        <v>4.1026248523011732</v>
      </c>
      <c r="P16" s="244"/>
      <c r="Q16" s="223"/>
      <c r="R16" s="126"/>
      <c r="T16" s="43"/>
      <c r="U16" s="43"/>
    </row>
    <row r="17" spans="1:21" x14ac:dyDescent="0.25">
      <c r="A17" s="5"/>
      <c r="B17" s="82"/>
      <c r="C17" s="7"/>
      <c r="D17" s="39"/>
      <c r="E17" s="39"/>
      <c r="F17" s="39"/>
      <c r="G17" s="39"/>
      <c r="H17" s="39"/>
      <c r="I17" s="39"/>
      <c r="J17" s="7"/>
      <c r="K17" s="39"/>
      <c r="L17" s="9"/>
      <c r="M17" s="298">
        <v>2011</v>
      </c>
      <c r="N17" s="124" t="s">
        <v>15</v>
      </c>
      <c r="O17" s="146">
        <v>6.4261863969006905</v>
      </c>
      <c r="P17" s="244"/>
      <c r="Q17" s="223"/>
      <c r="R17" s="126"/>
      <c r="T17" s="43"/>
      <c r="U17" s="43"/>
    </row>
    <row r="18" spans="1:21" x14ac:dyDescent="0.25">
      <c r="A18" s="5"/>
      <c r="B18" s="82"/>
      <c r="C18" s="77"/>
      <c r="D18" s="27"/>
      <c r="E18" s="9"/>
      <c r="F18" s="5"/>
      <c r="G18" s="276" t="s">
        <v>135</v>
      </c>
      <c r="H18" s="7"/>
      <c r="I18" s="157"/>
      <c r="J18" s="15"/>
      <c r="K18" s="11"/>
      <c r="L18" s="9"/>
      <c r="M18" s="298"/>
      <c r="N18" s="124" t="s">
        <v>17</v>
      </c>
      <c r="O18" s="146">
        <v>8.839304228368805</v>
      </c>
      <c r="P18" s="244"/>
      <c r="Q18" s="223"/>
      <c r="R18" s="69"/>
      <c r="S18" s="38"/>
      <c r="T18" s="43"/>
      <c r="U18" s="43"/>
    </row>
    <row r="19" spans="1:21" x14ac:dyDescent="0.25">
      <c r="A19" s="5"/>
      <c r="B19" s="7"/>
      <c r="C19" s="7"/>
      <c r="D19" s="296" t="str">
        <f>+'Ventas trimestral empalmada'!D20:J20</f>
        <v>Variación anual % (Indice base 2013)</v>
      </c>
      <c r="E19" s="296"/>
      <c r="F19" s="296"/>
      <c r="G19" s="296"/>
      <c r="H19" s="296"/>
      <c r="I19" s="296"/>
      <c r="J19" s="296"/>
      <c r="K19" s="11"/>
      <c r="L19" s="9"/>
      <c r="M19" s="298"/>
      <c r="N19" s="124" t="s">
        <v>6</v>
      </c>
      <c r="O19" s="146">
        <v>10.441550581748803</v>
      </c>
      <c r="P19" s="244"/>
      <c r="Q19" s="223"/>
      <c r="R19" s="69"/>
      <c r="S19" s="38"/>
      <c r="T19" s="43"/>
      <c r="U19" s="43"/>
    </row>
    <row r="20" spans="1:21" ht="17.25" customHeight="1" x14ac:dyDescent="0.25">
      <c r="A20" s="5"/>
      <c r="B20" s="7"/>
      <c r="C20" s="7"/>
      <c r="D20" s="315" t="str">
        <f>+'Ventas trimestral empalmada'!D21:J21</f>
        <v>2010 - 2015</v>
      </c>
      <c r="E20" s="315"/>
      <c r="F20" s="315"/>
      <c r="G20" s="315"/>
      <c r="H20" s="315"/>
      <c r="I20" s="315"/>
      <c r="J20" s="315"/>
      <c r="K20" s="11"/>
      <c r="L20" s="9"/>
      <c r="M20" s="298">
        <v>2012</v>
      </c>
      <c r="N20" s="124" t="s">
        <v>15</v>
      </c>
      <c r="O20" s="146">
        <v>8.769148526095627</v>
      </c>
      <c r="P20" s="244"/>
      <c r="Q20" s="223"/>
      <c r="R20" s="69"/>
      <c r="T20" s="43"/>
      <c r="U20" s="43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298"/>
      <c r="N21" s="124" t="s">
        <v>16</v>
      </c>
      <c r="O21" s="146">
        <v>7.8894985183058708</v>
      </c>
      <c r="P21" s="244"/>
      <c r="Q21" s="223"/>
      <c r="R21" s="69"/>
      <c r="T21" s="43"/>
      <c r="U21" s="43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298"/>
      <c r="N22" s="124" t="s">
        <v>17</v>
      </c>
      <c r="O22" s="146">
        <v>5.952876797510176</v>
      </c>
      <c r="P22" s="244"/>
      <c r="Q22" s="223"/>
      <c r="R22" s="69"/>
      <c r="T22" s="43"/>
      <c r="U22" s="43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298"/>
      <c r="N23" s="124" t="s">
        <v>6</v>
      </c>
      <c r="O23" s="146">
        <v>4.3907312136563847</v>
      </c>
      <c r="P23" s="244"/>
      <c r="Q23" s="223"/>
      <c r="R23" s="69"/>
      <c r="T23" s="43"/>
      <c r="U23" s="43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298">
        <v>2013</v>
      </c>
      <c r="N24" s="124" t="s">
        <v>15</v>
      </c>
      <c r="O24" s="146">
        <v>3.678683127348048</v>
      </c>
      <c r="P24" s="244"/>
      <c r="Q24" s="223"/>
      <c r="R24" s="69"/>
      <c r="T24" s="43"/>
      <c r="U24" s="43"/>
    </row>
    <row r="25" spans="1:21" x14ac:dyDescent="0.25">
      <c r="A25" s="184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8"/>
      <c r="N25" s="124" t="s">
        <v>16</v>
      </c>
      <c r="O25" s="146">
        <v>3.3199031231672782</v>
      </c>
      <c r="P25" s="244"/>
      <c r="Q25" s="223"/>
      <c r="R25" s="69"/>
      <c r="T25" s="43"/>
      <c r="U25" s="43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8"/>
      <c r="N26" s="124" t="s">
        <v>17</v>
      </c>
      <c r="O26" s="146">
        <v>3.2336029650214426</v>
      </c>
      <c r="P26" s="244"/>
      <c r="Q26" s="223"/>
      <c r="R26" s="6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8"/>
      <c r="N27" s="124" t="s">
        <v>6</v>
      </c>
      <c r="O27" s="146">
        <v>3.4858832705320753</v>
      </c>
      <c r="P27" s="244"/>
      <c r="Q27" s="223"/>
      <c r="R27" s="69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298">
        <v>2014</v>
      </c>
      <c r="N28" s="124" t="s">
        <v>15</v>
      </c>
      <c r="O28" s="147">
        <v>1.9711306784901517</v>
      </c>
      <c r="P28" s="124"/>
      <c r="Q28" s="223"/>
      <c r="R28" s="69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298"/>
      <c r="N29" s="124" t="s">
        <v>16</v>
      </c>
      <c r="O29" s="147">
        <v>3.0138035158427723</v>
      </c>
      <c r="P29" s="124"/>
      <c r="Q29" s="223"/>
      <c r="R29" s="69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298"/>
      <c r="N30" s="124" t="s">
        <v>17</v>
      </c>
      <c r="O30" s="133">
        <v>2.4049308661575841</v>
      </c>
      <c r="P30" s="126"/>
      <c r="Q30" s="126"/>
      <c r="R30" s="69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298"/>
      <c r="N31" s="124" t="s">
        <v>6</v>
      </c>
      <c r="O31" s="147">
        <v>4.0333768101623813</v>
      </c>
      <c r="P31" s="126"/>
      <c r="Q31" s="140"/>
      <c r="R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4">
        <v>2015</v>
      </c>
      <c r="N32" s="69" t="s">
        <v>15</v>
      </c>
      <c r="O32" s="69">
        <v>3.7080322325999449</v>
      </c>
      <c r="P32" s="141"/>
      <c r="Q32" s="4"/>
      <c r="R32" s="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4"/>
      <c r="P33" s="37"/>
      <c r="Q33" s="4"/>
      <c r="R33" s="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155"/>
      <c r="Q34" s="4"/>
      <c r="R34" s="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154"/>
      <c r="O35" s="7"/>
      <c r="P35" s="155"/>
      <c r="Q35" s="4"/>
      <c r="R35" s="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154"/>
      <c r="O36" s="7"/>
      <c r="P36" s="155"/>
      <c r="Q36" s="4"/>
      <c r="R36" s="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5"/>
      <c r="N37" s="154"/>
      <c r="O37" s="7"/>
      <c r="P37" s="155"/>
      <c r="Q37" s="4"/>
      <c r="R37" s="4"/>
    </row>
    <row r="38" spans="1:18" x14ac:dyDescent="0.25">
      <c r="A38" s="270" t="s">
        <v>91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5"/>
      <c r="N38" s="4"/>
      <c r="O38" s="4"/>
      <c r="P38" s="155"/>
      <c r="Q38" s="4"/>
      <c r="R38" s="4"/>
    </row>
    <row r="39" spans="1:18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4"/>
      <c r="N39" s="4"/>
      <c r="O39" s="4"/>
      <c r="P39" s="155"/>
      <c r="Q39" s="4"/>
      <c r="R39" s="4"/>
    </row>
    <row r="40" spans="1:18" s="12" customFormat="1" x14ac:dyDescent="0.25">
      <c r="P40" s="37"/>
    </row>
    <row r="41" spans="1:18" s="12" customFormat="1" x14ac:dyDescent="0.25">
      <c r="B41" s="70"/>
      <c r="C41" s="70"/>
      <c r="P41" s="37"/>
    </row>
    <row r="42" spans="1:18" s="12" customFormat="1" x14ac:dyDescent="0.25">
      <c r="B42" s="70"/>
      <c r="C42" s="70"/>
      <c r="P42" s="37"/>
    </row>
    <row r="43" spans="1:18" s="12" customFormat="1" x14ac:dyDescent="0.25">
      <c r="B43" s="70"/>
      <c r="C43" s="70"/>
      <c r="P43" s="37"/>
    </row>
    <row r="44" spans="1:18" s="12" customFormat="1" x14ac:dyDescent="0.25">
      <c r="B44" s="70"/>
      <c r="C44" s="70"/>
      <c r="P44" s="37"/>
    </row>
    <row r="45" spans="1:18" s="12" customFormat="1" x14ac:dyDescent="0.25">
      <c r="B45" s="70"/>
      <c r="C45" s="70"/>
      <c r="P45" s="37"/>
    </row>
    <row r="46" spans="1:18" s="12" customFormat="1" x14ac:dyDescent="0.25">
      <c r="B46" s="70"/>
      <c r="C46" s="70"/>
    </row>
    <row r="47" spans="1:18" s="12" customFormat="1" x14ac:dyDescent="0.25">
      <c r="B47" s="70"/>
      <c r="C47" s="70"/>
    </row>
    <row r="48" spans="1:18" s="12" customFormat="1" x14ac:dyDescent="0.25">
      <c r="B48" s="70"/>
      <c r="C48" s="70"/>
    </row>
    <row r="49" spans="2:4" s="12" customFormat="1" x14ac:dyDescent="0.25">
      <c r="B49" s="70"/>
      <c r="C49" s="70"/>
    </row>
    <row r="50" spans="2:4" s="12" customFormat="1" x14ac:dyDescent="0.25">
      <c r="B50" s="70"/>
      <c r="C50" s="70"/>
    </row>
    <row r="51" spans="2:4" s="12" customFormat="1" x14ac:dyDescent="0.25">
      <c r="B51" s="70"/>
      <c r="C51" s="70"/>
    </row>
    <row r="52" spans="2:4" s="12" customFormat="1" x14ac:dyDescent="0.25">
      <c r="B52" s="70"/>
      <c r="C52" s="70"/>
    </row>
    <row r="53" spans="2:4" s="12" customFormat="1" x14ac:dyDescent="0.25">
      <c r="B53" s="70"/>
      <c r="C53" s="70"/>
    </row>
    <row r="54" spans="2:4" s="12" customFormat="1" x14ac:dyDescent="0.25">
      <c r="B54" s="70"/>
      <c r="C54" s="70"/>
      <c r="D54" s="98"/>
    </row>
    <row r="55" spans="2:4" s="12" customFormat="1" x14ac:dyDescent="0.25">
      <c r="B55" s="70"/>
      <c r="C55" s="70"/>
      <c r="D55" s="98"/>
    </row>
    <row r="56" spans="2:4" s="12" customFormat="1" x14ac:dyDescent="0.25">
      <c r="B56" s="70"/>
      <c r="C56" s="70"/>
      <c r="D56" s="98"/>
    </row>
    <row r="57" spans="2:4" s="12" customFormat="1" x14ac:dyDescent="0.25">
      <c r="B57" s="70"/>
      <c r="C57" s="70"/>
      <c r="D57" s="98"/>
    </row>
    <row r="58" spans="2:4" s="12" customFormat="1" x14ac:dyDescent="0.25">
      <c r="B58" s="70"/>
      <c r="C58" s="70"/>
      <c r="D58" s="98"/>
    </row>
    <row r="59" spans="2:4" s="12" customFormat="1" x14ac:dyDescent="0.25">
      <c r="B59" s="70"/>
      <c r="C59" s="70"/>
      <c r="D59" s="98"/>
    </row>
    <row r="60" spans="2:4" s="12" customFormat="1" x14ac:dyDescent="0.25">
      <c r="B60" s="70"/>
      <c r="C60" s="70"/>
      <c r="D60" s="98"/>
    </row>
    <row r="61" spans="2:4" s="12" customFormat="1" x14ac:dyDescent="0.25">
      <c r="B61" s="70"/>
      <c r="C61" s="70"/>
      <c r="D61" s="98"/>
    </row>
    <row r="62" spans="2:4" s="12" customFormat="1" x14ac:dyDescent="0.25">
      <c r="B62" s="70"/>
      <c r="C62" s="70"/>
      <c r="D62" s="98"/>
    </row>
    <row r="63" spans="2:4" s="12" customFormat="1" x14ac:dyDescent="0.25">
      <c r="B63" s="70"/>
      <c r="C63" s="70"/>
      <c r="D63" s="98"/>
    </row>
    <row r="64" spans="2:4" s="12" customFormat="1" x14ac:dyDescent="0.25">
      <c r="B64" s="70"/>
      <c r="C64" s="70"/>
      <c r="D64" s="98"/>
    </row>
    <row r="65" spans="2:5" s="12" customFormat="1" x14ac:dyDescent="0.25">
      <c r="B65" s="70"/>
      <c r="C65" s="70"/>
      <c r="D65" s="98"/>
    </row>
    <row r="66" spans="2:5" s="12" customFormat="1" x14ac:dyDescent="0.25">
      <c r="B66" s="70"/>
      <c r="C66" s="70"/>
      <c r="D66" s="98"/>
    </row>
    <row r="67" spans="2:5" s="12" customFormat="1" x14ac:dyDescent="0.25">
      <c r="B67" s="70"/>
      <c r="C67" s="70"/>
      <c r="D67" s="98"/>
    </row>
    <row r="68" spans="2:5" s="12" customFormat="1" x14ac:dyDescent="0.25">
      <c r="B68" s="70"/>
      <c r="C68" s="70"/>
      <c r="D68" s="98"/>
    </row>
    <row r="69" spans="2:5" s="12" customFormat="1" x14ac:dyDescent="0.25">
      <c r="B69" s="70"/>
      <c r="C69" s="70"/>
      <c r="D69" s="98"/>
    </row>
    <row r="70" spans="2:5" s="12" customFormat="1" x14ac:dyDescent="0.25">
      <c r="B70" s="70"/>
      <c r="C70" s="70"/>
      <c r="D70" s="98"/>
    </row>
    <row r="71" spans="2:5" s="12" customFormat="1" x14ac:dyDescent="0.25">
      <c r="B71" s="70"/>
      <c r="C71" s="70"/>
      <c r="D71" s="98"/>
    </row>
    <row r="72" spans="2:5" s="12" customFormat="1" x14ac:dyDescent="0.25">
      <c r="B72" s="70"/>
      <c r="C72" s="70"/>
      <c r="D72" s="98"/>
    </row>
    <row r="73" spans="2:5" s="12" customFormat="1" x14ac:dyDescent="0.25">
      <c r="B73" s="70"/>
      <c r="C73" s="70"/>
      <c r="D73" s="98"/>
    </row>
    <row r="74" spans="2:5" s="12" customFormat="1" x14ac:dyDescent="0.25">
      <c r="B74" s="70"/>
      <c r="C74" s="70"/>
      <c r="D74" s="98"/>
    </row>
    <row r="75" spans="2:5" s="12" customFormat="1" x14ac:dyDescent="0.25">
      <c r="B75" s="70"/>
      <c r="C75" s="70"/>
      <c r="D75" s="98"/>
    </row>
    <row r="76" spans="2:5" s="12" customFormat="1" x14ac:dyDescent="0.25">
      <c r="B76" s="70"/>
      <c r="C76" s="70"/>
      <c r="D76" s="98"/>
    </row>
    <row r="77" spans="2:5" x14ac:dyDescent="0.25">
      <c r="B77" s="12"/>
      <c r="C77" s="12"/>
      <c r="D77" s="12"/>
      <c r="E77" s="12"/>
    </row>
    <row r="78" spans="2:5" x14ac:dyDescent="0.25">
      <c r="C78" s="43"/>
      <c r="D78" s="43"/>
      <c r="E78" s="43"/>
    </row>
  </sheetData>
  <mergeCells count="12">
    <mergeCell ref="D19:J19"/>
    <mergeCell ref="D20:J20"/>
    <mergeCell ref="M28:M31"/>
    <mergeCell ref="M13:M16"/>
    <mergeCell ref="M17:M19"/>
    <mergeCell ref="M20:M23"/>
    <mergeCell ref="M24:M27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zoomScaleNormal="100" zoomScaleSheetLayoutView="85" workbookViewId="0">
      <selection sqref="A1:L37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31"/>
      <c r="O1" s="99"/>
    </row>
    <row r="2" spans="1:21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8"/>
      <c r="N2" s="231"/>
      <c r="O2" s="99"/>
    </row>
    <row r="3" spans="1:21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8"/>
      <c r="N3" s="231"/>
      <c r="O3" s="99"/>
    </row>
    <row r="4" spans="1:21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151"/>
      <c r="M4" s="9"/>
      <c r="N4" s="231"/>
      <c r="O4" s="69"/>
    </row>
    <row r="5" spans="1:21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151"/>
      <c r="M5" s="9"/>
      <c r="N5" s="231"/>
      <c r="O5" s="69"/>
    </row>
    <row r="6" spans="1:21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151"/>
      <c r="M6" s="9"/>
      <c r="N6" s="231"/>
      <c r="O6" s="69"/>
    </row>
    <row r="7" spans="1:21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151"/>
      <c r="M7" s="9"/>
      <c r="N7" s="231"/>
      <c r="O7" s="69"/>
      <c r="U7" s="140"/>
    </row>
    <row r="8" spans="1:21" x14ac:dyDescent="0.25">
      <c r="A8" s="5"/>
      <c r="B8" s="259"/>
      <c r="C8" s="288" t="s">
        <v>110</v>
      </c>
      <c r="D8" s="288"/>
      <c r="E8" s="288"/>
      <c r="F8" s="288"/>
      <c r="G8" s="288"/>
      <c r="H8" s="288"/>
      <c r="I8" s="288"/>
      <c r="J8" s="288"/>
      <c r="K8" s="288"/>
      <c r="L8" s="318"/>
      <c r="M8" s="9"/>
      <c r="N8" s="231"/>
      <c r="O8" s="69"/>
      <c r="U8" s="140"/>
    </row>
    <row r="9" spans="1:21" x14ac:dyDescent="0.25">
      <c r="A9" s="5"/>
      <c r="B9" s="259"/>
      <c r="C9" s="314" t="s">
        <v>114</v>
      </c>
      <c r="D9" s="314"/>
      <c r="E9" s="314"/>
      <c r="F9" s="314"/>
      <c r="G9" s="314"/>
      <c r="H9" s="314"/>
      <c r="I9" s="314"/>
      <c r="J9" s="314"/>
      <c r="K9" s="314"/>
      <c r="L9" s="171"/>
      <c r="M9" s="9"/>
      <c r="N9" s="231"/>
      <c r="O9" s="69"/>
      <c r="U9" s="140"/>
    </row>
    <row r="10" spans="1:21" x14ac:dyDescent="0.25">
      <c r="A10" s="5"/>
      <c r="B10" s="259"/>
      <c r="C10" s="259"/>
      <c r="D10" s="259"/>
      <c r="E10" s="259"/>
      <c r="F10" s="259"/>
      <c r="G10" s="259"/>
      <c r="H10" s="259"/>
      <c r="I10" s="259"/>
      <c r="J10" s="259"/>
      <c r="K10" s="262"/>
      <c r="L10" s="151"/>
      <c r="M10" s="9"/>
      <c r="N10" s="231"/>
      <c r="O10" s="69"/>
      <c r="U10" s="140"/>
    </row>
    <row r="11" spans="1:21" x14ac:dyDescent="0.25">
      <c r="A11" s="5"/>
      <c r="B11" s="259"/>
      <c r="C11" s="301" t="s">
        <v>12</v>
      </c>
      <c r="D11" s="301"/>
      <c r="E11" s="301"/>
      <c r="F11" s="301"/>
      <c r="G11" s="259"/>
      <c r="H11" s="301" t="s">
        <v>7</v>
      </c>
      <c r="I11" s="301"/>
      <c r="J11" s="301"/>
      <c r="K11" s="301"/>
      <c r="L11" s="151"/>
      <c r="M11" s="9"/>
      <c r="N11" s="231"/>
      <c r="O11" s="7"/>
      <c r="P11" s="4"/>
      <c r="Q11" s="4"/>
      <c r="R11" s="4"/>
      <c r="S11" s="4"/>
      <c r="T11" s="4"/>
      <c r="U11" s="140"/>
    </row>
    <row r="12" spans="1:21" ht="15.75" customHeight="1" x14ac:dyDescent="0.25">
      <c r="A12" s="5"/>
      <c r="B12" s="259"/>
      <c r="C12" s="28"/>
      <c r="D12" s="28"/>
      <c r="E12" s="28"/>
      <c r="F12" s="28"/>
      <c r="G12" s="7"/>
      <c r="H12" s="28"/>
      <c r="I12" s="28"/>
      <c r="J12" s="28"/>
      <c r="K12" s="28"/>
      <c r="L12" s="151"/>
      <c r="M12" s="9"/>
      <c r="N12" s="231"/>
      <c r="O12" s="69"/>
      <c r="T12" s="4"/>
      <c r="U12" s="140"/>
    </row>
    <row r="13" spans="1:21" x14ac:dyDescent="0.25">
      <c r="A13" s="5"/>
      <c r="B13" s="259"/>
      <c r="C13" s="262">
        <v>2012</v>
      </c>
      <c r="D13" s="262">
        <v>2013</v>
      </c>
      <c r="E13" s="262">
        <v>2014</v>
      </c>
      <c r="F13" s="262">
        <v>2015</v>
      </c>
      <c r="G13" s="45"/>
      <c r="H13" s="262">
        <v>2012</v>
      </c>
      <c r="I13" s="262">
        <v>2013</v>
      </c>
      <c r="J13" s="262">
        <v>2014</v>
      </c>
      <c r="K13" s="262">
        <v>2015</v>
      </c>
      <c r="L13" s="151"/>
      <c r="M13" s="9"/>
      <c r="N13" s="231"/>
      <c r="O13" s="69"/>
      <c r="T13" s="4"/>
      <c r="U13" s="140"/>
    </row>
    <row r="14" spans="1:21" x14ac:dyDescent="0.25">
      <c r="A14" s="5"/>
      <c r="B14" s="242" t="s">
        <v>15</v>
      </c>
      <c r="C14" s="112">
        <v>8.769148526095627</v>
      </c>
      <c r="D14" s="112">
        <v>3.678683127348048</v>
      </c>
      <c r="E14" s="112">
        <v>1.9711306784901517</v>
      </c>
      <c r="F14" s="128">
        <v>3.7080322325999449</v>
      </c>
      <c r="G14" s="46"/>
      <c r="H14" s="148">
        <v>10.067716406951121</v>
      </c>
      <c r="I14" s="148">
        <v>4.3848162149251912</v>
      </c>
      <c r="J14" s="148">
        <v>5.9241223516115715</v>
      </c>
      <c r="K14" s="128">
        <v>0.82182431513824206</v>
      </c>
      <c r="L14" s="151"/>
      <c r="M14" s="9"/>
      <c r="N14" s="231"/>
      <c r="O14" s="69"/>
      <c r="T14" s="4"/>
      <c r="U14" s="140"/>
    </row>
    <row r="15" spans="1:21" x14ac:dyDescent="0.25">
      <c r="A15" s="5"/>
      <c r="B15" s="242" t="s">
        <v>16</v>
      </c>
      <c r="C15" s="112">
        <v>7.8894985183058708</v>
      </c>
      <c r="D15" s="112">
        <v>3.3199031231672782</v>
      </c>
      <c r="E15" s="112">
        <v>3.0138035158427723</v>
      </c>
      <c r="F15" s="255"/>
      <c r="G15" s="46"/>
      <c r="H15" s="149">
        <v>4.1438049735789129</v>
      </c>
      <c r="I15" s="149">
        <v>5.6502532928065063</v>
      </c>
      <c r="J15" s="149">
        <v>3.4249140684897927</v>
      </c>
      <c r="K15" s="255"/>
      <c r="L15" s="151"/>
      <c r="M15" s="9"/>
      <c r="N15" s="231"/>
      <c r="O15" s="69"/>
      <c r="Q15" s="12" t="s">
        <v>13</v>
      </c>
      <c r="R15" s="12" t="s">
        <v>2</v>
      </c>
      <c r="T15" s="4"/>
      <c r="U15" s="140"/>
    </row>
    <row r="16" spans="1:21" x14ac:dyDescent="0.25">
      <c r="A16" s="5"/>
      <c r="B16" s="242" t="s">
        <v>17</v>
      </c>
      <c r="C16" s="112">
        <v>5.952876797510176</v>
      </c>
      <c r="D16" s="112">
        <v>3.2336029650214426</v>
      </c>
      <c r="E16" s="112">
        <v>2.4049308661575841</v>
      </c>
      <c r="F16" s="255"/>
      <c r="G16" s="46"/>
      <c r="H16" s="149">
        <v>6.0325335502236621</v>
      </c>
      <c r="I16" s="149">
        <v>4.1268112329040374</v>
      </c>
      <c r="J16" s="149">
        <v>4.3173406692201155</v>
      </c>
      <c r="K16" s="255"/>
      <c r="L16" s="151"/>
      <c r="M16" s="9"/>
      <c r="N16" s="231"/>
      <c r="O16" s="309">
        <v>2009</v>
      </c>
      <c r="P16" s="100" t="s">
        <v>8</v>
      </c>
      <c r="Q16" s="38">
        <v>-3.7308626455864746</v>
      </c>
      <c r="R16" s="38">
        <v>-5.3174145071948846</v>
      </c>
      <c r="T16" s="12">
        <v>100</v>
      </c>
      <c r="U16" s="140"/>
    </row>
    <row r="17" spans="1:21" x14ac:dyDescent="0.25">
      <c r="A17" s="5"/>
      <c r="B17" s="242" t="s">
        <v>6</v>
      </c>
      <c r="C17" s="112">
        <v>4.3907312136563847</v>
      </c>
      <c r="D17" s="112">
        <v>3.4858832705320753</v>
      </c>
      <c r="E17" s="112">
        <v>4.0333768101623813</v>
      </c>
      <c r="F17" s="256"/>
      <c r="G17" s="46"/>
      <c r="H17" s="149">
        <v>4.4137894159949509</v>
      </c>
      <c r="I17" s="149">
        <v>5.6239038316285406</v>
      </c>
      <c r="J17" s="149">
        <v>6.6860842375744856</v>
      </c>
      <c r="K17" s="255"/>
      <c r="L17" s="151"/>
      <c r="M17" s="9"/>
      <c r="N17" s="74"/>
      <c r="O17" s="309"/>
      <c r="P17" s="100" t="s">
        <v>9</v>
      </c>
      <c r="Q17" s="38">
        <v>-5.4863404004496186</v>
      </c>
      <c r="R17" s="38">
        <v>-5.9909088160295054</v>
      </c>
      <c r="T17" s="4"/>
      <c r="U17" s="140"/>
    </row>
    <row r="18" spans="1:21" x14ac:dyDescent="0.25">
      <c r="A18" s="5"/>
      <c r="B18" s="259"/>
      <c r="C18" s="259"/>
      <c r="D18" s="259"/>
      <c r="E18" s="259"/>
      <c r="F18" s="259"/>
      <c r="G18" s="259"/>
      <c r="H18" s="259"/>
      <c r="I18" s="259"/>
      <c r="J18" s="259"/>
      <c r="K18" s="262"/>
      <c r="L18" s="151"/>
      <c r="M18" s="9"/>
      <c r="N18" s="74"/>
      <c r="O18" s="309"/>
      <c r="P18" s="100" t="s">
        <v>10</v>
      </c>
      <c r="Q18" s="38">
        <v>-3.4570535084974652</v>
      </c>
      <c r="R18" s="38">
        <v>-4.3030053358443121</v>
      </c>
      <c r="T18" s="4"/>
      <c r="U18" s="140"/>
    </row>
    <row r="19" spans="1:21" x14ac:dyDescent="0.25">
      <c r="A19" s="5"/>
      <c r="B19" s="7"/>
      <c r="C19" s="296" t="s">
        <v>110</v>
      </c>
      <c r="D19" s="296"/>
      <c r="E19" s="296"/>
      <c r="F19" s="296"/>
      <c r="G19" s="296"/>
      <c r="H19" s="296"/>
      <c r="I19" s="296"/>
      <c r="J19" s="296"/>
      <c r="K19" s="15"/>
      <c r="L19" s="42"/>
      <c r="M19" s="9"/>
      <c r="N19" s="74"/>
      <c r="O19" s="309"/>
      <c r="P19" s="100" t="s">
        <v>11</v>
      </c>
      <c r="Q19" s="38">
        <v>-3.5696956219675724</v>
      </c>
      <c r="R19" s="38">
        <v>2.1765335626195981</v>
      </c>
      <c r="T19" s="4"/>
      <c r="U19" s="140"/>
    </row>
    <row r="20" spans="1:21" x14ac:dyDescent="0.25">
      <c r="A20" s="5"/>
      <c r="B20" s="79"/>
      <c r="C20" s="296" t="s">
        <v>109</v>
      </c>
      <c r="D20" s="296"/>
      <c r="E20" s="296"/>
      <c r="F20" s="296"/>
      <c r="G20" s="296"/>
      <c r="H20" s="296"/>
      <c r="I20" s="296"/>
      <c r="J20" s="296"/>
      <c r="K20" s="79"/>
      <c r="L20" s="42"/>
      <c r="M20" s="9"/>
      <c r="N20" s="74"/>
      <c r="O20" s="309">
        <v>2010</v>
      </c>
      <c r="P20" s="100" t="s">
        <v>15</v>
      </c>
      <c r="Q20" s="38">
        <v>0.86217424596448655</v>
      </c>
      <c r="R20" s="38">
        <v>6.933689839572188</v>
      </c>
      <c r="S20" s="69"/>
      <c r="T20" s="4"/>
      <c r="U20" s="140"/>
    </row>
    <row r="21" spans="1:21" x14ac:dyDescent="0.25">
      <c r="A21" s="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42"/>
      <c r="M21" s="9"/>
      <c r="N21" s="74"/>
      <c r="O21" s="309"/>
      <c r="P21" s="100" t="s">
        <v>16</v>
      </c>
      <c r="Q21" s="38">
        <v>2.9308056824688844</v>
      </c>
      <c r="R21" s="38">
        <v>10.682619836394247</v>
      </c>
      <c r="S21" s="69"/>
      <c r="T21" s="4"/>
      <c r="U21" s="140"/>
    </row>
    <row r="22" spans="1:21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7"/>
      <c r="M22" s="9"/>
      <c r="N22" s="74"/>
      <c r="O22" s="309"/>
      <c r="P22" s="100" t="s">
        <v>17</v>
      </c>
      <c r="Q22" s="38">
        <v>4.1879373362947447</v>
      </c>
      <c r="R22" s="38">
        <v>13.158407215702361</v>
      </c>
      <c r="S22" s="69"/>
      <c r="T22" s="4"/>
      <c r="U22" s="140"/>
    </row>
    <row r="23" spans="1:2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7"/>
      <c r="M23" s="9"/>
      <c r="N23" s="74"/>
      <c r="O23" s="177">
        <v>2010</v>
      </c>
      <c r="P23" s="100" t="s">
        <v>6</v>
      </c>
      <c r="Q23" s="38">
        <v>4.1026248523011732</v>
      </c>
      <c r="R23" s="38">
        <v>13.744627137801025</v>
      </c>
      <c r="S23" s="69"/>
      <c r="T23" s="4"/>
    </row>
    <row r="24" spans="1:2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7"/>
      <c r="M24" s="9"/>
      <c r="N24" s="74"/>
      <c r="O24" s="309">
        <v>2011</v>
      </c>
      <c r="P24" s="100" t="s">
        <v>15</v>
      </c>
      <c r="Q24" s="38">
        <v>6.4261863969006905</v>
      </c>
      <c r="R24" s="38">
        <v>10.331756398587766</v>
      </c>
      <c r="S24" s="69"/>
      <c r="T24" s="4"/>
    </row>
    <row r="25" spans="1:2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7"/>
      <c r="M25" s="9"/>
      <c r="N25" s="74"/>
      <c r="O25" s="309"/>
      <c r="P25" s="100" t="s">
        <v>16</v>
      </c>
      <c r="Q25" s="38">
        <v>8.3776878703654578</v>
      </c>
      <c r="R25" s="38">
        <v>14.751494134854749</v>
      </c>
      <c r="S25" s="69"/>
      <c r="T25" s="4"/>
    </row>
    <row r="26" spans="1:21" x14ac:dyDescent="0.25">
      <c r="A26" s="184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7"/>
      <c r="M26" s="9"/>
      <c r="N26" s="74"/>
      <c r="O26" s="309"/>
      <c r="P26" s="100" t="s">
        <v>17</v>
      </c>
      <c r="Q26" s="38">
        <v>8.839304228368805</v>
      </c>
      <c r="R26" s="38">
        <v>11.364727407769703</v>
      </c>
      <c r="S26" s="69"/>
      <c r="T26" s="4"/>
    </row>
    <row r="27" spans="1:2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7"/>
      <c r="M27" s="9"/>
      <c r="N27" s="74"/>
      <c r="O27" s="309"/>
      <c r="P27" s="100" t="s">
        <v>6</v>
      </c>
      <c r="Q27" s="38">
        <v>10.441550581748803</v>
      </c>
      <c r="R27" s="38">
        <v>8.5231847161477035</v>
      </c>
      <c r="S27" s="69"/>
      <c r="T27" s="4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7"/>
      <c r="M28" s="9"/>
      <c r="N28" s="74"/>
      <c r="O28" s="309">
        <v>2012</v>
      </c>
      <c r="P28" s="100" t="s">
        <v>15</v>
      </c>
      <c r="Q28" s="38">
        <v>8.769148526095627</v>
      </c>
      <c r="R28" s="38">
        <v>10.067716406951121</v>
      </c>
      <c r="S28" s="69"/>
      <c r="T28" s="4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7"/>
      <c r="M29" s="9"/>
      <c r="N29" s="74"/>
      <c r="O29" s="309"/>
      <c r="P29" s="100" t="s">
        <v>16</v>
      </c>
      <c r="Q29" s="38">
        <v>7.8894985183058708</v>
      </c>
      <c r="R29" s="38">
        <v>4.1438049735789129</v>
      </c>
      <c r="S29" s="69"/>
      <c r="T29" s="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7"/>
      <c r="M30" s="9"/>
      <c r="N30" s="74"/>
      <c r="O30" s="309"/>
      <c r="P30" s="100" t="s">
        <v>17</v>
      </c>
      <c r="Q30" s="38">
        <v>5.952876797510176</v>
      </c>
      <c r="R30" s="38">
        <v>6.0325335502236621</v>
      </c>
      <c r="S30" s="69"/>
      <c r="T30" s="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7"/>
      <c r="M31" s="9"/>
      <c r="N31" s="74"/>
      <c r="O31" s="309"/>
      <c r="P31" s="100" t="s">
        <v>6</v>
      </c>
      <c r="Q31" s="38">
        <v>4.3907312136563847</v>
      </c>
      <c r="R31" s="38">
        <v>4.4137894159949509</v>
      </c>
      <c r="S31" s="69"/>
      <c r="T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7"/>
      <c r="M32" s="9"/>
      <c r="N32" s="74"/>
      <c r="O32" s="309">
        <v>2013</v>
      </c>
      <c r="P32" s="100" t="s">
        <v>15</v>
      </c>
      <c r="Q32" s="38">
        <v>3.678683127348048</v>
      </c>
      <c r="R32" s="38">
        <v>4.3848162149251912</v>
      </c>
      <c r="S32" s="69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7"/>
      <c r="M33" s="9"/>
      <c r="N33" s="74"/>
      <c r="O33" s="309"/>
      <c r="P33" s="100" t="s">
        <v>16</v>
      </c>
      <c r="Q33" s="38">
        <v>3.3199031231672782</v>
      </c>
      <c r="R33" s="38">
        <v>5.6502532928065063</v>
      </c>
      <c r="S33" s="69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7"/>
      <c r="M34" s="9"/>
      <c r="N34" s="74"/>
      <c r="O34" s="309"/>
      <c r="P34" s="100" t="s">
        <v>17</v>
      </c>
      <c r="Q34" s="38">
        <v>3.2336029650214426</v>
      </c>
      <c r="R34" s="38">
        <v>4.1268112329040374</v>
      </c>
      <c r="S34" s="69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7"/>
      <c r="M35" s="9"/>
      <c r="N35" s="74"/>
      <c r="O35" s="309"/>
      <c r="P35" s="100" t="s">
        <v>6</v>
      </c>
      <c r="Q35" s="38">
        <v>3.4858832705320753</v>
      </c>
      <c r="R35" s="38">
        <v>5.6239038316285406</v>
      </c>
      <c r="S35" s="69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7"/>
      <c r="M36" s="9"/>
      <c r="N36" s="74"/>
      <c r="O36" s="309">
        <v>2014</v>
      </c>
      <c r="P36" s="100" t="s">
        <v>15</v>
      </c>
      <c r="Q36" s="38">
        <v>1.9711306784901517</v>
      </c>
      <c r="R36" s="38">
        <v>5.9241223516115715</v>
      </c>
      <c r="S36" s="69"/>
      <c r="T36" s="4"/>
    </row>
    <row r="37" spans="1:20" x14ac:dyDescent="0.25">
      <c r="A37" s="270" t="s">
        <v>92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6"/>
      <c r="M37" s="26"/>
      <c r="N37" s="74"/>
      <c r="O37" s="309"/>
      <c r="P37" s="100" t="s">
        <v>16</v>
      </c>
      <c r="Q37" s="38">
        <v>3.0138035158427723</v>
      </c>
      <c r="R37" s="38">
        <v>3.4249140684897927</v>
      </c>
      <c r="S37" s="69"/>
      <c r="T37" s="4"/>
    </row>
    <row r="38" spans="1:20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309"/>
      <c r="P38" s="100" t="s">
        <v>17</v>
      </c>
      <c r="Q38" s="38">
        <v>2.4049308661575841</v>
      </c>
      <c r="R38" s="38">
        <v>4.3173406692201155</v>
      </c>
      <c r="S38" s="69"/>
      <c r="T38" s="4"/>
    </row>
    <row r="39" spans="1:20" x14ac:dyDescent="0.25">
      <c r="O39" s="309"/>
      <c r="P39" s="100" t="s">
        <v>6</v>
      </c>
      <c r="Q39" s="38">
        <v>4.0333768101623813</v>
      </c>
      <c r="R39" s="38">
        <v>6.6860842375744856</v>
      </c>
      <c r="S39" s="69"/>
      <c r="T39" s="4"/>
    </row>
    <row r="40" spans="1:20" x14ac:dyDescent="0.25">
      <c r="O40" s="69">
        <v>2015</v>
      </c>
      <c r="P40" s="100" t="s">
        <v>15</v>
      </c>
      <c r="Q40" s="126">
        <v>3.7080322325999449</v>
      </c>
      <c r="R40" s="38">
        <v>0.82182431513824206</v>
      </c>
      <c r="S40" s="7"/>
      <c r="T40" s="4"/>
    </row>
    <row r="41" spans="1:20" x14ac:dyDescent="0.25">
      <c r="R41" s="37"/>
      <c r="T41" s="4"/>
    </row>
    <row r="42" spans="1:20" x14ac:dyDescent="0.25">
      <c r="O42" s="4"/>
      <c r="P42" s="4"/>
      <c r="Q42" s="4"/>
      <c r="R42" s="155"/>
      <c r="S42" s="4"/>
    </row>
    <row r="43" spans="1:20" x14ac:dyDescent="0.25">
      <c r="O43" s="4"/>
      <c r="P43" s="4"/>
      <c r="Q43" s="4"/>
      <c r="R43" s="155"/>
      <c r="S43" s="4"/>
    </row>
  </sheetData>
  <mergeCells count="13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4"/>
  <sheetViews>
    <sheetView zoomScaleNormal="100" zoomScaleSheetLayoutView="100" workbookViewId="0">
      <selection activeCell="J7" sqref="J7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3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31"/>
      <c r="O1" s="233"/>
    </row>
    <row r="2" spans="1:19" x14ac:dyDescent="0.25">
      <c r="A2" s="5"/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151"/>
      <c r="M2" s="8"/>
      <c r="N2" s="231"/>
      <c r="O2" s="233"/>
    </row>
    <row r="3" spans="1:19" x14ac:dyDescent="0.25">
      <c r="A3" s="5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151"/>
      <c r="M3" s="8"/>
      <c r="N3" s="231"/>
      <c r="O3" s="233"/>
    </row>
    <row r="4" spans="1:19" x14ac:dyDescent="0.25">
      <c r="A4" s="5"/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151"/>
      <c r="M4" s="9"/>
      <c r="N4" s="231"/>
      <c r="O4" s="233"/>
    </row>
    <row r="5" spans="1:19" x14ac:dyDescent="0.25">
      <c r="A5" s="5"/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151"/>
      <c r="M5" s="9"/>
      <c r="N5" s="231"/>
      <c r="O5" s="233"/>
    </row>
    <row r="6" spans="1:19" x14ac:dyDescent="0.25">
      <c r="A6" s="5"/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151"/>
      <c r="M6" s="9"/>
      <c r="N6" s="231"/>
      <c r="O6" s="233"/>
    </row>
    <row r="7" spans="1:19" x14ac:dyDescent="0.25">
      <c r="A7" s="5"/>
      <c r="B7" s="259"/>
      <c r="C7" s="259"/>
      <c r="D7" s="259"/>
      <c r="E7" s="259"/>
      <c r="F7" s="259"/>
      <c r="G7" s="259"/>
      <c r="H7" s="259"/>
      <c r="I7" s="259"/>
      <c r="J7" s="259"/>
      <c r="K7" s="259"/>
      <c r="L7" s="151"/>
      <c r="M7" s="9"/>
      <c r="N7" s="231"/>
      <c r="O7" s="233"/>
    </row>
    <row r="8" spans="1:19" x14ac:dyDescent="0.25">
      <c r="A8" s="5"/>
      <c r="B8" s="259"/>
      <c r="C8" s="288" t="s">
        <v>110</v>
      </c>
      <c r="D8" s="288"/>
      <c r="E8" s="288"/>
      <c r="F8" s="288"/>
      <c r="G8" s="288"/>
      <c r="H8" s="288"/>
      <c r="I8" s="288"/>
      <c r="J8" s="288"/>
      <c r="K8" s="288"/>
      <c r="L8" s="318"/>
      <c r="M8" s="9"/>
      <c r="N8" s="231"/>
      <c r="O8" s="233"/>
      <c r="S8" s="140"/>
    </row>
    <row r="9" spans="1:19" x14ac:dyDescent="0.25">
      <c r="A9" s="5"/>
      <c r="B9" s="259"/>
      <c r="C9" s="314" t="s">
        <v>113</v>
      </c>
      <c r="D9" s="314"/>
      <c r="E9" s="314"/>
      <c r="F9" s="314"/>
      <c r="G9" s="314"/>
      <c r="H9" s="314"/>
      <c r="I9" s="314"/>
      <c r="J9" s="314"/>
      <c r="K9" s="314"/>
      <c r="L9" s="171"/>
      <c r="M9" s="9"/>
      <c r="N9" s="231"/>
      <c r="O9" s="99"/>
      <c r="S9" s="140"/>
    </row>
    <row r="10" spans="1:19" x14ac:dyDescent="0.25">
      <c r="A10" s="5"/>
      <c r="B10" s="259"/>
      <c r="C10" s="259"/>
      <c r="D10" s="259"/>
      <c r="E10" s="259"/>
      <c r="F10" s="259"/>
      <c r="G10" s="259"/>
      <c r="H10" s="259"/>
      <c r="I10" s="259"/>
      <c r="J10" s="259"/>
      <c r="K10" s="262"/>
      <c r="L10" s="151"/>
      <c r="M10" s="9"/>
      <c r="N10" s="231"/>
      <c r="O10" s="99"/>
      <c r="S10" s="140"/>
    </row>
    <row r="11" spans="1:19" x14ac:dyDescent="0.25">
      <c r="A11" s="5"/>
      <c r="B11" s="257"/>
      <c r="C11" s="301" t="s">
        <v>12</v>
      </c>
      <c r="D11" s="301"/>
      <c r="E11" s="301"/>
      <c r="F11" s="301"/>
      <c r="G11" s="259"/>
      <c r="H11" s="301" t="s">
        <v>7</v>
      </c>
      <c r="I11" s="301"/>
      <c r="J11" s="301"/>
      <c r="K11" s="301"/>
      <c r="L11" s="151"/>
      <c r="M11" s="9"/>
      <c r="N11" s="231"/>
      <c r="O11" s="99"/>
      <c r="S11" s="140"/>
    </row>
    <row r="12" spans="1:19" ht="15.75" customHeight="1" x14ac:dyDescent="0.25">
      <c r="A12" s="5"/>
      <c r="B12" s="259"/>
      <c r="C12" s="28"/>
      <c r="D12" s="28"/>
      <c r="E12" s="28"/>
      <c r="F12" s="28"/>
      <c r="G12" s="7"/>
      <c r="H12" s="28"/>
      <c r="I12" s="28"/>
      <c r="J12" s="28"/>
      <c r="K12" s="28"/>
      <c r="L12" s="151"/>
      <c r="M12" s="9"/>
      <c r="N12" s="231"/>
      <c r="O12" s="99"/>
      <c r="S12" s="140"/>
    </row>
    <row r="13" spans="1:19" x14ac:dyDescent="0.25">
      <c r="A13" s="5"/>
      <c r="B13" s="259"/>
      <c r="C13" s="262">
        <v>2012</v>
      </c>
      <c r="D13" s="262">
        <v>2013</v>
      </c>
      <c r="E13" s="262">
        <v>2014</v>
      </c>
      <c r="F13" s="262">
        <v>2015</v>
      </c>
      <c r="G13" s="45"/>
      <c r="H13" s="262">
        <v>2012</v>
      </c>
      <c r="I13" s="262">
        <v>2013</v>
      </c>
      <c r="J13" s="262">
        <v>2014</v>
      </c>
      <c r="K13" s="262">
        <v>2015</v>
      </c>
      <c r="L13" s="151"/>
      <c r="M13" s="9"/>
      <c r="N13" s="231"/>
      <c r="O13" s="99"/>
      <c r="S13" s="140"/>
    </row>
    <row r="14" spans="1:19" x14ac:dyDescent="0.25">
      <c r="A14" s="5"/>
      <c r="B14" s="242" t="s">
        <v>15</v>
      </c>
      <c r="C14" s="149">
        <v>8.769148526095627</v>
      </c>
      <c r="D14" s="149">
        <v>3.678683127348048</v>
      </c>
      <c r="E14" s="148">
        <v>1.9711306784901517</v>
      </c>
      <c r="F14" s="128">
        <v>3.7080322325999449</v>
      </c>
      <c r="G14" s="46"/>
      <c r="H14" s="149">
        <v>10.067716406951121</v>
      </c>
      <c r="I14" s="149">
        <v>4.3848162149251912</v>
      </c>
      <c r="J14" s="149">
        <v>5.9241223516115715</v>
      </c>
      <c r="K14" s="128">
        <v>0.82182431513824206</v>
      </c>
      <c r="L14" s="151"/>
      <c r="M14" s="9"/>
      <c r="N14" s="231"/>
      <c r="O14" s="263"/>
      <c r="P14" s="127"/>
      <c r="Q14" s="127"/>
      <c r="R14" s="78"/>
      <c r="S14" s="211"/>
    </row>
    <row r="15" spans="1:19" x14ac:dyDescent="0.25">
      <c r="A15" s="5"/>
      <c r="B15" s="242" t="s">
        <v>16</v>
      </c>
      <c r="C15" s="149">
        <v>7.8894985183058708</v>
      </c>
      <c r="D15" s="149">
        <v>3.3199031231672782</v>
      </c>
      <c r="E15" s="148">
        <v>3.0138035158427723</v>
      </c>
      <c r="F15" s="255"/>
      <c r="G15" s="46"/>
      <c r="H15" s="149">
        <v>4.1438049735789129</v>
      </c>
      <c r="I15" s="149">
        <v>5.6502532928065063</v>
      </c>
      <c r="J15" s="149">
        <v>3.4249140684897927</v>
      </c>
      <c r="K15" s="255"/>
      <c r="L15" s="151"/>
      <c r="M15" s="9"/>
      <c r="N15" s="231"/>
      <c r="O15" s="263"/>
      <c r="P15" s="127"/>
      <c r="Q15" s="127"/>
      <c r="R15" s="78"/>
      <c r="S15" s="211"/>
    </row>
    <row r="16" spans="1:19" x14ac:dyDescent="0.25">
      <c r="A16" s="5"/>
      <c r="B16" s="242" t="s">
        <v>17</v>
      </c>
      <c r="C16" s="149">
        <v>5.952876797510176</v>
      </c>
      <c r="D16" s="149">
        <v>3.2336029650214426</v>
      </c>
      <c r="E16" s="148">
        <v>2.4049308661575841</v>
      </c>
      <c r="F16" s="255"/>
      <c r="G16" s="46"/>
      <c r="H16" s="149">
        <v>6.0325335502236621</v>
      </c>
      <c r="I16" s="149">
        <v>4.1268112329040374</v>
      </c>
      <c r="J16" s="149">
        <v>4.3173406692201155</v>
      </c>
      <c r="K16" s="255"/>
      <c r="L16" s="151"/>
      <c r="M16" s="9"/>
      <c r="N16" s="231"/>
      <c r="O16" s="263"/>
      <c r="P16" s="127"/>
      <c r="Q16" s="127"/>
      <c r="R16" s="78"/>
      <c r="S16" s="211"/>
    </row>
    <row r="17" spans="1:20" x14ac:dyDescent="0.25">
      <c r="A17" s="5"/>
      <c r="B17" s="242" t="s">
        <v>6</v>
      </c>
      <c r="C17" s="149">
        <v>4.3907312136563847</v>
      </c>
      <c r="D17" s="149">
        <v>3.4858832705320753</v>
      </c>
      <c r="E17" s="148">
        <v>4.0333768101623813</v>
      </c>
      <c r="F17" s="256"/>
      <c r="G17" s="46"/>
      <c r="H17" s="149">
        <v>4.4137894159949509</v>
      </c>
      <c r="I17" s="149">
        <v>5.6239038316285406</v>
      </c>
      <c r="J17" s="149">
        <v>6.6860842375744856</v>
      </c>
      <c r="K17" s="255"/>
      <c r="L17" s="151"/>
      <c r="M17" s="9"/>
      <c r="N17" s="74"/>
      <c r="O17" s="127"/>
      <c r="P17" s="127"/>
      <c r="Q17" s="127"/>
      <c r="R17" s="69"/>
      <c r="S17" s="211"/>
    </row>
    <row r="18" spans="1:20" x14ac:dyDescent="0.25">
      <c r="A18" s="5"/>
      <c r="B18" s="259"/>
      <c r="C18" s="259"/>
      <c r="D18" s="259"/>
      <c r="E18" s="259"/>
      <c r="F18" s="259"/>
      <c r="G18" s="259"/>
      <c r="H18" s="259"/>
      <c r="I18" s="259"/>
      <c r="J18" s="259"/>
      <c r="K18" s="262"/>
      <c r="L18" s="151"/>
      <c r="M18" s="9"/>
      <c r="N18" s="74"/>
      <c r="O18" s="69"/>
      <c r="P18" s="100"/>
      <c r="Q18" s="117" t="s">
        <v>97</v>
      </c>
      <c r="R18" s="117" t="s">
        <v>96</v>
      </c>
      <c r="S18" s="211"/>
      <c r="T18" s="4"/>
    </row>
    <row r="19" spans="1:20" x14ac:dyDescent="0.25">
      <c r="A19" s="5"/>
      <c r="B19" s="315" t="s">
        <v>111</v>
      </c>
      <c r="C19" s="315"/>
      <c r="D19" s="315"/>
      <c r="E19" s="315"/>
      <c r="F19" s="315"/>
      <c r="G19" s="315"/>
      <c r="H19" s="315"/>
      <c r="I19" s="315"/>
      <c r="J19" s="315"/>
      <c r="K19" s="315"/>
      <c r="L19" s="42"/>
      <c r="M19" s="9"/>
      <c r="N19" s="74"/>
      <c r="O19" s="69">
        <v>2009</v>
      </c>
      <c r="P19" s="100" t="s">
        <v>11</v>
      </c>
      <c r="Q19" s="133">
        <v>-4.059381918609148</v>
      </c>
      <c r="R19" s="133">
        <v>-3.1946441311490474</v>
      </c>
      <c r="S19" s="126"/>
      <c r="T19" s="4"/>
    </row>
    <row r="20" spans="1:20" x14ac:dyDescent="0.25">
      <c r="A20" s="5"/>
      <c r="B20" s="315" t="s">
        <v>112</v>
      </c>
      <c r="C20" s="315"/>
      <c r="D20" s="315"/>
      <c r="E20" s="315"/>
      <c r="F20" s="315"/>
      <c r="G20" s="315"/>
      <c r="H20" s="315"/>
      <c r="I20" s="315"/>
      <c r="J20" s="315"/>
      <c r="K20" s="315"/>
      <c r="L20" s="42"/>
      <c r="M20" s="9"/>
      <c r="N20" s="5"/>
      <c r="O20" s="319"/>
      <c r="P20" s="100" t="s">
        <v>15</v>
      </c>
      <c r="Q20" s="117">
        <v>0.86217424596448711</v>
      </c>
      <c r="R20" s="117">
        <v>6.9336898395721818</v>
      </c>
      <c r="S20" s="211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42"/>
      <c r="M21" s="9"/>
      <c r="N21" s="5"/>
      <c r="O21" s="319"/>
      <c r="P21" s="100" t="s">
        <v>16</v>
      </c>
      <c r="Q21" s="117">
        <v>1.8827612122907</v>
      </c>
      <c r="R21" s="117">
        <v>8.8238582585896239</v>
      </c>
      <c r="S21" s="211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42"/>
      <c r="M22" s="9"/>
      <c r="N22" s="5"/>
      <c r="O22" s="319"/>
      <c r="P22" s="100" t="s">
        <v>17</v>
      </c>
      <c r="Q22" s="117">
        <v>2.6516028667468401</v>
      </c>
      <c r="R22" s="117">
        <v>10.309149480855197</v>
      </c>
      <c r="S22" s="211"/>
      <c r="T22" s="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7"/>
      <c r="M23" s="9"/>
      <c r="N23" s="5"/>
      <c r="O23" s="251">
        <v>2010</v>
      </c>
      <c r="P23" s="100" t="s">
        <v>6</v>
      </c>
      <c r="Q23" s="117">
        <v>3.0208549064384398</v>
      </c>
      <c r="R23" s="117">
        <v>11.29426554832547</v>
      </c>
      <c r="S23" s="211"/>
      <c r="T23" s="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7"/>
      <c r="M24" s="9"/>
      <c r="N24" s="5"/>
      <c r="O24" s="304">
        <v>2011</v>
      </c>
      <c r="P24" s="100" t="s">
        <v>15</v>
      </c>
      <c r="Q24" s="117">
        <v>6.4261863969006905</v>
      </c>
      <c r="R24" s="117">
        <v>10.331756398587771</v>
      </c>
      <c r="S24" s="7"/>
      <c r="T24" s="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7"/>
      <c r="M25" s="9"/>
      <c r="N25" s="5"/>
      <c r="O25" s="304"/>
      <c r="P25" s="100" t="s">
        <v>16</v>
      </c>
      <c r="Q25" s="117">
        <v>7.4</v>
      </c>
      <c r="R25" s="117">
        <v>12.598200341960904</v>
      </c>
      <c r="S25" s="7"/>
      <c r="T25" s="4"/>
    </row>
    <row r="26" spans="1:20" x14ac:dyDescent="0.25">
      <c r="A26" s="184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7"/>
      <c r="M26" s="9"/>
      <c r="N26" s="5"/>
      <c r="O26" s="304"/>
      <c r="P26" s="100" t="s">
        <v>17</v>
      </c>
      <c r="Q26" s="117">
        <v>7.9</v>
      </c>
      <c r="R26" s="117">
        <v>12.164616972483515</v>
      </c>
      <c r="S26" s="7"/>
      <c r="T26" s="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7"/>
      <c r="M27" s="9"/>
      <c r="N27" s="5"/>
      <c r="O27" s="304"/>
      <c r="P27" s="100" t="s">
        <v>6</v>
      </c>
      <c r="Q27" s="117">
        <v>8.5</v>
      </c>
      <c r="R27" s="117">
        <v>11.097454332650443</v>
      </c>
      <c r="S27" s="7"/>
      <c r="T27" s="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7"/>
      <c r="M28" s="9"/>
      <c r="N28" s="5"/>
      <c r="O28" s="309">
        <v>2012</v>
      </c>
      <c r="P28" s="100" t="s">
        <v>15</v>
      </c>
      <c r="Q28" s="117">
        <f>+C14</f>
        <v>8.769148526095627</v>
      </c>
      <c r="R28" s="117">
        <f>+H14</f>
        <v>10.067716406951121</v>
      </c>
      <c r="S28" s="7"/>
      <c r="T28" s="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7"/>
      <c r="M29" s="9"/>
      <c r="N29" s="5"/>
      <c r="O29" s="309"/>
      <c r="P29" s="100" t="s">
        <v>16</v>
      </c>
      <c r="Q29" s="117">
        <f t="shared" ref="Q29:Q30" si="0">+C15</f>
        <v>7.8894985183058708</v>
      </c>
      <c r="R29" s="117">
        <f t="shared" ref="R29:R31" si="1">+H15</f>
        <v>4.1438049735789129</v>
      </c>
      <c r="S29" s="7"/>
      <c r="T29" s="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7"/>
      <c r="M30" s="9"/>
      <c r="N30" s="5"/>
      <c r="O30" s="309"/>
      <c r="P30" s="100" t="s">
        <v>17</v>
      </c>
      <c r="Q30" s="117">
        <f t="shared" si="0"/>
        <v>5.952876797510176</v>
      </c>
      <c r="R30" s="117">
        <f t="shared" si="1"/>
        <v>6.0325335502236621</v>
      </c>
      <c r="S30" s="7"/>
      <c r="T30" s="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7"/>
      <c r="M31" s="9"/>
      <c r="N31" s="5"/>
      <c r="O31" s="309"/>
      <c r="P31" s="100" t="s">
        <v>6</v>
      </c>
      <c r="Q31" s="117">
        <f>+C17</f>
        <v>4.3907312136563847</v>
      </c>
      <c r="R31" s="117">
        <f t="shared" si="1"/>
        <v>4.4137894159949509</v>
      </c>
      <c r="S31" s="7"/>
      <c r="T31" s="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7"/>
      <c r="M32" s="9"/>
      <c r="N32" s="5"/>
      <c r="O32" s="309">
        <v>2013</v>
      </c>
      <c r="P32" s="100" t="s">
        <v>15</v>
      </c>
      <c r="Q32" s="117">
        <f>+D14</f>
        <v>3.678683127348048</v>
      </c>
      <c r="R32" s="117">
        <f>+I14</f>
        <v>4.3848162149251912</v>
      </c>
      <c r="S32" s="7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7"/>
      <c r="M33" s="9"/>
      <c r="N33" s="5"/>
      <c r="O33" s="309"/>
      <c r="P33" s="100" t="s">
        <v>16</v>
      </c>
      <c r="Q33" s="117">
        <f t="shared" ref="Q33:Q34" si="2">+D15</f>
        <v>3.3199031231672782</v>
      </c>
      <c r="R33" s="117">
        <f t="shared" ref="R33:R34" si="3">+I15</f>
        <v>5.6502532928065063</v>
      </c>
      <c r="S33" s="7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7"/>
      <c r="M34" s="9"/>
      <c r="N34" s="5"/>
      <c r="O34" s="309"/>
      <c r="P34" s="100" t="s">
        <v>17</v>
      </c>
      <c r="Q34" s="117">
        <f t="shared" si="2"/>
        <v>3.2336029650214426</v>
      </c>
      <c r="R34" s="117">
        <f t="shared" si="3"/>
        <v>4.1268112329040374</v>
      </c>
      <c r="S34" s="7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7"/>
      <c r="M35" s="9"/>
      <c r="N35" s="5"/>
      <c r="O35" s="309"/>
      <c r="P35" s="100" t="s">
        <v>6</v>
      </c>
      <c r="Q35" s="117">
        <f>+D17</f>
        <v>3.4858832705320753</v>
      </c>
      <c r="R35" s="117">
        <f>+I17</f>
        <v>5.6239038316285406</v>
      </c>
      <c r="S35" s="7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7"/>
      <c r="M36" s="9"/>
      <c r="N36" s="5"/>
      <c r="O36" s="304">
        <v>2014</v>
      </c>
      <c r="P36" s="100" t="s">
        <v>15</v>
      </c>
      <c r="Q36" s="264">
        <f>+E14</f>
        <v>1.9711306784901517</v>
      </c>
      <c r="R36" s="264">
        <f>+J14</f>
        <v>5.9241223516115715</v>
      </c>
      <c r="S36" s="7"/>
      <c r="T36" s="4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77"/>
      <c r="M37" s="9"/>
      <c r="N37" s="5"/>
      <c r="O37" s="304"/>
      <c r="P37" s="100" t="s">
        <v>16</v>
      </c>
      <c r="Q37" s="264">
        <f t="shared" ref="Q37:Q39" si="4">+E15</f>
        <v>3.0138035158427723</v>
      </c>
      <c r="R37" s="264">
        <f t="shared" ref="R37:R39" si="5">+J15</f>
        <v>3.4249140684897927</v>
      </c>
      <c r="S37" s="7"/>
      <c r="T37" s="4"/>
    </row>
    <row r="38" spans="1:20" x14ac:dyDescent="0.25">
      <c r="A38" s="270" t="s">
        <v>93</v>
      </c>
      <c r="B38" s="18"/>
      <c r="C38" s="18"/>
      <c r="D38" s="18"/>
      <c r="E38" s="18"/>
      <c r="F38" s="18"/>
      <c r="G38" s="18"/>
      <c r="H38" s="18"/>
      <c r="I38" s="18"/>
      <c r="J38" s="18"/>
      <c r="K38" s="25"/>
      <c r="L38" s="26"/>
      <c r="M38" s="26"/>
      <c r="N38" s="5"/>
      <c r="O38" s="304"/>
      <c r="P38" s="100" t="s">
        <v>17</v>
      </c>
      <c r="Q38" s="264">
        <f t="shared" si="4"/>
        <v>2.4049308661575841</v>
      </c>
      <c r="R38" s="264">
        <f t="shared" si="5"/>
        <v>4.3173406692201155</v>
      </c>
      <c r="S38" s="7"/>
      <c r="T38" s="4"/>
    </row>
    <row r="39" spans="1:20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4"/>
      <c r="O39" s="304"/>
      <c r="P39" s="100" t="s">
        <v>6</v>
      </c>
      <c r="Q39" s="264">
        <f t="shared" si="4"/>
        <v>4.0333768101623813</v>
      </c>
      <c r="R39" s="264">
        <f t="shared" si="5"/>
        <v>6.6860842375744856</v>
      </c>
      <c r="S39" s="7"/>
      <c r="T39" s="4"/>
    </row>
    <row r="40" spans="1:20" x14ac:dyDescent="0.25">
      <c r="E40" s="43"/>
      <c r="N40" s="4"/>
      <c r="O40" s="69">
        <v>2015</v>
      </c>
      <c r="P40" s="69" t="s">
        <v>15</v>
      </c>
      <c r="Q40" s="264">
        <f>+F14</f>
        <v>3.7080322325999449</v>
      </c>
      <c r="R40" s="265">
        <f>+K14</f>
        <v>0.82182431513824206</v>
      </c>
      <c r="S40" s="7"/>
      <c r="T40" s="4"/>
    </row>
    <row r="41" spans="1:20" x14ac:dyDescent="0.25">
      <c r="N41" s="4"/>
      <c r="R41" s="37"/>
      <c r="S41" s="4"/>
    </row>
    <row r="42" spans="1:20" x14ac:dyDescent="0.25">
      <c r="R42" s="37"/>
    </row>
    <row r="43" spans="1:20" x14ac:dyDescent="0.25">
      <c r="R43" s="37"/>
    </row>
    <row r="44" spans="1:20" x14ac:dyDescent="0.25">
      <c r="R44" s="37"/>
    </row>
  </sheetData>
  <mergeCells count="11">
    <mergeCell ref="O36:O39"/>
    <mergeCell ref="O20:O22"/>
    <mergeCell ref="B20:K20"/>
    <mergeCell ref="O24:O27"/>
    <mergeCell ref="O28:O31"/>
    <mergeCell ref="O32:O35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Nicolay  Villamarin Orduña</cp:lastModifiedBy>
  <cp:lastPrinted>2015-05-20T12:26:14Z</cp:lastPrinted>
  <dcterms:created xsi:type="dcterms:W3CDTF">2010-10-05T21:06:03Z</dcterms:created>
  <dcterms:modified xsi:type="dcterms:W3CDTF">2015-05-21T13:59:25Z</dcterms:modified>
</cp:coreProperties>
</file>