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240" windowWidth="9840" windowHeight="4635" tabRatio="900"/>
  </bookViews>
  <sheets>
    <sheet name="Índice" sheetId="15" r:id="rId1"/>
    <sheet name="Área censada" sheetId="167" r:id="rId2"/>
    <sheet name="Área proceso edificaciones" sheetId="182" r:id="rId3"/>
    <sheet name="Área proceso vivienda" sheetId="185" r:id="rId4"/>
    <sheet name="Área proceso VIS" sheetId="187" r:id="rId5"/>
    <sheet name="Área proceso VIP" sheetId="188" r:id="rId6"/>
    <sheet name="Área proceso VIS 70-135smmlv" sheetId="193" r:id="rId7"/>
    <sheet name="Área proceso No VIS" sheetId="189" r:id="rId8"/>
    <sheet name="Área proceso otros destinos" sheetId="186" r:id="rId9"/>
    <sheet name="Área nueva edificaciones" sheetId="190" r:id="rId10"/>
    <sheet name="Área nueva vivienda" sheetId="191" r:id="rId11"/>
    <sheet name="Área nueva VIS" sheetId="192" r:id="rId12"/>
    <sheet name="Área nueva VIP" sheetId="194" r:id="rId13"/>
    <sheet name="Área nueva VIS 70-135smml" sheetId="195" r:id="rId14"/>
    <sheet name="Área nueva No VIS" sheetId="196" r:id="rId15"/>
    <sheet name="Área nueva otros destinos" sheetId="217" r:id="rId16"/>
    <sheet name="Histórico Usaquén" sheetId="197" r:id="rId17"/>
    <sheet name="Histórico Chapinero" sheetId="198" r:id="rId18"/>
    <sheet name="Histórico Santafé" sheetId="199" r:id="rId19"/>
    <sheet name="Histórico San Cristóbal" sheetId="200" r:id="rId20"/>
    <sheet name="Histórico Usme" sheetId="201" r:id="rId21"/>
    <sheet name="Histórico Tunjuelito" sheetId="202" r:id="rId22"/>
    <sheet name="Histórico Bosa" sheetId="204" r:id="rId23"/>
    <sheet name="Histórico Kennedy" sheetId="205" r:id="rId24"/>
    <sheet name="Histórico Fontibón" sheetId="206" r:id="rId25"/>
    <sheet name="Histórico Engativá" sheetId="207" r:id="rId26"/>
    <sheet name="Histórico Suba" sheetId="208" r:id="rId27"/>
    <sheet name="Histórico Barrios Unidos" sheetId="209" r:id="rId28"/>
    <sheet name="Histórico Teusaquillo" sheetId="210" r:id="rId29"/>
    <sheet name="Histórico Los Mártires" sheetId="211" r:id="rId30"/>
    <sheet name="Histórico Antonio Nariño" sheetId="212" r:id="rId31"/>
    <sheet name="Histórico Puente Aranda" sheetId="213" r:id="rId32"/>
    <sheet name="Histórico La Candelaria" sheetId="214" r:id="rId33"/>
    <sheet name="Histórico Rafael Uribe" sheetId="215" r:id="rId34"/>
    <sheet name="Histórico Ciudad Bolívar" sheetId="216" r:id="rId35"/>
    <sheet name="Histórico Total Usaquén" sheetId="219" r:id="rId36"/>
    <sheet name="Histórico Total Chapinero" sheetId="220" r:id="rId37"/>
    <sheet name="Histórico Total Santafé" sheetId="221" r:id="rId38"/>
    <sheet name="Histórico Total San Cristóbal" sheetId="222" r:id="rId39"/>
    <sheet name="Histórico Total Usme" sheetId="223" r:id="rId40"/>
    <sheet name="Histórico Total Tunjuelito" sheetId="224" r:id="rId41"/>
    <sheet name="Histórico Total Bosa" sheetId="225" r:id="rId42"/>
    <sheet name="Histórico Total Kennedy" sheetId="226" r:id="rId43"/>
    <sheet name="Histórico Total Fontibón" sheetId="227" r:id="rId44"/>
    <sheet name="Histórico Total Engativá" sheetId="228" r:id="rId45"/>
    <sheet name="Histórico Total Suba" sheetId="229" r:id="rId46"/>
    <sheet name="Histórico Total Barrios Unidos" sheetId="230" r:id="rId47"/>
    <sheet name="Histórico Total Teusaquillo" sheetId="231" r:id="rId48"/>
    <sheet name="Histórico Total Los Mártires" sheetId="232" r:id="rId49"/>
    <sheet name="Histórico Total Antonio Nariño" sheetId="233" r:id="rId50"/>
    <sheet name="Histórico Total Puente Aranda" sheetId="234" r:id="rId51"/>
    <sheet name="Histórico Total La Candelaria" sheetId="235" r:id="rId52"/>
    <sheet name="Histórico Total Rafael Uribe" sheetId="236" r:id="rId53"/>
    <sheet name="Histórico Total Ciudad Bolívar" sheetId="237" r:id="rId54"/>
  </sheets>
  <externalReferences>
    <externalReference r:id="rId55"/>
    <externalReference r:id="rId56"/>
    <externalReference r:id="rId57"/>
    <externalReference r:id="rId58"/>
    <externalReference r:id="rId59"/>
  </externalReferences>
  <definedNames>
    <definedName name="\a" localSheetId="1">#REF!</definedName>
    <definedName name="\a" localSheetId="9">#REF!</definedName>
    <definedName name="\a" localSheetId="14">#REF!</definedName>
    <definedName name="\a" localSheetId="15">#REF!</definedName>
    <definedName name="\a" localSheetId="12">#REF!</definedName>
    <definedName name="\a" localSheetId="11">#REF!</definedName>
    <definedName name="\a" localSheetId="13">#REF!</definedName>
    <definedName name="\a" localSheetId="10">#REF!</definedName>
    <definedName name="\a" localSheetId="2">#REF!</definedName>
    <definedName name="\a" localSheetId="7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a" localSheetId="30">#REF!</definedName>
    <definedName name="\a" localSheetId="27">#REF!</definedName>
    <definedName name="\a" localSheetId="22">#REF!</definedName>
    <definedName name="\a" localSheetId="17">#REF!</definedName>
    <definedName name="\a" localSheetId="34">#REF!</definedName>
    <definedName name="\a" localSheetId="25">#REF!</definedName>
    <definedName name="\a" localSheetId="24">#REF!</definedName>
    <definedName name="\a" localSheetId="23">#REF!</definedName>
    <definedName name="\a" localSheetId="32">#REF!</definedName>
    <definedName name="\a" localSheetId="29">#REF!</definedName>
    <definedName name="\a" localSheetId="31">#REF!</definedName>
    <definedName name="\a" localSheetId="33">#REF!</definedName>
    <definedName name="\a" localSheetId="19">#REF!</definedName>
    <definedName name="\a" localSheetId="18">#REF!</definedName>
    <definedName name="\a" localSheetId="26">#REF!</definedName>
    <definedName name="\a" localSheetId="28">#REF!</definedName>
    <definedName name="\a" localSheetId="49">#REF!</definedName>
    <definedName name="\a" localSheetId="46">#REF!</definedName>
    <definedName name="\a" localSheetId="41">#REF!</definedName>
    <definedName name="\a" localSheetId="36">#REF!</definedName>
    <definedName name="\a" localSheetId="53">#REF!</definedName>
    <definedName name="\a" localSheetId="44">#REF!</definedName>
    <definedName name="\a" localSheetId="43">#REF!</definedName>
    <definedName name="\a" localSheetId="42">#REF!</definedName>
    <definedName name="\a" localSheetId="51">#REF!</definedName>
    <definedName name="\a" localSheetId="48">#REF!</definedName>
    <definedName name="\a" localSheetId="50">#REF!</definedName>
    <definedName name="\a" localSheetId="52">#REF!</definedName>
    <definedName name="\a" localSheetId="38">#REF!</definedName>
    <definedName name="\a" localSheetId="37">#REF!</definedName>
    <definedName name="\a" localSheetId="45">#REF!</definedName>
    <definedName name="\a" localSheetId="47">#REF!</definedName>
    <definedName name="\a" localSheetId="40">#REF!</definedName>
    <definedName name="\a" localSheetId="35">#REF!</definedName>
    <definedName name="\a" localSheetId="39">#REF!</definedName>
    <definedName name="\a" localSheetId="21">#REF!</definedName>
    <definedName name="\a" localSheetId="16">#REF!</definedName>
    <definedName name="\a" localSheetId="20">#REF!</definedName>
    <definedName name="\a" localSheetId="0">#REF!</definedName>
    <definedName name="\y" localSheetId="1">#REF!</definedName>
    <definedName name="\y" localSheetId="9">#REF!</definedName>
    <definedName name="\y" localSheetId="14">#REF!</definedName>
    <definedName name="\y" localSheetId="15">#REF!</definedName>
    <definedName name="\y" localSheetId="12">#REF!</definedName>
    <definedName name="\y" localSheetId="11">#REF!</definedName>
    <definedName name="\y" localSheetId="13">#REF!</definedName>
    <definedName name="\y" localSheetId="10">#REF!</definedName>
    <definedName name="\y" localSheetId="2">#REF!</definedName>
    <definedName name="\y" localSheetId="7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y" localSheetId="30">#REF!</definedName>
    <definedName name="\y" localSheetId="27">#REF!</definedName>
    <definedName name="\y" localSheetId="22">#REF!</definedName>
    <definedName name="\y" localSheetId="17">#REF!</definedName>
    <definedName name="\y" localSheetId="34">#REF!</definedName>
    <definedName name="\y" localSheetId="25">#REF!</definedName>
    <definedName name="\y" localSheetId="24">#REF!</definedName>
    <definedName name="\y" localSheetId="23">#REF!</definedName>
    <definedName name="\y" localSheetId="32">#REF!</definedName>
    <definedName name="\y" localSheetId="29">#REF!</definedName>
    <definedName name="\y" localSheetId="31">#REF!</definedName>
    <definedName name="\y" localSheetId="33">#REF!</definedName>
    <definedName name="\y" localSheetId="19">#REF!</definedName>
    <definedName name="\y" localSheetId="18">#REF!</definedName>
    <definedName name="\y" localSheetId="26">#REF!</definedName>
    <definedName name="\y" localSheetId="28">#REF!</definedName>
    <definedName name="\y" localSheetId="49">#REF!</definedName>
    <definedName name="\y" localSheetId="46">#REF!</definedName>
    <definedName name="\y" localSheetId="41">#REF!</definedName>
    <definedName name="\y" localSheetId="36">#REF!</definedName>
    <definedName name="\y" localSheetId="53">#REF!</definedName>
    <definedName name="\y" localSheetId="44">#REF!</definedName>
    <definedName name="\y" localSheetId="43">#REF!</definedName>
    <definedName name="\y" localSheetId="42">#REF!</definedName>
    <definedName name="\y" localSheetId="51">#REF!</definedName>
    <definedName name="\y" localSheetId="48">#REF!</definedName>
    <definedName name="\y" localSheetId="50">#REF!</definedName>
    <definedName name="\y" localSheetId="52">#REF!</definedName>
    <definedName name="\y" localSheetId="38">#REF!</definedName>
    <definedName name="\y" localSheetId="37">#REF!</definedName>
    <definedName name="\y" localSheetId="45">#REF!</definedName>
    <definedName name="\y" localSheetId="47">#REF!</definedName>
    <definedName name="\y" localSheetId="40">#REF!</definedName>
    <definedName name="\y" localSheetId="35">#REF!</definedName>
    <definedName name="\y" localSheetId="39">#REF!</definedName>
    <definedName name="\y" localSheetId="21">#REF!</definedName>
    <definedName name="\y" localSheetId="16">#REF!</definedName>
    <definedName name="\y" localSheetId="20">#REF!</definedName>
    <definedName name="\y" localSheetId="0">#REF!</definedName>
    <definedName name="\z" localSheetId="1">#REF!</definedName>
    <definedName name="\z" localSheetId="9">#REF!</definedName>
    <definedName name="\z" localSheetId="14">#REF!</definedName>
    <definedName name="\z" localSheetId="15">#REF!</definedName>
    <definedName name="\z" localSheetId="12">#REF!</definedName>
    <definedName name="\z" localSheetId="11">#REF!</definedName>
    <definedName name="\z" localSheetId="13">#REF!</definedName>
    <definedName name="\z" localSheetId="10">#REF!</definedName>
    <definedName name="\z" localSheetId="2">#REF!</definedName>
    <definedName name="\z" localSheetId="7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\z" localSheetId="30">#REF!</definedName>
    <definedName name="\z" localSheetId="27">#REF!</definedName>
    <definedName name="\z" localSheetId="22">#REF!</definedName>
    <definedName name="\z" localSheetId="17">#REF!</definedName>
    <definedName name="\z" localSheetId="34">#REF!</definedName>
    <definedName name="\z" localSheetId="25">#REF!</definedName>
    <definedName name="\z" localSheetId="24">#REF!</definedName>
    <definedName name="\z" localSheetId="23">#REF!</definedName>
    <definedName name="\z" localSheetId="32">#REF!</definedName>
    <definedName name="\z" localSheetId="29">#REF!</definedName>
    <definedName name="\z" localSheetId="31">#REF!</definedName>
    <definedName name="\z" localSheetId="33">#REF!</definedName>
    <definedName name="\z" localSheetId="19">#REF!</definedName>
    <definedName name="\z" localSheetId="18">#REF!</definedName>
    <definedName name="\z" localSheetId="26">#REF!</definedName>
    <definedName name="\z" localSheetId="28">#REF!</definedName>
    <definedName name="\z" localSheetId="49">#REF!</definedName>
    <definedName name="\z" localSheetId="46">#REF!</definedName>
    <definedName name="\z" localSheetId="41">#REF!</definedName>
    <definedName name="\z" localSheetId="36">#REF!</definedName>
    <definedName name="\z" localSheetId="53">#REF!</definedName>
    <definedName name="\z" localSheetId="44">#REF!</definedName>
    <definedName name="\z" localSheetId="43">#REF!</definedName>
    <definedName name="\z" localSheetId="42">#REF!</definedName>
    <definedName name="\z" localSheetId="51">#REF!</definedName>
    <definedName name="\z" localSheetId="48">#REF!</definedName>
    <definedName name="\z" localSheetId="50">#REF!</definedName>
    <definedName name="\z" localSheetId="52">#REF!</definedName>
    <definedName name="\z" localSheetId="38">#REF!</definedName>
    <definedName name="\z" localSheetId="37">#REF!</definedName>
    <definedName name="\z" localSheetId="45">#REF!</definedName>
    <definedName name="\z" localSheetId="47">#REF!</definedName>
    <definedName name="\z" localSheetId="40">#REF!</definedName>
    <definedName name="\z" localSheetId="35">#REF!</definedName>
    <definedName name="\z" localSheetId="39">#REF!</definedName>
    <definedName name="\z" localSheetId="21">#REF!</definedName>
    <definedName name="\z" localSheetId="16">#REF!</definedName>
    <definedName name="\z" localSheetId="20">#REF!</definedName>
    <definedName name="\z" localSheetId="0">#REF!</definedName>
    <definedName name="_C" localSheetId="9">#REF!</definedName>
    <definedName name="_C" localSheetId="14">#REF!</definedName>
    <definedName name="_C" localSheetId="15">#REF!</definedName>
    <definedName name="_C" localSheetId="12">#REF!</definedName>
    <definedName name="_C" localSheetId="11">#REF!</definedName>
    <definedName name="_C" localSheetId="13">#REF!</definedName>
    <definedName name="_C" localSheetId="10">#REF!</definedName>
    <definedName name="_C" localSheetId="2">#REF!</definedName>
    <definedName name="_C" localSheetId="7">#REF!</definedName>
    <definedName name="_C" localSheetId="8">#REF!</definedName>
    <definedName name="_C" localSheetId="5">#REF!</definedName>
    <definedName name="_C" localSheetId="4">#REF!</definedName>
    <definedName name="_C" localSheetId="6">#REF!</definedName>
    <definedName name="_C" localSheetId="3">#REF!</definedName>
    <definedName name="_C" localSheetId="30">#REF!</definedName>
    <definedName name="_C" localSheetId="27">#REF!</definedName>
    <definedName name="_C" localSheetId="22">#REF!</definedName>
    <definedName name="_C" localSheetId="17">#REF!</definedName>
    <definedName name="_C" localSheetId="34">#REF!</definedName>
    <definedName name="_C" localSheetId="25">#REF!</definedName>
    <definedName name="_C" localSheetId="24">#REF!</definedName>
    <definedName name="_C" localSheetId="23">#REF!</definedName>
    <definedName name="_C" localSheetId="32">#REF!</definedName>
    <definedName name="_C" localSheetId="29">#REF!</definedName>
    <definedName name="_C" localSheetId="31">#REF!</definedName>
    <definedName name="_C" localSheetId="33">#REF!</definedName>
    <definedName name="_C" localSheetId="19">#REF!</definedName>
    <definedName name="_C" localSheetId="18">#REF!</definedName>
    <definedName name="_C" localSheetId="26">#REF!</definedName>
    <definedName name="_C" localSheetId="28">#REF!</definedName>
    <definedName name="_C" localSheetId="49">#REF!</definedName>
    <definedName name="_C" localSheetId="46">#REF!</definedName>
    <definedName name="_C" localSheetId="41">#REF!</definedName>
    <definedName name="_C" localSheetId="36">#REF!</definedName>
    <definedName name="_C" localSheetId="53">#REF!</definedName>
    <definedName name="_C" localSheetId="44">#REF!</definedName>
    <definedName name="_C" localSheetId="43">#REF!</definedName>
    <definedName name="_C" localSheetId="42">#REF!</definedName>
    <definedName name="_C" localSheetId="51">#REF!</definedName>
    <definedName name="_C" localSheetId="48">#REF!</definedName>
    <definedName name="_C" localSheetId="50">#REF!</definedName>
    <definedName name="_C" localSheetId="52">#REF!</definedName>
    <definedName name="_C" localSheetId="38">#REF!</definedName>
    <definedName name="_C" localSheetId="37">#REF!</definedName>
    <definedName name="_C" localSheetId="45">#REF!</definedName>
    <definedName name="_C" localSheetId="47">#REF!</definedName>
    <definedName name="_C" localSheetId="40">#REF!</definedName>
    <definedName name="_C" localSheetId="35">#REF!</definedName>
    <definedName name="_C" localSheetId="39">#REF!</definedName>
    <definedName name="_C" localSheetId="21">#REF!</definedName>
    <definedName name="_C" localSheetId="16">#REF!</definedName>
    <definedName name="_C" localSheetId="20">#REF!</definedName>
    <definedName name="_C" localSheetId="0">#REF!</definedName>
    <definedName name="_Fill" localSheetId="1" hidden="1">#REF!</definedName>
    <definedName name="_Fill" localSheetId="9" hidden="1">#REF!</definedName>
    <definedName name="_Fill" localSheetId="14" hidden="1">#REF!</definedName>
    <definedName name="_Fill" localSheetId="15" hidden="1">#REF!</definedName>
    <definedName name="_Fill" localSheetId="12" hidden="1">#REF!</definedName>
    <definedName name="_Fill" localSheetId="11" hidden="1">#REF!</definedName>
    <definedName name="_Fill" localSheetId="13" hidden="1">#REF!</definedName>
    <definedName name="_Fill" localSheetId="10" hidden="1">#REF!</definedName>
    <definedName name="_Fill" localSheetId="2" hidden="1">#REF!</definedName>
    <definedName name="_Fill" localSheetId="7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Fill" localSheetId="30" hidden="1">#REF!</definedName>
    <definedName name="_Fill" localSheetId="27" hidden="1">#REF!</definedName>
    <definedName name="_Fill" localSheetId="22" hidden="1">#REF!</definedName>
    <definedName name="_Fill" localSheetId="17" hidden="1">#REF!</definedName>
    <definedName name="_Fill" localSheetId="34" hidden="1">#REF!</definedName>
    <definedName name="_Fill" localSheetId="25" hidden="1">#REF!</definedName>
    <definedName name="_Fill" localSheetId="24" hidden="1">#REF!</definedName>
    <definedName name="_Fill" localSheetId="23" hidden="1">#REF!</definedName>
    <definedName name="_Fill" localSheetId="32" hidden="1">#REF!</definedName>
    <definedName name="_Fill" localSheetId="29" hidden="1">#REF!</definedName>
    <definedName name="_Fill" localSheetId="31" hidden="1">#REF!</definedName>
    <definedName name="_Fill" localSheetId="33" hidden="1">#REF!</definedName>
    <definedName name="_Fill" localSheetId="19" hidden="1">#REF!</definedName>
    <definedName name="_Fill" localSheetId="18" hidden="1">#REF!</definedName>
    <definedName name="_Fill" localSheetId="26" hidden="1">#REF!</definedName>
    <definedName name="_Fill" localSheetId="28" hidden="1">#REF!</definedName>
    <definedName name="_Fill" localSheetId="49" hidden="1">#REF!</definedName>
    <definedName name="_Fill" localSheetId="46" hidden="1">#REF!</definedName>
    <definedName name="_Fill" localSheetId="41" hidden="1">#REF!</definedName>
    <definedName name="_Fill" localSheetId="36" hidden="1">#REF!</definedName>
    <definedName name="_Fill" localSheetId="53" hidden="1">#REF!</definedName>
    <definedName name="_Fill" localSheetId="44" hidden="1">#REF!</definedName>
    <definedName name="_Fill" localSheetId="43" hidden="1">#REF!</definedName>
    <definedName name="_Fill" localSheetId="42" hidden="1">#REF!</definedName>
    <definedName name="_Fill" localSheetId="51" hidden="1">#REF!</definedName>
    <definedName name="_Fill" localSheetId="48" hidden="1">#REF!</definedName>
    <definedName name="_Fill" localSheetId="50" hidden="1">#REF!</definedName>
    <definedName name="_Fill" localSheetId="52" hidden="1">#REF!</definedName>
    <definedName name="_Fill" localSheetId="38" hidden="1">#REF!</definedName>
    <definedName name="_Fill" localSheetId="37" hidden="1">#REF!</definedName>
    <definedName name="_Fill" localSheetId="45" hidden="1">#REF!</definedName>
    <definedName name="_Fill" localSheetId="47" hidden="1">#REF!</definedName>
    <definedName name="_Fill" localSheetId="40" hidden="1">#REF!</definedName>
    <definedName name="_Fill" localSheetId="35" hidden="1">#REF!</definedName>
    <definedName name="_Fill" localSheetId="39" hidden="1">#REF!</definedName>
    <definedName name="_Fill" localSheetId="21" hidden="1">#REF!</definedName>
    <definedName name="_Fill" localSheetId="16" hidden="1">#REF!</definedName>
    <definedName name="_Fill" localSheetId="20" hidden="1">#REF!</definedName>
    <definedName name="_Fill" localSheetId="0" hidden="1">#REF!</definedName>
    <definedName name="_xlnm._FilterDatabase" localSheetId="12" hidden="1">'Área nueva VIP'!$B$13:$K$33</definedName>
    <definedName name="_xlnm._FilterDatabase" localSheetId="11" hidden="1">'Área nueva VIS'!$B$14:$K$34</definedName>
    <definedName name="_xlnm._FilterDatabase" localSheetId="5" hidden="1">'Área proceso VIP'!$B$14:$K$34</definedName>
    <definedName name="_Key1" localSheetId="1" hidden="1">#REF!</definedName>
    <definedName name="_Key1" localSheetId="9" hidden="1">#REF!</definedName>
    <definedName name="_Key1" localSheetId="14" hidden="1">#REF!</definedName>
    <definedName name="_Key1" localSheetId="15" hidden="1">#REF!</definedName>
    <definedName name="_Key1" localSheetId="12" hidden="1">#REF!</definedName>
    <definedName name="_Key1" localSheetId="11" hidden="1">#REF!</definedName>
    <definedName name="_Key1" localSheetId="13" hidden="1">#REF!</definedName>
    <definedName name="_Key1" localSheetId="10" hidden="1">#REF!</definedName>
    <definedName name="_Key1" localSheetId="2" hidden="1">#REF!</definedName>
    <definedName name="_Key1" localSheetId="7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Key1" localSheetId="30" hidden="1">#REF!</definedName>
    <definedName name="_Key1" localSheetId="27" hidden="1">#REF!</definedName>
    <definedName name="_Key1" localSheetId="22" hidden="1">#REF!</definedName>
    <definedName name="_Key1" localSheetId="17" hidden="1">#REF!</definedName>
    <definedName name="_Key1" localSheetId="34" hidden="1">#REF!</definedName>
    <definedName name="_Key1" localSheetId="25" hidden="1">#REF!</definedName>
    <definedName name="_Key1" localSheetId="24" hidden="1">#REF!</definedName>
    <definedName name="_Key1" localSheetId="23" hidden="1">#REF!</definedName>
    <definedName name="_Key1" localSheetId="32" hidden="1">#REF!</definedName>
    <definedName name="_Key1" localSheetId="29" hidden="1">#REF!</definedName>
    <definedName name="_Key1" localSheetId="31" hidden="1">#REF!</definedName>
    <definedName name="_Key1" localSheetId="33" hidden="1">#REF!</definedName>
    <definedName name="_Key1" localSheetId="19" hidden="1">#REF!</definedName>
    <definedName name="_Key1" localSheetId="18" hidden="1">#REF!</definedName>
    <definedName name="_Key1" localSheetId="26" hidden="1">#REF!</definedName>
    <definedName name="_Key1" localSheetId="28" hidden="1">#REF!</definedName>
    <definedName name="_Key1" localSheetId="49" hidden="1">#REF!</definedName>
    <definedName name="_Key1" localSheetId="46" hidden="1">#REF!</definedName>
    <definedName name="_Key1" localSheetId="41" hidden="1">#REF!</definedName>
    <definedName name="_Key1" localSheetId="36" hidden="1">#REF!</definedName>
    <definedName name="_Key1" localSheetId="53" hidden="1">#REF!</definedName>
    <definedName name="_Key1" localSheetId="44" hidden="1">#REF!</definedName>
    <definedName name="_Key1" localSheetId="43" hidden="1">#REF!</definedName>
    <definedName name="_Key1" localSheetId="42" hidden="1">#REF!</definedName>
    <definedName name="_Key1" localSheetId="51" hidden="1">#REF!</definedName>
    <definedName name="_Key1" localSheetId="48" hidden="1">#REF!</definedName>
    <definedName name="_Key1" localSheetId="50" hidden="1">#REF!</definedName>
    <definedName name="_Key1" localSheetId="52" hidden="1">#REF!</definedName>
    <definedName name="_Key1" localSheetId="38" hidden="1">#REF!</definedName>
    <definedName name="_Key1" localSheetId="37" hidden="1">#REF!</definedName>
    <definedName name="_Key1" localSheetId="45" hidden="1">#REF!</definedName>
    <definedName name="_Key1" localSheetId="47" hidden="1">#REF!</definedName>
    <definedName name="_Key1" localSheetId="40" hidden="1">#REF!</definedName>
    <definedName name="_Key1" localSheetId="35" hidden="1">#REF!</definedName>
    <definedName name="_Key1" localSheetId="39" hidden="1">#REF!</definedName>
    <definedName name="_Key1" localSheetId="21" hidden="1">#REF!</definedName>
    <definedName name="_Key1" localSheetId="16" hidden="1">#REF!</definedName>
    <definedName name="_Key1" localSheetId="20" hidden="1">#REF!</definedName>
    <definedName name="_Key1" localSheetId="0" hidden="1">#REF!</definedName>
    <definedName name="_Order1" hidden="1">255</definedName>
    <definedName name="_Sort" localSheetId="1" hidden="1">#REF!</definedName>
    <definedName name="_Sort" localSheetId="9" hidden="1">#REF!</definedName>
    <definedName name="_Sort" localSheetId="14" hidden="1">#REF!</definedName>
    <definedName name="_Sort" localSheetId="15" hidden="1">#REF!</definedName>
    <definedName name="_Sort" localSheetId="12" hidden="1">#REF!</definedName>
    <definedName name="_Sort" localSheetId="11" hidden="1">#REF!</definedName>
    <definedName name="_Sort" localSheetId="13" hidden="1">#REF!</definedName>
    <definedName name="_Sort" localSheetId="10" hidden="1">#REF!</definedName>
    <definedName name="_Sort" localSheetId="2" hidden="1">#REF!</definedName>
    <definedName name="_Sort" localSheetId="7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Sort" localSheetId="30" hidden="1">#REF!</definedName>
    <definedName name="_Sort" localSheetId="27" hidden="1">#REF!</definedName>
    <definedName name="_Sort" localSheetId="22" hidden="1">#REF!</definedName>
    <definedName name="_Sort" localSheetId="17" hidden="1">#REF!</definedName>
    <definedName name="_Sort" localSheetId="34" hidden="1">#REF!</definedName>
    <definedName name="_Sort" localSheetId="25" hidden="1">#REF!</definedName>
    <definedName name="_Sort" localSheetId="24" hidden="1">#REF!</definedName>
    <definedName name="_Sort" localSheetId="23" hidden="1">#REF!</definedName>
    <definedName name="_Sort" localSheetId="32" hidden="1">#REF!</definedName>
    <definedName name="_Sort" localSheetId="29" hidden="1">#REF!</definedName>
    <definedName name="_Sort" localSheetId="31" hidden="1">#REF!</definedName>
    <definedName name="_Sort" localSheetId="33" hidden="1">#REF!</definedName>
    <definedName name="_Sort" localSheetId="19" hidden="1">#REF!</definedName>
    <definedName name="_Sort" localSheetId="18" hidden="1">#REF!</definedName>
    <definedName name="_Sort" localSheetId="26" hidden="1">#REF!</definedName>
    <definedName name="_Sort" localSheetId="28" hidden="1">#REF!</definedName>
    <definedName name="_Sort" localSheetId="49" hidden="1">#REF!</definedName>
    <definedName name="_Sort" localSheetId="46" hidden="1">#REF!</definedName>
    <definedName name="_Sort" localSheetId="41" hidden="1">#REF!</definedName>
    <definedName name="_Sort" localSheetId="36" hidden="1">#REF!</definedName>
    <definedName name="_Sort" localSheetId="53" hidden="1">#REF!</definedName>
    <definedName name="_Sort" localSheetId="44" hidden="1">#REF!</definedName>
    <definedName name="_Sort" localSheetId="43" hidden="1">#REF!</definedName>
    <definedName name="_Sort" localSheetId="42" hidden="1">#REF!</definedName>
    <definedName name="_Sort" localSheetId="51" hidden="1">#REF!</definedName>
    <definedName name="_Sort" localSheetId="48" hidden="1">#REF!</definedName>
    <definedName name="_Sort" localSheetId="50" hidden="1">#REF!</definedName>
    <definedName name="_Sort" localSheetId="52" hidden="1">#REF!</definedName>
    <definedName name="_Sort" localSheetId="38" hidden="1">#REF!</definedName>
    <definedName name="_Sort" localSheetId="37" hidden="1">#REF!</definedName>
    <definedName name="_Sort" localSheetId="45" hidden="1">#REF!</definedName>
    <definedName name="_Sort" localSheetId="47" hidden="1">#REF!</definedName>
    <definedName name="_Sort" localSheetId="40" hidden="1">#REF!</definedName>
    <definedName name="_Sort" localSheetId="35" hidden="1">#REF!</definedName>
    <definedName name="_Sort" localSheetId="39" hidden="1">#REF!</definedName>
    <definedName name="_Sort" localSheetId="21" hidden="1">#REF!</definedName>
    <definedName name="_Sort" localSheetId="16" hidden="1">#REF!</definedName>
    <definedName name="_Sort" localSheetId="20" hidden="1">#REF!</definedName>
    <definedName name="_Sort" localSheetId="0" hidden="1">#REF!</definedName>
    <definedName name="_Table1_In1" localSheetId="9" hidden="1">#REF!</definedName>
    <definedName name="_Table1_In1" localSheetId="14" hidden="1">#REF!</definedName>
    <definedName name="_Table1_In1" localSheetId="15" hidden="1">#REF!</definedName>
    <definedName name="_Table1_In1" localSheetId="12" hidden="1">#REF!</definedName>
    <definedName name="_Table1_In1" localSheetId="11" hidden="1">#REF!</definedName>
    <definedName name="_Table1_In1" localSheetId="13" hidden="1">#REF!</definedName>
    <definedName name="_Table1_In1" localSheetId="10" hidden="1">#REF!</definedName>
    <definedName name="_Table1_In1" localSheetId="2" hidden="1">#REF!</definedName>
    <definedName name="_Table1_In1" localSheetId="7" hidden="1">#REF!</definedName>
    <definedName name="_Table1_In1" localSheetId="8" hidden="1">#REF!</definedName>
    <definedName name="_Table1_In1" localSheetId="5" hidden="1">#REF!</definedName>
    <definedName name="_Table1_In1" localSheetId="4" hidden="1">#REF!</definedName>
    <definedName name="_Table1_In1" localSheetId="6" hidden="1">#REF!</definedName>
    <definedName name="_Table1_In1" localSheetId="3" hidden="1">#REF!</definedName>
    <definedName name="_Table1_In1" localSheetId="30" hidden="1">#REF!</definedName>
    <definedName name="_Table1_In1" localSheetId="27" hidden="1">#REF!</definedName>
    <definedName name="_Table1_In1" localSheetId="22" hidden="1">#REF!</definedName>
    <definedName name="_Table1_In1" localSheetId="17" hidden="1">#REF!</definedName>
    <definedName name="_Table1_In1" localSheetId="34" hidden="1">#REF!</definedName>
    <definedName name="_Table1_In1" localSheetId="25" hidden="1">#REF!</definedName>
    <definedName name="_Table1_In1" localSheetId="24" hidden="1">#REF!</definedName>
    <definedName name="_Table1_In1" localSheetId="23" hidden="1">#REF!</definedName>
    <definedName name="_Table1_In1" localSheetId="32" hidden="1">#REF!</definedName>
    <definedName name="_Table1_In1" localSheetId="29" hidden="1">#REF!</definedName>
    <definedName name="_Table1_In1" localSheetId="31" hidden="1">#REF!</definedName>
    <definedName name="_Table1_In1" localSheetId="33" hidden="1">#REF!</definedName>
    <definedName name="_Table1_In1" localSheetId="19" hidden="1">#REF!</definedName>
    <definedName name="_Table1_In1" localSheetId="18" hidden="1">#REF!</definedName>
    <definedName name="_Table1_In1" localSheetId="26" hidden="1">#REF!</definedName>
    <definedName name="_Table1_In1" localSheetId="28" hidden="1">#REF!</definedName>
    <definedName name="_Table1_In1" localSheetId="49" hidden="1">#REF!</definedName>
    <definedName name="_Table1_In1" localSheetId="46" hidden="1">#REF!</definedName>
    <definedName name="_Table1_In1" localSheetId="41" hidden="1">#REF!</definedName>
    <definedName name="_Table1_In1" localSheetId="36" hidden="1">#REF!</definedName>
    <definedName name="_Table1_In1" localSheetId="53" hidden="1">#REF!</definedName>
    <definedName name="_Table1_In1" localSheetId="44" hidden="1">#REF!</definedName>
    <definedName name="_Table1_In1" localSheetId="43" hidden="1">#REF!</definedName>
    <definedName name="_Table1_In1" localSheetId="42" hidden="1">#REF!</definedName>
    <definedName name="_Table1_In1" localSheetId="51" hidden="1">#REF!</definedName>
    <definedName name="_Table1_In1" localSheetId="48" hidden="1">#REF!</definedName>
    <definedName name="_Table1_In1" localSheetId="50" hidden="1">#REF!</definedName>
    <definedName name="_Table1_In1" localSheetId="52" hidden="1">#REF!</definedName>
    <definedName name="_Table1_In1" localSheetId="38" hidden="1">#REF!</definedName>
    <definedName name="_Table1_In1" localSheetId="37" hidden="1">#REF!</definedName>
    <definedName name="_Table1_In1" localSheetId="45" hidden="1">#REF!</definedName>
    <definedName name="_Table1_In1" localSheetId="47" hidden="1">#REF!</definedName>
    <definedName name="_Table1_In1" localSheetId="40" hidden="1">#REF!</definedName>
    <definedName name="_Table1_In1" localSheetId="35" hidden="1">#REF!</definedName>
    <definedName name="_Table1_In1" localSheetId="39" hidden="1">#REF!</definedName>
    <definedName name="_Table1_In1" localSheetId="21" hidden="1">#REF!</definedName>
    <definedName name="_Table1_In1" localSheetId="16" hidden="1">#REF!</definedName>
    <definedName name="_Table1_In1" localSheetId="20" hidden="1">#REF!</definedName>
    <definedName name="_Table1_In1" localSheetId="0" hidden="1">#REF!</definedName>
    <definedName name="_Table1_Out" localSheetId="9" hidden="1">#REF!</definedName>
    <definedName name="_Table1_Out" localSheetId="14" hidden="1">#REF!</definedName>
    <definedName name="_Table1_Out" localSheetId="15" hidden="1">#REF!</definedName>
    <definedName name="_Table1_Out" localSheetId="12" hidden="1">#REF!</definedName>
    <definedName name="_Table1_Out" localSheetId="11" hidden="1">#REF!</definedName>
    <definedName name="_Table1_Out" localSheetId="13" hidden="1">#REF!</definedName>
    <definedName name="_Table1_Out" localSheetId="10" hidden="1">#REF!</definedName>
    <definedName name="_Table1_Out" localSheetId="2" hidden="1">#REF!</definedName>
    <definedName name="_Table1_Out" localSheetId="7" hidden="1">#REF!</definedName>
    <definedName name="_Table1_Out" localSheetId="8" hidden="1">#REF!</definedName>
    <definedName name="_Table1_Out" localSheetId="5" hidden="1">#REF!</definedName>
    <definedName name="_Table1_Out" localSheetId="4" hidden="1">#REF!</definedName>
    <definedName name="_Table1_Out" localSheetId="6" hidden="1">#REF!</definedName>
    <definedName name="_Table1_Out" localSheetId="3" hidden="1">#REF!</definedName>
    <definedName name="_Table1_Out" localSheetId="30" hidden="1">#REF!</definedName>
    <definedName name="_Table1_Out" localSheetId="27" hidden="1">#REF!</definedName>
    <definedName name="_Table1_Out" localSheetId="22" hidden="1">#REF!</definedName>
    <definedName name="_Table1_Out" localSheetId="17" hidden="1">#REF!</definedName>
    <definedName name="_Table1_Out" localSheetId="34" hidden="1">#REF!</definedName>
    <definedName name="_Table1_Out" localSheetId="25" hidden="1">#REF!</definedName>
    <definedName name="_Table1_Out" localSheetId="24" hidden="1">#REF!</definedName>
    <definedName name="_Table1_Out" localSheetId="23" hidden="1">#REF!</definedName>
    <definedName name="_Table1_Out" localSheetId="32" hidden="1">#REF!</definedName>
    <definedName name="_Table1_Out" localSheetId="29" hidden="1">#REF!</definedName>
    <definedName name="_Table1_Out" localSheetId="31" hidden="1">#REF!</definedName>
    <definedName name="_Table1_Out" localSheetId="33" hidden="1">#REF!</definedName>
    <definedName name="_Table1_Out" localSheetId="19" hidden="1">#REF!</definedName>
    <definedName name="_Table1_Out" localSheetId="18" hidden="1">#REF!</definedName>
    <definedName name="_Table1_Out" localSheetId="26" hidden="1">#REF!</definedName>
    <definedName name="_Table1_Out" localSheetId="28" hidden="1">#REF!</definedName>
    <definedName name="_Table1_Out" localSheetId="49" hidden="1">#REF!</definedName>
    <definedName name="_Table1_Out" localSheetId="46" hidden="1">#REF!</definedName>
    <definedName name="_Table1_Out" localSheetId="41" hidden="1">#REF!</definedName>
    <definedName name="_Table1_Out" localSheetId="36" hidden="1">#REF!</definedName>
    <definedName name="_Table1_Out" localSheetId="53" hidden="1">#REF!</definedName>
    <definedName name="_Table1_Out" localSheetId="44" hidden="1">#REF!</definedName>
    <definedName name="_Table1_Out" localSheetId="43" hidden="1">#REF!</definedName>
    <definedName name="_Table1_Out" localSheetId="42" hidden="1">#REF!</definedName>
    <definedName name="_Table1_Out" localSheetId="51" hidden="1">#REF!</definedName>
    <definedName name="_Table1_Out" localSheetId="48" hidden="1">#REF!</definedName>
    <definedName name="_Table1_Out" localSheetId="50" hidden="1">#REF!</definedName>
    <definedName name="_Table1_Out" localSheetId="52" hidden="1">#REF!</definedName>
    <definedName name="_Table1_Out" localSheetId="38" hidden="1">#REF!</definedName>
    <definedName name="_Table1_Out" localSheetId="37" hidden="1">#REF!</definedName>
    <definedName name="_Table1_Out" localSheetId="45" hidden="1">#REF!</definedName>
    <definedName name="_Table1_Out" localSheetId="47" hidden="1">#REF!</definedName>
    <definedName name="_Table1_Out" localSheetId="40" hidden="1">#REF!</definedName>
    <definedName name="_Table1_Out" localSheetId="35" hidden="1">#REF!</definedName>
    <definedName name="_Table1_Out" localSheetId="39" hidden="1">#REF!</definedName>
    <definedName name="_Table1_Out" localSheetId="21" hidden="1">#REF!</definedName>
    <definedName name="_Table1_Out" localSheetId="16" hidden="1">#REF!</definedName>
    <definedName name="_Table1_Out" localSheetId="20" hidden="1">#REF!</definedName>
    <definedName name="_Table1_Out" localSheetId="0" hidden="1">#REF!</definedName>
    <definedName name="_TBL3" localSheetId="9">#REF!</definedName>
    <definedName name="_TBL3" localSheetId="14">#REF!</definedName>
    <definedName name="_TBL3" localSheetId="15">#REF!</definedName>
    <definedName name="_TBL3" localSheetId="12">#REF!</definedName>
    <definedName name="_TBL3" localSheetId="11">#REF!</definedName>
    <definedName name="_TBL3" localSheetId="13">#REF!</definedName>
    <definedName name="_TBL3" localSheetId="10">#REF!</definedName>
    <definedName name="_TBL3" localSheetId="2">#REF!</definedName>
    <definedName name="_TBL3" localSheetId="7">#REF!</definedName>
    <definedName name="_TBL3" localSheetId="8">#REF!</definedName>
    <definedName name="_TBL3" localSheetId="5">#REF!</definedName>
    <definedName name="_TBL3" localSheetId="4">#REF!</definedName>
    <definedName name="_TBL3" localSheetId="6">#REF!</definedName>
    <definedName name="_TBL3" localSheetId="3">#REF!</definedName>
    <definedName name="_TBL3" localSheetId="30">#REF!</definedName>
    <definedName name="_TBL3" localSheetId="27">#REF!</definedName>
    <definedName name="_TBL3" localSheetId="22">#REF!</definedName>
    <definedName name="_TBL3" localSheetId="17">#REF!</definedName>
    <definedName name="_TBL3" localSheetId="34">#REF!</definedName>
    <definedName name="_TBL3" localSheetId="25">#REF!</definedName>
    <definedName name="_TBL3" localSheetId="24">#REF!</definedName>
    <definedName name="_TBL3" localSheetId="23">#REF!</definedName>
    <definedName name="_TBL3" localSheetId="32">#REF!</definedName>
    <definedName name="_TBL3" localSheetId="29">#REF!</definedName>
    <definedName name="_TBL3" localSheetId="31">#REF!</definedName>
    <definedName name="_TBL3" localSheetId="33">#REF!</definedName>
    <definedName name="_TBL3" localSheetId="19">#REF!</definedName>
    <definedName name="_TBL3" localSheetId="18">#REF!</definedName>
    <definedName name="_TBL3" localSheetId="26">#REF!</definedName>
    <definedName name="_TBL3" localSheetId="28">#REF!</definedName>
    <definedName name="_TBL3" localSheetId="49">#REF!</definedName>
    <definedName name="_TBL3" localSheetId="46">#REF!</definedName>
    <definedName name="_TBL3" localSheetId="41">#REF!</definedName>
    <definedName name="_TBL3" localSheetId="36">#REF!</definedName>
    <definedName name="_TBL3" localSheetId="53">#REF!</definedName>
    <definedName name="_TBL3" localSheetId="44">#REF!</definedName>
    <definedName name="_TBL3" localSheetId="43">#REF!</definedName>
    <definedName name="_TBL3" localSheetId="42">#REF!</definedName>
    <definedName name="_TBL3" localSheetId="51">#REF!</definedName>
    <definedName name="_TBL3" localSheetId="48">#REF!</definedName>
    <definedName name="_TBL3" localSheetId="50">#REF!</definedName>
    <definedName name="_TBL3" localSheetId="52">#REF!</definedName>
    <definedName name="_TBL3" localSheetId="38">#REF!</definedName>
    <definedName name="_TBL3" localSheetId="37">#REF!</definedName>
    <definedName name="_TBL3" localSheetId="45">#REF!</definedName>
    <definedName name="_TBL3" localSheetId="47">#REF!</definedName>
    <definedName name="_TBL3" localSheetId="40">#REF!</definedName>
    <definedName name="_TBL3" localSheetId="35">#REF!</definedName>
    <definedName name="_TBL3" localSheetId="39">#REF!</definedName>
    <definedName name="_TBL3" localSheetId="21">#REF!</definedName>
    <definedName name="_TBL3" localSheetId="16">#REF!</definedName>
    <definedName name="_TBL3" localSheetId="20">#REF!</definedName>
    <definedName name="_TBL3" localSheetId="0">#REF!</definedName>
    <definedName name="a" localSheetId="1">[1]BASE!#REF!</definedName>
    <definedName name="a" localSheetId="9">[2]BASE!#REF!</definedName>
    <definedName name="a" localSheetId="14">[2]BASE!#REF!</definedName>
    <definedName name="a" localSheetId="15">[2]BASE!#REF!</definedName>
    <definedName name="a" localSheetId="12">[2]BASE!#REF!</definedName>
    <definedName name="a" localSheetId="11">[2]BASE!#REF!</definedName>
    <definedName name="a" localSheetId="13">[2]BASE!#REF!</definedName>
    <definedName name="a" localSheetId="10">[2]BASE!#REF!</definedName>
    <definedName name="a" localSheetId="2">[2]BASE!#REF!</definedName>
    <definedName name="a" localSheetId="7">[2]BASE!#REF!</definedName>
    <definedName name="a" localSheetId="8">[2]BASE!#REF!</definedName>
    <definedName name="a" localSheetId="5">[2]BASE!#REF!</definedName>
    <definedName name="a" localSheetId="4">[2]BASE!#REF!</definedName>
    <definedName name="a" localSheetId="6">[2]BASE!#REF!</definedName>
    <definedName name="a" localSheetId="3">[2]BASE!#REF!</definedName>
    <definedName name="a" localSheetId="30">[2]BASE!#REF!</definedName>
    <definedName name="a" localSheetId="27">[2]BASE!#REF!</definedName>
    <definedName name="a" localSheetId="22">[2]BASE!#REF!</definedName>
    <definedName name="a" localSheetId="17">[2]BASE!#REF!</definedName>
    <definedName name="a" localSheetId="34">[2]BASE!#REF!</definedName>
    <definedName name="a" localSheetId="25">[2]BASE!#REF!</definedName>
    <definedName name="a" localSheetId="24">[2]BASE!#REF!</definedName>
    <definedName name="a" localSheetId="23">[2]BASE!#REF!</definedName>
    <definedName name="a" localSheetId="32">[2]BASE!#REF!</definedName>
    <definedName name="a" localSheetId="29">[2]BASE!#REF!</definedName>
    <definedName name="a" localSheetId="31">[2]BASE!#REF!</definedName>
    <definedName name="a" localSheetId="33">[2]BASE!#REF!</definedName>
    <definedName name="a" localSheetId="19">[2]BASE!#REF!</definedName>
    <definedName name="a" localSheetId="18">[2]BASE!#REF!</definedName>
    <definedName name="a" localSheetId="26">[2]BASE!#REF!</definedName>
    <definedName name="a" localSheetId="28">[2]BASE!#REF!</definedName>
    <definedName name="a" localSheetId="49">[2]BASE!#REF!</definedName>
    <definedName name="a" localSheetId="46">[2]BASE!#REF!</definedName>
    <definedName name="a" localSheetId="41">[2]BASE!#REF!</definedName>
    <definedName name="a" localSheetId="36">[2]BASE!#REF!</definedName>
    <definedName name="a" localSheetId="53">[2]BASE!#REF!</definedName>
    <definedName name="a" localSheetId="44">[2]BASE!#REF!</definedName>
    <definedName name="a" localSheetId="43">[2]BASE!#REF!</definedName>
    <definedName name="a" localSheetId="42">[2]BASE!#REF!</definedName>
    <definedName name="a" localSheetId="51">[2]BASE!#REF!</definedName>
    <definedName name="a" localSheetId="48">[2]BASE!#REF!</definedName>
    <definedName name="a" localSheetId="50">[2]BASE!#REF!</definedName>
    <definedName name="a" localSheetId="52">[2]BASE!#REF!</definedName>
    <definedName name="a" localSheetId="38">[2]BASE!#REF!</definedName>
    <definedName name="a" localSheetId="37">[2]BASE!#REF!</definedName>
    <definedName name="a" localSheetId="45">[2]BASE!#REF!</definedName>
    <definedName name="a" localSheetId="47">[2]BASE!#REF!</definedName>
    <definedName name="a" localSheetId="40">[2]BASE!#REF!</definedName>
    <definedName name="a" localSheetId="35">[2]BASE!#REF!</definedName>
    <definedName name="a" localSheetId="39">[2]BASE!#REF!</definedName>
    <definedName name="a" localSheetId="21">[2]BASE!#REF!</definedName>
    <definedName name="a" localSheetId="16">[2]BASE!#REF!</definedName>
    <definedName name="a" localSheetId="20">[2]BASE!#REF!</definedName>
    <definedName name="a">[2]BASE!#REF!</definedName>
    <definedName name="A_IMPRESIÓN_IM" localSheetId="9">#REF!</definedName>
    <definedName name="A_IMPRESIÓN_IM" localSheetId="14">#REF!</definedName>
    <definedName name="A_IMPRESIÓN_IM" localSheetId="15">#REF!</definedName>
    <definedName name="A_IMPRESIÓN_IM" localSheetId="12">#REF!</definedName>
    <definedName name="A_IMPRESIÓN_IM" localSheetId="11">#REF!</definedName>
    <definedName name="A_IMPRESIÓN_IM" localSheetId="13">#REF!</definedName>
    <definedName name="A_IMPRESIÓN_IM" localSheetId="10">#REF!</definedName>
    <definedName name="A_IMPRESIÓN_IM" localSheetId="2">#REF!</definedName>
    <definedName name="A_IMPRESIÓN_IM" localSheetId="7">#REF!</definedName>
    <definedName name="A_IMPRESIÓN_IM" localSheetId="8">#REF!</definedName>
    <definedName name="A_IMPRESIÓN_IM" localSheetId="5">#REF!</definedName>
    <definedName name="A_IMPRESIÓN_IM" localSheetId="4">#REF!</definedName>
    <definedName name="A_IMPRESIÓN_IM" localSheetId="6">#REF!</definedName>
    <definedName name="A_IMPRESIÓN_IM" localSheetId="3">#REF!</definedName>
    <definedName name="A_IMPRESIÓN_IM" localSheetId="30">#REF!</definedName>
    <definedName name="A_IMPRESIÓN_IM" localSheetId="27">#REF!</definedName>
    <definedName name="A_IMPRESIÓN_IM" localSheetId="22">#REF!</definedName>
    <definedName name="A_IMPRESIÓN_IM" localSheetId="17">#REF!</definedName>
    <definedName name="A_IMPRESIÓN_IM" localSheetId="34">#REF!</definedName>
    <definedName name="A_IMPRESIÓN_IM" localSheetId="25">#REF!</definedName>
    <definedName name="A_IMPRESIÓN_IM" localSheetId="24">#REF!</definedName>
    <definedName name="A_IMPRESIÓN_IM" localSheetId="23">#REF!</definedName>
    <definedName name="A_IMPRESIÓN_IM" localSheetId="32">#REF!</definedName>
    <definedName name="A_IMPRESIÓN_IM" localSheetId="29">#REF!</definedName>
    <definedName name="A_IMPRESIÓN_IM" localSheetId="31">#REF!</definedName>
    <definedName name="A_IMPRESIÓN_IM" localSheetId="33">#REF!</definedName>
    <definedName name="A_IMPRESIÓN_IM" localSheetId="19">#REF!</definedName>
    <definedName name="A_IMPRESIÓN_IM" localSheetId="18">#REF!</definedName>
    <definedName name="A_IMPRESIÓN_IM" localSheetId="26">#REF!</definedName>
    <definedName name="A_IMPRESIÓN_IM" localSheetId="28">#REF!</definedName>
    <definedName name="A_IMPRESIÓN_IM" localSheetId="49">#REF!</definedName>
    <definedName name="A_IMPRESIÓN_IM" localSheetId="46">#REF!</definedName>
    <definedName name="A_IMPRESIÓN_IM" localSheetId="41">#REF!</definedName>
    <definedName name="A_IMPRESIÓN_IM" localSheetId="36">#REF!</definedName>
    <definedName name="A_IMPRESIÓN_IM" localSheetId="53">#REF!</definedName>
    <definedName name="A_IMPRESIÓN_IM" localSheetId="44">#REF!</definedName>
    <definedName name="A_IMPRESIÓN_IM" localSheetId="43">#REF!</definedName>
    <definedName name="A_IMPRESIÓN_IM" localSheetId="42">#REF!</definedName>
    <definedName name="A_IMPRESIÓN_IM" localSheetId="51">#REF!</definedName>
    <definedName name="A_IMPRESIÓN_IM" localSheetId="48">#REF!</definedName>
    <definedName name="A_IMPRESIÓN_IM" localSheetId="50">#REF!</definedName>
    <definedName name="A_IMPRESIÓN_IM" localSheetId="52">#REF!</definedName>
    <definedName name="A_IMPRESIÓN_IM" localSheetId="38">#REF!</definedName>
    <definedName name="A_IMPRESIÓN_IM" localSheetId="37">#REF!</definedName>
    <definedName name="A_IMPRESIÓN_IM" localSheetId="45">#REF!</definedName>
    <definedName name="A_IMPRESIÓN_IM" localSheetId="47">#REF!</definedName>
    <definedName name="A_IMPRESIÓN_IM" localSheetId="40">#REF!</definedName>
    <definedName name="A_IMPRESIÓN_IM" localSheetId="35">#REF!</definedName>
    <definedName name="A_IMPRESIÓN_IM" localSheetId="39">#REF!</definedName>
    <definedName name="A_IMPRESIÓN_IM" localSheetId="21">#REF!</definedName>
    <definedName name="A_IMPRESIÓN_IM" localSheetId="16">#REF!</definedName>
    <definedName name="A_IMPRESIÓN_IM" localSheetId="20">#REF!</definedName>
    <definedName name="A_IMPRESIÓN_IM" localSheetId="0">#REF!</definedName>
    <definedName name="ABR._89" localSheetId="1">'[3]ipc indice 2'!$L$1:$L$311</definedName>
    <definedName name="ABR._89" localSheetId="9">'[4]ipc indice 2'!$L$1:$L$311</definedName>
    <definedName name="ABR._89" localSheetId="14">'[4]ipc indice 2'!$L$1:$L$311</definedName>
    <definedName name="ABR._89" localSheetId="15">'[4]ipc indice 2'!$L$1:$L$311</definedName>
    <definedName name="ABR._89" localSheetId="12">'[4]ipc indice 2'!$L$1:$L$311</definedName>
    <definedName name="ABR._89" localSheetId="11">'[4]ipc indice 2'!$L$1:$L$311</definedName>
    <definedName name="ABR._89" localSheetId="13">'[4]ipc indice 2'!$L$1:$L$311</definedName>
    <definedName name="ABR._89" localSheetId="10">'[4]ipc indice 2'!$L$1:$L$311</definedName>
    <definedName name="ABR._89" localSheetId="2">'[4]ipc indice 2'!$L$1:$L$311</definedName>
    <definedName name="ABR._89" localSheetId="7">'[4]ipc indice 2'!$L$1:$L$311</definedName>
    <definedName name="ABR._89" localSheetId="8">'[4]ipc indice 2'!$L$1:$L$311</definedName>
    <definedName name="ABR._89" localSheetId="5">'[4]ipc indice 2'!$L$1:$L$311</definedName>
    <definedName name="ABR._89" localSheetId="4">'[4]ipc indice 2'!$L$1:$L$311</definedName>
    <definedName name="ABR._89" localSheetId="6">'[4]ipc indice 2'!$L$1:$L$311</definedName>
    <definedName name="ABR._89" localSheetId="3">'[4]ipc indice 2'!$L$1:$L$311</definedName>
    <definedName name="ABR._89" localSheetId="30">'[4]ipc indice 2'!$L$1:$L$311</definedName>
    <definedName name="ABR._89" localSheetId="27">'[4]ipc indice 2'!$L$1:$L$311</definedName>
    <definedName name="ABR._89" localSheetId="22">'[4]ipc indice 2'!$L$1:$L$311</definedName>
    <definedName name="ABR._89" localSheetId="17">'[4]ipc indice 2'!$L$1:$L$311</definedName>
    <definedName name="ABR._89" localSheetId="34">'[4]ipc indice 2'!$L$1:$L$311</definedName>
    <definedName name="ABR._89" localSheetId="25">'[4]ipc indice 2'!$L$1:$L$311</definedName>
    <definedName name="ABR._89" localSheetId="24">'[4]ipc indice 2'!$L$1:$L$311</definedName>
    <definedName name="ABR._89" localSheetId="23">'[4]ipc indice 2'!$L$1:$L$311</definedName>
    <definedName name="ABR._89" localSheetId="32">'[4]ipc indice 2'!$L$1:$L$311</definedName>
    <definedName name="ABR._89" localSheetId="29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19">'[4]ipc indice 2'!$L$1:$L$311</definedName>
    <definedName name="ABR._89" localSheetId="18">'[4]ipc indice 2'!$L$1:$L$311</definedName>
    <definedName name="ABR._89" localSheetId="26">'[4]ipc indice 2'!$L$1:$L$311</definedName>
    <definedName name="ABR._89" localSheetId="28">'[4]ipc indice 2'!$L$1:$L$311</definedName>
    <definedName name="ABR._89" localSheetId="49">'[4]ipc indice 2'!$L$1:$L$311</definedName>
    <definedName name="ABR._89" localSheetId="46">'[4]ipc indice 2'!$L$1:$L$311</definedName>
    <definedName name="ABR._89" localSheetId="41">'[4]ipc indice 2'!$L$1:$L$311</definedName>
    <definedName name="ABR._89" localSheetId="36">'[4]ipc indice 2'!$L$1:$L$311</definedName>
    <definedName name="ABR._89" localSheetId="53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2">'[4]ipc indice 2'!$L$1:$L$311</definedName>
    <definedName name="ABR._89" localSheetId="51">'[4]ipc indice 2'!$L$1:$L$311</definedName>
    <definedName name="ABR._89" localSheetId="48">'[4]ipc indice 2'!$L$1:$L$311</definedName>
    <definedName name="ABR._89" localSheetId="50">'[4]ipc indice 2'!$L$1:$L$311</definedName>
    <definedName name="ABR._89" localSheetId="52">'[4]ipc indice 2'!$L$1:$L$311</definedName>
    <definedName name="ABR._89" localSheetId="38">'[4]ipc indice 2'!$L$1:$L$311</definedName>
    <definedName name="ABR._89" localSheetId="37">'[4]ipc indice 2'!$L$1:$L$311</definedName>
    <definedName name="ABR._89" localSheetId="45">'[4]ipc indice 2'!$L$1:$L$311</definedName>
    <definedName name="ABR._89" localSheetId="47">'[4]ipc indice 2'!$L$1:$L$311</definedName>
    <definedName name="ABR._89" localSheetId="40">'[4]ipc indice 2'!$L$1:$L$311</definedName>
    <definedName name="ABR._89" localSheetId="35">'[4]ipc indice 2'!$L$1:$L$311</definedName>
    <definedName name="ABR._89" localSheetId="39">'[4]ipc indice 2'!$L$1:$L$311</definedName>
    <definedName name="ABR._89" localSheetId="21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0">'[4]ipc indice 2'!$L$1:$L$311</definedName>
    <definedName name="AGO._89" localSheetId="1">'[3]ipc indice 2'!$P$1:$P$311</definedName>
    <definedName name="AGO._89" localSheetId="9">'[4]ipc indice 2'!$P$1:$P$311</definedName>
    <definedName name="AGO._89" localSheetId="14">'[4]ipc indice 2'!$P$1:$P$311</definedName>
    <definedName name="AGO._89" localSheetId="15">'[4]ipc indice 2'!$P$1:$P$311</definedName>
    <definedName name="AGO._89" localSheetId="12">'[4]ipc indice 2'!$P$1:$P$311</definedName>
    <definedName name="AGO._89" localSheetId="11">'[4]ipc indice 2'!$P$1:$P$311</definedName>
    <definedName name="AGO._89" localSheetId="13">'[4]ipc indice 2'!$P$1:$P$311</definedName>
    <definedName name="AGO._89" localSheetId="10">'[4]ipc indice 2'!$P$1:$P$311</definedName>
    <definedName name="AGO._89" localSheetId="2">'[4]ipc indice 2'!$P$1:$P$311</definedName>
    <definedName name="AGO._89" localSheetId="7">'[4]ipc indice 2'!$P$1:$P$311</definedName>
    <definedName name="AGO._89" localSheetId="8">'[4]ipc indice 2'!$P$1:$P$311</definedName>
    <definedName name="AGO._89" localSheetId="5">'[4]ipc indice 2'!$P$1:$P$311</definedName>
    <definedName name="AGO._89" localSheetId="4">'[4]ipc indice 2'!$P$1:$P$311</definedName>
    <definedName name="AGO._89" localSheetId="6">'[4]ipc indice 2'!$P$1:$P$311</definedName>
    <definedName name="AGO._89" localSheetId="3">'[4]ipc indice 2'!$P$1:$P$311</definedName>
    <definedName name="AGO._89" localSheetId="30">'[4]ipc indice 2'!$P$1:$P$311</definedName>
    <definedName name="AGO._89" localSheetId="27">'[4]ipc indice 2'!$P$1:$P$311</definedName>
    <definedName name="AGO._89" localSheetId="22">'[4]ipc indice 2'!$P$1:$P$311</definedName>
    <definedName name="AGO._89" localSheetId="17">'[4]ipc indice 2'!$P$1:$P$311</definedName>
    <definedName name="AGO._89" localSheetId="34">'[4]ipc indice 2'!$P$1:$P$311</definedName>
    <definedName name="AGO._89" localSheetId="25">'[4]ipc indice 2'!$P$1:$P$311</definedName>
    <definedName name="AGO._89" localSheetId="24">'[4]ipc indice 2'!$P$1:$P$311</definedName>
    <definedName name="AGO._89" localSheetId="23">'[4]ipc indice 2'!$P$1:$P$311</definedName>
    <definedName name="AGO._89" localSheetId="32">'[4]ipc indice 2'!$P$1:$P$311</definedName>
    <definedName name="AGO._89" localSheetId="29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19">'[4]ipc indice 2'!$P$1:$P$311</definedName>
    <definedName name="AGO._89" localSheetId="18">'[4]ipc indice 2'!$P$1:$P$311</definedName>
    <definedName name="AGO._89" localSheetId="26">'[4]ipc indice 2'!$P$1:$P$311</definedName>
    <definedName name="AGO._89" localSheetId="28">'[4]ipc indice 2'!$P$1:$P$311</definedName>
    <definedName name="AGO._89" localSheetId="49">'[4]ipc indice 2'!$P$1:$P$311</definedName>
    <definedName name="AGO._89" localSheetId="46">'[4]ipc indice 2'!$P$1:$P$311</definedName>
    <definedName name="AGO._89" localSheetId="41">'[4]ipc indice 2'!$P$1:$P$311</definedName>
    <definedName name="AGO._89" localSheetId="36">'[4]ipc indice 2'!$P$1:$P$311</definedName>
    <definedName name="AGO._89" localSheetId="53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2">'[4]ipc indice 2'!$P$1:$P$311</definedName>
    <definedName name="AGO._89" localSheetId="51">'[4]ipc indice 2'!$P$1:$P$311</definedName>
    <definedName name="AGO._89" localSheetId="48">'[4]ipc indice 2'!$P$1:$P$311</definedName>
    <definedName name="AGO._89" localSheetId="50">'[4]ipc indice 2'!$P$1:$P$311</definedName>
    <definedName name="AGO._89" localSheetId="52">'[4]ipc indice 2'!$P$1:$P$311</definedName>
    <definedName name="AGO._89" localSheetId="38">'[4]ipc indice 2'!$P$1:$P$311</definedName>
    <definedName name="AGO._89" localSheetId="37">'[4]ipc indice 2'!$P$1:$P$311</definedName>
    <definedName name="AGO._89" localSheetId="45">'[4]ipc indice 2'!$P$1:$P$311</definedName>
    <definedName name="AGO._89" localSheetId="47">'[4]ipc indice 2'!$P$1:$P$311</definedName>
    <definedName name="AGO._89" localSheetId="40">'[4]ipc indice 2'!$P$1:$P$311</definedName>
    <definedName name="AGO._89" localSheetId="35">'[4]ipc indice 2'!$P$1:$P$311</definedName>
    <definedName name="AGO._89" localSheetId="39">'[4]ipc indice 2'!$P$1:$P$311</definedName>
    <definedName name="AGO._89" localSheetId="21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0">'[4]ipc indice 2'!$P$1:$P$311</definedName>
    <definedName name="AÑO" localSheetId="9">#REF!</definedName>
    <definedName name="AÑO" localSheetId="14">#REF!</definedName>
    <definedName name="AÑO" localSheetId="15">#REF!</definedName>
    <definedName name="AÑO" localSheetId="12">#REF!</definedName>
    <definedName name="AÑO" localSheetId="11">#REF!</definedName>
    <definedName name="AÑO" localSheetId="13">#REF!</definedName>
    <definedName name="AÑO" localSheetId="10">#REF!</definedName>
    <definedName name="AÑO" localSheetId="2">#REF!</definedName>
    <definedName name="AÑO" localSheetId="7">#REF!</definedName>
    <definedName name="AÑO" localSheetId="8">#REF!</definedName>
    <definedName name="AÑO" localSheetId="5">#REF!</definedName>
    <definedName name="AÑO" localSheetId="4">#REF!</definedName>
    <definedName name="AÑO" localSheetId="6">#REF!</definedName>
    <definedName name="AÑO" localSheetId="3">#REF!</definedName>
    <definedName name="AÑO" localSheetId="30">#REF!</definedName>
    <definedName name="AÑO" localSheetId="27">#REF!</definedName>
    <definedName name="AÑO" localSheetId="22">#REF!</definedName>
    <definedName name="AÑO" localSheetId="17">#REF!</definedName>
    <definedName name="AÑO" localSheetId="34">#REF!</definedName>
    <definedName name="AÑO" localSheetId="25">#REF!</definedName>
    <definedName name="AÑO" localSheetId="24">#REF!</definedName>
    <definedName name="AÑO" localSheetId="23">#REF!</definedName>
    <definedName name="AÑO" localSheetId="32">#REF!</definedName>
    <definedName name="AÑO" localSheetId="29">#REF!</definedName>
    <definedName name="AÑO" localSheetId="31">#REF!</definedName>
    <definedName name="AÑO" localSheetId="33">#REF!</definedName>
    <definedName name="AÑO" localSheetId="19">#REF!</definedName>
    <definedName name="AÑO" localSheetId="18">#REF!</definedName>
    <definedName name="AÑO" localSheetId="26">#REF!</definedName>
    <definedName name="AÑO" localSheetId="28">#REF!</definedName>
    <definedName name="AÑO" localSheetId="49">#REF!</definedName>
    <definedName name="AÑO" localSheetId="46">#REF!</definedName>
    <definedName name="AÑO" localSheetId="41">#REF!</definedName>
    <definedName name="AÑO" localSheetId="36">#REF!</definedName>
    <definedName name="AÑO" localSheetId="53">#REF!</definedName>
    <definedName name="AÑO" localSheetId="44">#REF!</definedName>
    <definedName name="AÑO" localSheetId="43">#REF!</definedName>
    <definedName name="AÑO" localSheetId="42">#REF!</definedName>
    <definedName name="AÑO" localSheetId="51">#REF!</definedName>
    <definedName name="AÑO" localSheetId="48">#REF!</definedName>
    <definedName name="AÑO" localSheetId="50">#REF!</definedName>
    <definedName name="AÑO" localSheetId="52">#REF!</definedName>
    <definedName name="AÑO" localSheetId="38">#REF!</definedName>
    <definedName name="AÑO" localSheetId="37">#REF!</definedName>
    <definedName name="AÑO" localSheetId="45">#REF!</definedName>
    <definedName name="AÑO" localSheetId="47">#REF!</definedName>
    <definedName name="AÑO" localSheetId="40">#REF!</definedName>
    <definedName name="AÑO" localSheetId="35">#REF!</definedName>
    <definedName name="AÑO" localSheetId="39">#REF!</definedName>
    <definedName name="AÑO" localSheetId="21">#REF!</definedName>
    <definedName name="AÑO" localSheetId="16">#REF!</definedName>
    <definedName name="AÑO" localSheetId="20">#REF!</definedName>
    <definedName name="AÑO" localSheetId="0">#REF!</definedName>
    <definedName name="_xlnm.Print_Area" localSheetId="1">'Área censada'!$A$1:$K$52</definedName>
    <definedName name="_xlnm.Print_Area" localSheetId="9">'Área nueva edificaciones'!$A$1:$L$53</definedName>
    <definedName name="_xlnm.Print_Area" localSheetId="14">'Área nueva No VIS'!$A$1:$L$53</definedName>
    <definedName name="_xlnm.Print_Area" localSheetId="15">'Área nueva otros destinos'!$A$1:$L$53</definedName>
    <definedName name="_xlnm.Print_Area" localSheetId="12">'Área nueva VIP'!$A$1:$L$53</definedName>
    <definedName name="_xlnm.Print_Area" localSheetId="11">'Área nueva VIS'!$A$1:$L$54</definedName>
    <definedName name="_xlnm.Print_Area" localSheetId="13">'Área nueva VIS 70-135smml'!$A$1:$L$53</definedName>
    <definedName name="_xlnm.Print_Area" localSheetId="10">'Área nueva vivienda'!$A$1:$L$55</definedName>
    <definedName name="_xlnm.Print_Area" localSheetId="2">'Área proceso edificaciones'!$A$1:$L$53</definedName>
    <definedName name="_xlnm.Print_Area" localSheetId="7">'Área proceso No VIS'!$A$1:$L$53</definedName>
    <definedName name="_xlnm.Print_Area" localSheetId="8">'Área proceso otros destinos'!$A$1:$L$53</definedName>
    <definedName name="_xlnm.Print_Area" localSheetId="5">'Área proceso VIP'!$A$1:$L$54</definedName>
    <definedName name="_xlnm.Print_Area" localSheetId="4">'Área proceso VIS'!$A$1:$L$55</definedName>
    <definedName name="_xlnm.Print_Area" localSheetId="6">'Área proceso VIS 70-135smmlv'!$A$1:$L$54</definedName>
    <definedName name="_xlnm.Print_Area" localSheetId="3">'Área proceso vivienda'!$A$1:$L$56</definedName>
    <definedName name="_xlnm.Print_Area" localSheetId="30">'Histórico Antonio Nariño'!$A$1:$L$53</definedName>
    <definedName name="_xlnm.Print_Area" localSheetId="27">'Histórico Barrios Unidos'!$A$1:$L$53</definedName>
    <definedName name="_xlnm.Print_Area" localSheetId="22">'Histórico Bosa'!$A$1:$L$53</definedName>
    <definedName name="_xlnm.Print_Area" localSheetId="17">'Histórico Chapinero'!$A$1:$L$53</definedName>
    <definedName name="_xlnm.Print_Area" localSheetId="34">'Histórico Ciudad Bolívar'!$A$1:$L$53</definedName>
    <definedName name="_xlnm.Print_Area" localSheetId="25">'Histórico Engativá'!$A$1:$L$53</definedName>
    <definedName name="_xlnm.Print_Area" localSheetId="24">'Histórico Fontibón'!$A$1:$L$53</definedName>
    <definedName name="_xlnm.Print_Area" localSheetId="23">'Histórico Kennedy'!$A$1:$L$53</definedName>
    <definedName name="_xlnm.Print_Area" localSheetId="32">'Histórico La Candelaria'!$A$1:$L$53</definedName>
    <definedName name="_xlnm.Print_Area" localSheetId="29">'Histórico Los Mártires'!$A$1:$L$53</definedName>
    <definedName name="_xlnm.Print_Area" localSheetId="31">'Histórico Puente Aranda'!$A$1:$L$53</definedName>
    <definedName name="_xlnm.Print_Area" localSheetId="33">'Histórico Rafael Uribe'!$A$1:$L$53</definedName>
    <definedName name="_xlnm.Print_Area" localSheetId="19">'Histórico San Cristóbal'!$A$1:$L$53</definedName>
    <definedName name="_xlnm.Print_Area" localSheetId="18">'Histórico Santafé'!$A$1:$L$53</definedName>
    <definedName name="_xlnm.Print_Area" localSheetId="26">'Histórico Suba'!$A$1:$L$53</definedName>
    <definedName name="_xlnm.Print_Area" localSheetId="28">'Histórico Teusaquillo'!$A$1:$L$53</definedName>
    <definedName name="_xlnm.Print_Area" localSheetId="49">'Histórico Total Antonio Nariño'!$A$1:$L$53</definedName>
    <definedName name="_xlnm.Print_Area" localSheetId="46">'Histórico Total Barrios Unidos'!$A$1:$L$52</definedName>
    <definedName name="_xlnm.Print_Area" localSheetId="41">'Histórico Total Bosa'!$A$1:$L$53</definedName>
    <definedName name="_xlnm.Print_Area" localSheetId="36">'Histórico Total Chapinero'!$A$1:$L$53</definedName>
    <definedName name="_xlnm.Print_Area" localSheetId="53">'Histórico Total Ciudad Bolívar'!$A$1:$L$53</definedName>
    <definedName name="_xlnm.Print_Area" localSheetId="44">'Histórico Total Engativá'!$A$1:$L$53</definedName>
    <definedName name="_xlnm.Print_Area" localSheetId="43">'Histórico Total Fontibón'!$A$1:$L$53</definedName>
    <definedName name="_xlnm.Print_Area" localSheetId="42">'Histórico Total Kennedy'!$A$1:$L$53</definedName>
    <definedName name="_xlnm.Print_Area" localSheetId="51">'Histórico Total La Candelaria'!$A$1:$L$53</definedName>
    <definedName name="_xlnm.Print_Area" localSheetId="48">'Histórico Total Los Mártires'!$A$1:$L$53</definedName>
    <definedName name="_xlnm.Print_Area" localSheetId="50">'Histórico Total Puente Aranda'!$A$1:$L$53</definedName>
    <definedName name="_xlnm.Print_Area" localSheetId="52">'Histórico Total Rafael Uribe'!$A$1:$L$53</definedName>
    <definedName name="_xlnm.Print_Area" localSheetId="38">'Histórico Total San Cristóbal'!$A$1:$L$53</definedName>
    <definedName name="_xlnm.Print_Area" localSheetId="37">'Histórico Total Santafé'!$A$1:$L$53</definedName>
    <definedName name="_xlnm.Print_Area" localSheetId="45">'Histórico Total Suba'!$A$1:$L$53</definedName>
    <definedName name="_xlnm.Print_Area" localSheetId="47">'Histórico Total Teusaquillo'!$A$1:$L$53</definedName>
    <definedName name="_xlnm.Print_Area" localSheetId="40">'Histórico Total Tunjuelito'!$A$1:$L$53</definedName>
    <definedName name="_xlnm.Print_Area" localSheetId="35">'Histórico Total Usaquén'!$A$1:$L$53</definedName>
    <definedName name="_xlnm.Print_Area" localSheetId="39">'Histórico Total Usme'!$A$1:$L$53</definedName>
    <definedName name="_xlnm.Print_Area" localSheetId="21">'Histórico Tunjuelito'!$A$1:$L$53</definedName>
    <definedName name="_xlnm.Print_Area" localSheetId="16">'Histórico Usaquén'!$A$1:$L$53</definedName>
    <definedName name="_xlnm.Print_Area" localSheetId="20">'Histórico Usme'!$A$1:$L$53</definedName>
    <definedName name="_xlnm.Print_Area" localSheetId="0">Índice!$A$1:$O$35</definedName>
    <definedName name="BASE" localSheetId="9">#REF!</definedName>
    <definedName name="BASE" localSheetId="14">#REF!</definedName>
    <definedName name="BASE" localSheetId="15">#REF!</definedName>
    <definedName name="BASE" localSheetId="12">#REF!</definedName>
    <definedName name="BASE" localSheetId="11">#REF!</definedName>
    <definedName name="BASE" localSheetId="13">#REF!</definedName>
    <definedName name="BASE" localSheetId="10">#REF!</definedName>
    <definedName name="BASE" localSheetId="2">#REF!</definedName>
    <definedName name="BASE" localSheetId="7">#REF!</definedName>
    <definedName name="BASE" localSheetId="8">#REF!</definedName>
    <definedName name="BASE" localSheetId="5">#REF!</definedName>
    <definedName name="BASE" localSheetId="4">#REF!</definedName>
    <definedName name="BASE" localSheetId="6">#REF!</definedName>
    <definedName name="BASE" localSheetId="3">#REF!</definedName>
    <definedName name="BASE" localSheetId="30">#REF!</definedName>
    <definedName name="BASE" localSheetId="27">#REF!</definedName>
    <definedName name="BASE" localSheetId="22">#REF!</definedName>
    <definedName name="BASE" localSheetId="17">#REF!</definedName>
    <definedName name="BASE" localSheetId="34">#REF!</definedName>
    <definedName name="BASE" localSheetId="25">#REF!</definedName>
    <definedName name="BASE" localSheetId="24">#REF!</definedName>
    <definedName name="BASE" localSheetId="23">#REF!</definedName>
    <definedName name="BASE" localSheetId="32">#REF!</definedName>
    <definedName name="BASE" localSheetId="29">#REF!</definedName>
    <definedName name="BASE" localSheetId="31">#REF!</definedName>
    <definedName name="BASE" localSheetId="33">#REF!</definedName>
    <definedName name="BASE" localSheetId="19">#REF!</definedName>
    <definedName name="BASE" localSheetId="18">#REF!</definedName>
    <definedName name="BASE" localSheetId="26">#REF!</definedName>
    <definedName name="BASE" localSheetId="28">#REF!</definedName>
    <definedName name="BASE" localSheetId="49">#REF!</definedName>
    <definedName name="BASE" localSheetId="46">#REF!</definedName>
    <definedName name="BASE" localSheetId="41">#REF!</definedName>
    <definedName name="BASE" localSheetId="36">#REF!</definedName>
    <definedName name="BASE" localSheetId="53">#REF!</definedName>
    <definedName name="BASE" localSheetId="44">#REF!</definedName>
    <definedName name="BASE" localSheetId="43">#REF!</definedName>
    <definedName name="BASE" localSheetId="42">#REF!</definedName>
    <definedName name="BASE" localSheetId="51">#REF!</definedName>
    <definedName name="BASE" localSheetId="48">#REF!</definedName>
    <definedName name="BASE" localSheetId="50">#REF!</definedName>
    <definedName name="BASE" localSheetId="52">#REF!</definedName>
    <definedName name="BASE" localSheetId="38">#REF!</definedName>
    <definedName name="BASE" localSheetId="37">#REF!</definedName>
    <definedName name="BASE" localSheetId="45">#REF!</definedName>
    <definedName name="BASE" localSheetId="47">#REF!</definedName>
    <definedName name="BASE" localSheetId="40">#REF!</definedName>
    <definedName name="BASE" localSheetId="35">#REF!</definedName>
    <definedName name="BASE" localSheetId="39">#REF!</definedName>
    <definedName name="BASE" localSheetId="21">#REF!</definedName>
    <definedName name="BASE" localSheetId="16">#REF!</definedName>
    <definedName name="BASE" localSheetId="20">#REF!</definedName>
    <definedName name="BASE" localSheetId="0">#REF!</definedName>
    <definedName name="_xlnm.Database" localSheetId="1">[1]BASE!#REF!</definedName>
    <definedName name="_xlnm.Database" localSheetId="9">[5]BASE!#REF!</definedName>
    <definedName name="_xlnm.Database" localSheetId="14">[5]BASE!#REF!</definedName>
    <definedName name="_xlnm.Database" localSheetId="15">[5]BASE!#REF!</definedName>
    <definedName name="_xlnm.Database" localSheetId="12">[5]BASE!#REF!</definedName>
    <definedName name="_xlnm.Database" localSheetId="11">[5]BASE!#REF!</definedName>
    <definedName name="_xlnm.Database" localSheetId="13">[5]BASE!#REF!</definedName>
    <definedName name="_xlnm.Database" localSheetId="10">[5]BASE!#REF!</definedName>
    <definedName name="_xlnm.Database" localSheetId="2">[5]BASE!#REF!</definedName>
    <definedName name="_xlnm.Database" localSheetId="7">[5]BASE!#REF!</definedName>
    <definedName name="_xlnm.Database" localSheetId="8">[5]BASE!#REF!</definedName>
    <definedName name="_xlnm.Database" localSheetId="5">[5]BASE!#REF!</definedName>
    <definedName name="_xlnm.Database" localSheetId="4">[5]BASE!#REF!</definedName>
    <definedName name="_xlnm.Database" localSheetId="6">[5]BASE!#REF!</definedName>
    <definedName name="_xlnm.Database" localSheetId="3">[5]BASE!#REF!</definedName>
    <definedName name="_xlnm.Database" localSheetId="30">[5]BASE!#REF!</definedName>
    <definedName name="_xlnm.Database" localSheetId="27">[5]BASE!#REF!</definedName>
    <definedName name="_xlnm.Database" localSheetId="22">[5]BASE!#REF!</definedName>
    <definedName name="_xlnm.Database" localSheetId="17">[5]BASE!#REF!</definedName>
    <definedName name="_xlnm.Database" localSheetId="34">[5]BASE!#REF!</definedName>
    <definedName name="_xlnm.Database" localSheetId="25">[5]BASE!#REF!</definedName>
    <definedName name="_xlnm.Database" localSheetId="24">[5]BASE!#REF!</definedName>
    <definedName name="_xlnm.Database" localSheetId="23">[5]BASE!#REF!</definedName>
    <definedName name="_xlnm.Database" localSheetId="32">[5]BASE!#REF!</definedName>
    <definedName name="_xlnm.Database" localSheetId="29">[5]BASE!#REF!</definedName>
    <definedName name="_xlnm.Database" localSheetId="31">[5]BASE!#REF!</definedName>
    <definedName name="_xlnm.Database" localSheetId="33">[5]BASE!#REF!</definedName>
    <definedName name="_xlnm.Database" localSheetId="19">[5]BASE!#REF!</definedName>
    <definedName name="_xlnm.Database" localSheetId="18">[5]BASE!#REF!</definedName>
    <definedName name="_xlnm.Database" localSheetId="26">[5]BASE!#REF!</definedName>
    <definedName name="_xlnm.Database" localSheetId="28">[5]BASE!#REF!</definedName>
    <definedName name="_xlnm.Database" localSheetId="49">[5]BASE!#REF!</definedName>
    <definedName name="_xlnm.Database" localSheetId="46">[5]BASE!#REF!</definedName>
    <definedName name="_xlnm.Database" localSheetId="41">[5]BASE!#REF!</definedName>
    <definedName name="_xlnm.Database" localSheetId="36">[5]BASE!#REF!</definedName>
    <definedName name="_xlnm.Database" localSheetId="53">[5]BASE!#REF!</definedName>
    <definedName name="_xlnm.Database" localSheetId="44">[5]BASE!#REF!</definedName>
    <definedName name="_xlnm.Database" localSheetId="43">[5]BASE!#REF!</definedName>
    <definedName name="_xlnm.Database" localSheetId="42">[5]BASE!#REF!</definedName>
    <definedName name="_xlnm.Database" localSheetId="51">[5]BASE!#REF!</definedName>
    <definedName name="_xlnm.Database" localSheetId="48">[5]BASE!#REF!</definedName>
    <definedName name="_xlnm.Database" localSheetId="50">[5]BASE!#REF!</definedName>
    <definedName name="_xlnm.Database" localSheetId="52">[5]BASE!#REF!</definedName>
    <definedName name="_xlnm.Database" localSheetId="38">[5]BASE!#REF!</definedName>
    <definedName name="_xlnm.Database" localSheetId="37">[5]BASE!#REF!</definedName>
    <definedName name="_xlnm.Database" localSheetId="45">[5]BASE!#REF!</definedName>
    <definedName name="_xlnm.Database" localSheetId="47">[5]BASE!#REF!</definedName>
    <definedName name="_xlnm.Database" localSheetId="40">[5]BASE!#REF!</definedName>
    <definedName name="_xlnm.Database" localSheetId="35">[5]BASE!#REF!</definedName>
    <definedName name="_xlnm.Database" localSheetId="39">[5]BASE!#REF!</definedName>
    <definedName name="_xlnm.Database" localSheetId="21">[5]BASE!#REF!</definedName>
    <definedName name="_xlnm.Database" localSheetId="16">[5]BASE!#REF!</definedName>
    <definedName name="_xlnm.Database" localSheetId="20">[5]BASE!#REF!</definedName>
    <definedName name="_xlnm.Database" localSheetId="0">[2]BASE!#REF!</definedName>
    <definedName name="_xlnm.Database">[2]BASE!#REF!</definedName>
    <definedName name="BasePermanentes" localSheetId="9">#REF!</definedName>
    <definedName name="BasePermanentes" localSheetId="14">#REF!</definedName>
    <definedName name="BasePermanentes" localSheetId="15">#REF!</definedName>
    <definedName name="BasePermanentes" localSheetId="12">#REF!</definedName>
    <definedName name="BasePermanentes" localSheetId="11">#REF!</definedName>
    <definedName name="BasePermanentes" localSheetId="13">#REF!</definedName>
    <definedName name="BasePermanentes" localSheetId="10">#REF!</definedName>
    <definedName name="BasePermanentes" localSheetId="2">#REF!</definedName>
    <definedName name="BasePermanentes" localSheetId="7">#REF!</definedName>
    <definedName name="BasePermanentes" localSheetId="8">#REF!</definedName>
    <definedName name="BasePermanentes" localSheetId="5">#REF!</definedName>
    <definedName name="BasePermanentes" localSheetId="4">#REF!</definedName>
    <definedName name="BasePermanentes" localSheetId="6">#REF!</definedName>
    <definedName name="BasePermanentes" localSheetId="3">#REF!</definedName>
    <definedName name="BasePermanentes" localSheetId="30">#REF!</definedName>
    <definedName name="BasePermanentes" localSheetId="27">#REF!</definedName>
    <definedName name="BasePermanentes" localSheetId="22">#REF!</definedName>
    <definedName name="BasePermanentes" localSheetId="17">#REF!</definedName>
    <definedName name="BasePermanentes" localSheetId="34">#REF!</definedName>
    <definedName name="BasePermanentes" localSheetId="25">#REF!</definedName>
    <definedName name="BasePermanentes" localSheetId="24">#REF!</definedName>
    <definedName name="BasePermanentes" localSheetId="23">#REF!</definedName>
    <definedName name="BasePermanentes" localSheetId="32">#REF!</definedName>
    <definedName name="BasePermanentes" localSheetId="29">#REF!</definedName>
    <definedName name="BasePermanentes" localSheetId="31">#REF!</definedName>
    <definedName name="BasePermanentes" localSheetId="33">#REF!</definedName>
    <definedName name="BasePermanentes" localSheetId="19">#REF!</definedName>
    <definedName name="BasePermanentes" localSheetId="18">#REF!</definedName>
    <definedName name="BasePermanentes" localSheetId="26">#REF!</definedName>
    <definedName name="BasePermanentes" localSheetId="28">#REF!</definedName>
    <definedName name="BasePermanentes" localSheetId="49">#REF!</definedName>
    <definedName name="BasePermanentes" localSheetId="46">#REF!</definedName>
    <definedName name="BasePermanentes" localSheetId="41">#REF!</definedName>
    <definedName name="BasePermanentes" localSheetId="36">#REF!</definedName>
    <definedName name="BasePermanentes" localSheetId="53">#REF!</definedName>
    <definedName name="BasePermanentes" localSheetId="44">#REF!</definedName>
    <definedName name="BasePermanentes" localSheetId="43">#REF!</definedName>
    <definedName name="BasePermanentes" localSheetId="42">#REF!</definedName>
    <definedName name="BasePermanentes" localSheetId="51">#REF!</definedName>
    <definedName name="BasePermanentes" localSheetId="48">#REF!</definedName>
    <definedName name="BasePermanentes" localSheetId="50">#REF!</definedName>
    <definedName name="BasePermanentes" localSheetId="52">#REF!</definedName>
    <definedName name="BasePermanentes" localSheetId="38">#REF!</definedName>
    <definedName name="BasePermanentes" localSheetId="37">#REF!</definedName>
    <definedName name="BasePermanentes" localSheetId="45">#REF!</definedName>
    <definedName name="BasePermanentes" localSheetId="47">#REF!</definedName>
    <definedName name="BasePermanentes" localSheetId="40">#REF!</definedName>
    <definedName name="BasePermanentes" localSheetId="35">#REF!</definedName>
    <definedName name="BasePermanentes" localSheetId="39">#REF!</definedName>
    <definedName name="BasePermanentes" localSheetId="21">#REF!</definedName>
    <definedName name="BasePermanentes" localSheetId="16">#REF!</definedName>
    <definedName name="BasePermanentes" localSheetId="20">#REF!</definedName>
    <definedName name="BasePermanentes" localSheetId="0">#REF!</definedName>
    <definedName name="BASETRANSITORIOS" localSheetId="9">#REF!</definedName>
    <definedName name="BASETRANSITORIOS" localSheetId="14">#REF!</definedName>
    <definedName name="BASETRANSITORIOS" localSheetId="15">#REF!</definedName>
    <definedName name="BASETRANSITORIOS" localSheetId="12">#REF!</definedName>
    <definedName name="BASETRANSITORIOS" localSheetId="11">#REF!</definedName>
    <definedName name="BASETRANSITORIOS" localSheetId="13">#REF!</definedName>
    <definedName name="BASETRANSITORIOS" localSheetId="10">#REF!</definedName>
    <definedName name="BASETRANSITORIOS" localSheetId="2">#REF!</definedName>
    <definedName name="BASETRANSITORIOS" localSheetId="7">#REF!</definedName>
    <definedName name="BASETRANSITORIOS" localSheetId="8">#REF!</definedName>
    <definedName name="BASETRANSITORIOS" localSheetId="5">#REF!</definedName>
    <definedName name="BASETRANSITORIOS" localSheetId="4">#REF!</definedName>
    <definedName name="BASETRANSITORIOS" localSheetId="6">#REF!</definedName>
    <definedName name="BASETRANSITORIOS" localSheetId="3">#REF!</definedName>
    <definedName name="BASETRANSITORIOS" localSheetId="30">#REF!</definedName>
    <definedName name="BASETRANSITORIOS" localSheetId="27">#REF!</definedName>
    <definedName name="BASETRANSITORIOS" localSheetId="22">#REF!</definedName>
    <definedName name="BASETRANSITORIOS" localSheetId="17">#REF!</definedName>
    <definedName name="BASETRANSITORIOS" localSheetId="34">#REF!</definedName>
    <definedName name="BASETRANSITORIOS" localSheetId="25">#REF!</definedName>
    <definedName name="BASETRANSITORIOS" localSheetId="24">#REF!</definedName>
    <definedName name="BASETRANSITORIOS" localSheetId="23">#REF!</definedName>
    <definedName name="BASETRANSITORIOS" localSheetId="32">#REF!</definedName>
    <definedName name="BASETRANSITORIOS" localSheetId="29">#REF!</definedName>
    <definedName name="BASETRANSITORIOS" localSheetId="31">#REF!</definedName>
    <definedName name="BASETRANSITORIOS" localSheetId="33">#REF!</definedName>
    <definedName name="BASETRANSITORIOS" localSheetId="19">#REF!</definedName>
    <definedName name="BASETRANSITORIOS" localSheetId="18">#REF!</definedName>
    <definedName name="BASETRANSITORIOS" localSheetId="26">#REF!</definedName>
    <definedName name="BASETRANSITORIOS" localSheetId="28">#REF!</definedName>
    <definedName name="BASETRANSITORIOS" localSheetId="49">#REF!</definedName>
    <definedName name="BASETRANSITORIOS" localSheetId="46">#REF!</definedName>
    <definedName name="BASETRANSITORIOS" localSheetId="41">#REF!</definedName>
    <definedName name="BASETRANSITORIOS" localSheetId="36">#REF!</definedName>
    <definedName name="BASETRANSITORIOS" localSheetId="53">#REF!</definedName>
    <definedName name="BASETRANSITORIOS" localSheetId="44">#REF!</definedName>
    <definedName name="BASETRANSITORIOS" localSheetId="43">#REF!</definedName>
    <definedName name="BASETRANSITORIOS" localSheetId="42">#REF!</definedName>
    <definedName name="BASETRANSITORIOS" localSheetId="51">#REF!</definedName>
    <definedName name="BASETRANSITORIOS" localSheetId="48">#REF!</definedName>
    <definedName name="BASETRANSITORIOS" localSheetId="50">#REF!</definedName>
    <definedName name="BASETRANSITORIOS" localSheetId="52">#REF!</definedName>
    <definedName name="BASETRANSITORIOS" localSheetId="38">#REF!</definedName>
    <definedName name="BASETRANSITORIOS" localSheetId="37">#REF!</definedName>
    <definedName name="BASETRANSITORIOS" localSheetId="45">#REF!</definedName>
    <definedName name="BASETRANSITORIOS" localSheetId="47">#REF!</definedName>
    <definedName name="BASETRANSITORIOS" localSheetId="40">#REF!</definedName>
    <definedName name="BASETRANSITORIOS" localSheetId="35">#REF!</definedName>
    <definedName name="BASETRANSITORIOS" localSheetId="39">#REF!</definedName>
    <definedName name="BASETRANSITORIOS" localSheetId="21">#REF!</definedName>
    <definedName name="BASETRANSITORIOS" localSheetId="16">#REF!</definedName>
    <definedName name="BASETRANSITORIOS" localSheetId="20">#REF!</definedName>
    <definedName name="BASETRANSITORIOS" localSheetId="0">#REF!</definedName>
    <definedName name="BASETRANSITORIOS1" localSheetId="9">#REF!</definedName>
    <definedName name="BASETRANSITORIOS1" localSheetId="14">#REF!</definedName>
    <definedName name="BASETRANSITORIOS1" localSheetId="15">#REF!</definedName>
    <definedName name="BASETRANSITORIOS1" localSheetId="12">#REF!</definedName>
    <definedName name="BASETRANSITORIOS1" localSheetId="11">#REF!</definedName>
    <definedName name="BASETRANSITORIOS1" localSheetId="13">#REF!</definedName>
    <definedName name="BASETRANSITORIOS1" localSheetId="10">#REF!</definedName>
    <definedName name="BASETRANSITORIOS1" localSheetId="2">#REF!</definedName>
    <definedName name="BASETRANSITORIOS1" localSheetId="7">#REF!</definedName>
    <definedName name="BASETRANSITORIOS1" localSheetId="8">#REF!</definedName>
    <definedName name="BASETRANSITORIOS1" localSheetId="5">#REF!</definedName>
    <definedName name="BASETRANSITORIOS1" localSheetId="4">#REF!</definedName>
    <definedName name="BASETRANSITORIOS1" localSheetId="6">#REF!</definedName>
    <definedName name="BASETRANSITORIOS1" localSheetId="3">#REF!</definedName>
    <definedName name="BASETRANSITORIOS1" localSheetId="30">#REF!</definedName>
    <definedName name="BASETRANSITORIOS1" localSheetId="27">#REF!</definedName>
    <definedName name="BASETRANSITORIOS1" localSheetId="22">#REF!</definedName>
    <definedName name="BASETRANSITORIOS1" localSheetId="17">#REF!</definedName>
    <definedName name="BASETRANSITORIOS1" localSheetId="34">#REF!</definedName>
    <definedName name="BASETRANSITORIOS1" localSheetId="25">#REF!</definedName>
    <definedName name="BASETRANSITORIOS1" localSheetId="24">#REF!</definedName>
    <definedName name="BASETRANSITORIOS1" localSheetId="23">#REF!</definedName>
    <definedName name="BASETRANSITORIOS1" localSheetId="32">#REF!</definedName>
    <definedName name="BASETRANSITORIOS1" localSheetId="29">#REF!</definedName>
    <definedName name="BASETRANSITORIOS1" localSheetId="31">#REF!</definedName>
    <definedName name="BASETRANSITORIOS1" localSheetId="33">#REF!</definedName>
    <definedName name="BASETRANSITORIOS1" localSheetId="19">#REF!</definedName>
    <definedName name="BASETRANSITORIOS1" localSheetId="18">#REF!</definedName>
    <definedName name="BASETRANSITORIOS1" localSheetId="26">#REF!</definedName>
    <definedName name="BASETRANSITORIOS1" localSheetId="28">#REF!</definedName>
    <definedName name="BASETRANSITORIOS1" localSheetId="49">#REF!</definedName>
    <definedName name="BASETRANSITORIOS1" localSheetId="46">#REF!</definedName>
    <definedName name="BASETRANSITORIOS1" localSheetId="41">#REF!</definedName>
    <definedName name="BASETRANSITORIOS1" localSheetId="36">#REF!</definedName>
    <definedName name="BASETRANSITORIOS1" localSheetId="53">#REF!</definedName>
    <definedName name="BASETRANSITORIOS1" localSheetId="44">#REF!</definedName>
    <definedName name="BASETRANSITORIOS1" localSheetId="43">#REF!</definedName>
    <definedName name="BASETRANSITORIOS1" localSheetId="42">#REF!</definedName>
    <definedName name="BASETRANSITORIOS1" localSheetId="51">#REF!</definedName>
    <definedName name="BASETRANSITORIOS1" localSheetId="48">#REF!</definedName>
    <definedName name="BASETRANSITORIOS1" localSheetId="50">#REF!</definedName>
    <definedName name="BASETRANSITORIOS1" localSheetId="52">#REF!</definedName>
    <definedName name="BASETRANSITORIOS1" localSheetId="38">#REF!</definedName>
    <definedName name="BASETRANSITORIOS1" localSheetId="37">#REF!</definedName>
    <definedName name="BASETRANSITORIOS1" localSheetId="45">#REF!</definedName>
    <definedName name="BASETRANSITORIOS1" localSheetId="47">#REF!</definedName>
    <definedName name="BASETRANSITORIOS1" localSheetId="40">#REF!</definedName>
    <definedName name="BASETRANSITORIOS1" localSheetId="35">#REF!</definedName>
    <definedName name="BASETRANSITORIOS1" localSheetId="39">#REF!</definedName>
    <definedName name="BASETRANSITORIOS1" localSheetId="21">#REF!</definedName>
    <definedName name="BASETRANSITORIOS1" localSheetId="16">#REF!</definedName>
    <definedName name="BASETRANSITORIOS1" localSheetId="20">#REF!</definedName>
    <definedName name="BASETRANSITORIOS1" localSheetId="0">#REF!</definedName>
    <definedName name="BaseTransitorios2" localSheetId="9">#REF!</definedName>
    <definedName name="BaseTransitorios2" localSheetId="14">#REF!</definedName>
    <definedName name="BaseTransitorios2" localSheetId="15">#REF!</definedName>
    <definedName name="BaseTransitorios2" localSheetId="12">#REF!</definedName>
    <definedName name="BaseTransitorios2" localSheetId="11">#REF!</definedName>
    <definedName name="BaseTransitorios2" localSheetId="13">#REF!</definedName>
    <definedName name="BaseTransitorios2" localSheetId="10">#REF!</definedName>
    <definedName name="BaseTransitorios2" localSheetId="2">#REF!</definedName>
    <definedName name="BaseTransitorios2" localSheetId="7">#REF!</definedName>
    <definedName name="BaseTransitorios2" localSheetId="8">#REF!</definedName>
    <definedName name="BaseTransitorios2" localSheetId="5">#REF!</definedName>
    <definedName name="BaseTransitorios2" localSheetId="4">#REF!</definedName>
    <definedName name="BaseTransitorios2" localSheetId="6">#REF!</definedName>
    <definedName name="BaseTransitorios2" localSheetId="3">#REF!</definedName>
    <definedName name="BaseTransitorios2" localSheetId="30">#REF!</definedName>
    <definedName name="BaseTransitorios2" localSheetId="27">#REF!</definedName>
    <definedName name="BaseTransitorios2" localSheetId="22">#REF!</definedName>
    <definedName name="BaseTransitorios2" localSheetId="17">#REF!</definedName>
    <definedName name="BaseTransitorios2" localSheetId="34">#REF!</definedName>
    <definedName name="BaseTransitorios2" localSheetId="25">#REF!</definedName>
    <definedName name="BaseTransitorios2" localSheetId="24">#REF!</definedName>
    <definedName name="BaseTransitorios2" localSheetId="23">#REF!</definedName>
    <definedName name="BaseTransitorios2" localSheetId="32">#REF!</definedName>
    <definedName name="BaseTransitorios2" localSheetId="29">#REF!</definedName>
    <definedName name="BaseTransitorios2" localSheetId="31">#REF!</definedName>
    <definedName name="BaseTransitorios2" localSheetId="33">#REF!</definedName>
    <definedName name="BaseTransitorios2" localSheetId="19">#REF!</definedName>
    <definedName name="BaseTransitorios2" localSheetId="18">#REF!</definedName>
    <definedName name="BaseTransitorios2" localSheetId="26">#REF!</definedName>
    <definedName name="BaseTransitorios2" localSheetId="28">#REF!</definedName>
    <definedName name="BaseTransitorios2" localSheetId="49">#REF!</definedName>
    <definedName name="BaseTransitorios2" localSheetId="46">#REF!</definedName>
    <definedName name="BaseTransitorios2" localSheetId="41">#REF!</definedName>
    <definedName name="BaseTransitorios2" localSheetId="36">#REF!</definedName>
    <definedName name="BaseTransitorios2" localSheetId="53">#REF!</definedName>
    <definedName name="BaseTransitorios2" localSheetId="44">#REF!</definedName>
    <definedName name="BaseTransitorios2" localSheetId="43">#REF!</definedName>
    <definedName name="BaseTransitorios2" localSheetId="42">#REF!</definedName>
    <definedName name="BaseTransitorios2" localSheetId="51">#REF!</definedName>
    <definedName name="BaseTransitorios2" localSheetId="48">#REF!</definedName>
    <definedName name="BaseTransitorios2" localSheetId="50">#REF!</definedName>
    <definedName name="BaseTransitorios2" localSheetId="52">#REF!</definedName>
    <definedName name="BaseTransitorios2" localSheetId="38">#REF!</definedName>
    <definedName name="BaseTransitorios2" localSheetId="37">#REF!</definedName>
    <definedName name="BaseTransitorios2" localSheetId="45">#REF!</definedName>
    <definedName name="BaseTransitorios2" localSheetId="47">#REF!</definedName>
    <definedName name="BaseTransitorios2" localSheetId="40">#REF!</definedName>
    <definedName name="BaseTransitorios2" localSheetId="35">#REF!</definedName>
    <definedName name="BaseTransitorios2" localSheetId="39">#REF!</definedName>
    <definedName name="BaseTransitorios2" localSheetId="21">#REF!</definedName>
    <definedName name="BaseTransitorios2" localSheetId="16">#REF!</definedName>
    <definedName name="BaseTransitorios2" localSheetId="20">#REF!</definedName>
    <definedName name="BaseTransitorios2" localSheetId="0">#REF!</definedName>
    <definedName name="BaseTransitorios3" localSheetId="9">#REF!</definedName>
    <definedName name="BaseTransitorios3" localSheetId="14">#REF!</definedName>
    <definedName name="BaseTransitorios3" localSheetId="15">#REF!</definedName>
    <definedName name="BaseTransitorios3" localSheetId="12">#REF!</definedName>
    <definedName name="BaseTransitorios3" localSheetId="11">#REF!</definedName>
    <definedName name="BaseTransitorios3" localSheetId="13">#REF!</definedName>
    <definedName name="BaseTransitorios3" localSheetId="10">#REF!</definedName>
    <definedName name="BaseTransitorios3" localSheetId="2">#REF!</definedName>
    <definedName name="BaseTransitorios3" localSheetId="7">#REF!</definedName>
    <definedName name="BaseTransitorios3" localSheetId="8">#REF!</definedName>
    <definedName name="BaseTransitorios3" localSheetId="5">#REF!</definedName>
    <definedName name="BaseTransitorios3" localSheetId="4">#REF!</definedName>
    <definedName name="BaseTransitorios3" localSheetId="6">#REF!</definedName>
    <definedName name="BaseTransitorios3" localSheetId="3">#REF!</definedName>
    <definedName name="BaseTransitorios3" localSheetId="30">#REF!</definedName>
    <definedName name="BaseTransitorios3" localSheetId="27">#REF!</definedName>
    <definedName name="BaseTransitorios3" localSheetId="22">#REF!</definedName>
    <definedName name="BaseTransitorios3" localSheetId="17">#REF!</definedName>
    <definedName name="BaseTransitorios3" localSheetId="34">#REF!</definedName>
    <definedName name="BaseTransitorios3" localSheetId="25">#REF!</definedName>
    <definedName name="BaseTransitorios3" localSheetId="24">#REF!</definedName>
    <definedName name="BaseTransitorios3" localSheetId="23">#REF!</definedName>
    <definedName name="BaseTransitorios3" localSheetId="32">#REF!</definedName>
    <definedName name="BaseTransitorios3" localSheetId="29">#REF!</definedName>
    <definedName name="BaseTransitorios3" localSheetId="31">#REF!</definedName>
    <definedName name="BaseTransitorios3" localSheetId="33">#REF!</definedName>
    <definedName name="BaseTransitorios3" localSheetId="19">#REF!</definedName>
    <definedName name="BaseTransitorios3" localSheetId="18">#REF!</definedName>
    <definedName name="BaseTransitorios3" localSheetId="26">#REF!</definedName>
    <definedName name="BaseTransitorios3" localSheetId="28">#REF!</definedName>
    <definedName name="BaseTransitorios3" localSheetId="49">#REF!</definedName>
    <definedName name="BaseTransitorios3" localSheetId="46">#REF!</definedName>
    <definedName name="BaseTransitorios3" localSheetId="41">#REF!</definedName>
    <definedName name="BaseTransitorios3" localSheetId="36">#REF!</definedName>
    <definedName name="BaseTransitorios3" localSheetId="53">#REF!</definedName>
    <definedName name="BaseTransitorios3" localSheetId="44">#REF!</definedName>
    <definedName name="BaseTransitorios3" localSheetId="43">#REF!</definedName>
    <definedName name="BaseTransitorios3" localSheetId="42">#REF!</definedName>
    <definedName name="BaseTransitorios3" localSheetId="51">#REF!</definedName>
    <definedName name="BaseTransitorios3" localSheetId="48">#REF!</definedName>
    <definedName name="BaseTransitorios3" localSheetId="50">#REF!</definedName>
    <definedName name="BaseTransitorios3" localSheetId="52">#REF!</definedName>
    <definedName name="BaseTransitorios3" localSheetId="38">#REF!</definedName>
    <definedName name="BaseTransitorios3" localSheetId="37">#REF!</definedName>
    <definedName name="BaseTransitorios3" localSheetId="45">#REF!</definedName>
    <definedName name="BaseTransitorios3" localSheetId="47">#REF!</definedName>
    <definedName name="BaseTransitorios3" localSheetId="40">#REF!</definedName>
    <definedName name="BaseTransitorios3" localSheetId="35">#REF!</definedName>
    <definedName name="BaseTransitorios3" localSheetId="39">#REF!</definedName>
    <definedName name="BaseTransitorios3" localSheetId="21">#REF!</definedName>
    <definedName name="BaseTransitorios3" localSheetId="16">#REF!</definedName>
    <definedName name="BaseTransitorios3" localSheetId="20">#REF!</definedName>
    <definedName name="BaseTransitorios3" localSheetId="0">#REF!</definedName>
    <definedName name="CRIT" localSheetId="9">#REF!</definedName>
    <definedName name="CRIT" localSheetId="14">#REF!</definedName>
    <definedName name="CRIT" localSheetId="15">#REF!</definedName>
    <definedName name="CRIT" localSheetId="12">#REF!</definedName>
    <definedName name="CRIT" localSheetId="11">#REF!</definedName>
    <definedName name="CRIT" localSheetId="13">#REF!</definedName>
    <definedName name="CRIT" localSheetId="10">#REF!</definedName>
    <definedName name="CRIT" localSheetId="2">#REF!</definedName>
    <definedName name="CRIT" localSheetId="7">#REF!</definedName>
    <definedName name="CRIT" localSheetId="8">#REF!</definedName>
    <definedName name="CRIT" localSheetId="5">#REF!</definedName>
    <definedName name="CRIT" localSheetId="4">#REF!</definedName>
    <definedName name="CRIT" localSheetId="6">#REF!</definedName>
    <definedName name="CRIT" localSheetId="3">#REF!</definedName>
    <definedName name="CRIT" localSheetId="30">#REF!</definedName>
    <definedName name="CRIT" localSheetId="27">#REF!</definedName>
    <definedName name="CRIT" localSheetId="22">#REF!</definedName>
    <definedName name="CRIT" localSheetId="17">#REF!</definedName>
    <definedName name="CRIT" localSheetId="34">#REF!</definedName>
    <definedName name="CRIT" localSheetId="25">#REF!</definedName>
    <definedName name="CRIT" localSheetId="24">#REF!</definedName>
    <definedName name="CRIT" localSheetId="23">#REF!</definedName>
    <definedName name="CRIT" localSheetId="32">#REF!</definedName>
    <definedName name="CRIT" localSheetId="29">#REF!</definedName>
    <definedName name="CRIT" localSheetId="31">#REF!</definedName>
    <definedName name="CRIT" localSheetId="33">#REF!</definedName>
    <definedName name="CRIT" localSheetId="19">#REF!</definedName>
    <definedName name="CRIT" localSheetId="18">#REF!</definedName>
    <definedName name="CRIT" localSheetId="26">#REF!</definedName>
    <definedName name="CRIT" localSheetId="28">#REF!</definedName>
    <definedName name="CRIT" localSheetId="49">#REF!</definedName>
    <definedName name="CRIT" localSheetId="46">#REF!</definedName>
    <definedName name="CRIT" localSheetId="41">#REF!</definedName>
    <definedName name="CRIT" localSheetId="36">#REF!</definedName>
    <definedName name="CRIT" localSheetId="53">#REF!</definedName>
    <definedName name="CRIT" localSheetId="44">#REF!</definedName>
    <definedName name="CRIT" localSheetId="43">#REF!</definedName>
    <definedName name="CRIT" localSheetId="42">#REF!</definedName>
    <definedName name="CRIT" localSheetId="51">#REF!</definedName>
    <definedName name="CRIT" localSheetId="48">#REF!</definedName>
    <definedName name="CRIT" localSheetId="50">#REF!</definedName>
    <definedName name="CRIT" localSheetId="52">#REF!</definedName>
    <definedName name="CRIT" localSheetId="38">#REF!</definedName>
    <definedName name="CRIT" localSheetId="37">#REF!</definedName>
    <definedName name="CRIT" localSheetId="45">#REF!</definedName>
    <definedName name="CRIT" localSheetId="47">#REF!</definedName>
    <definedName name="CRIT" localSheetId="40">#REF!</definedName>
    <definedName name="CRIT" localSheetId="35">#REF!</definedName>
    <definedName name="CRIT" localSheetId="39">#REF!</definedName>
    <definedName name="CRIT" localSheetId="21">#REF!</definedName>
    <definedName name="CRIT" localSheetId="16">#REF!</definedName>
    <definedName name="CRIT" localSheetId="20">#REF!</definedName>
    <definedName name="CRIT" localSheetId="0">#REF!</definedName>
    <definedName name="CRIT2">#N/A</definedName>
    <definedName name="DIC._88" localSheetId="1">'[3]ipc indice 2'!$H$1:$H$311</definedName>
    <definedName name="DIC._88" localSheetId="9">'[4]ipc indice 2'!$H$1:$H$311</definedName>
    <definedName name="DIC._88" localSheetId="14">'[4]ipc indice 2'!$H$1:$H$311</definedName>
    <definedName name="DIC._88" localSheetId="15">'[4]ipc indice 2'!$H$1:$H$311</definedName>
    <definedName name="DIC._88" localSheetId="12">'[4]ipc indice 2'!$H$1:$H$311</definedName>
    <definedName name="DIC._88" localSheetId="11">'[4]ipc indice 2'!$H$1:$H$311</definedName>
    <definedName name="DIC._88" localSheetId="13">'[4]ipc indice 2'!$H$1:$H$311</definedName>
    <definedName name="DIC._88" localSheetId="10">'[4]ipc indice 2'!$H$1:$H$311</definedName>
    <definedName name="DIC._88" localSheetId="2">'[4]ipc indice 2'!$H$1:$H$311</definedName>
    <definedName name="DIC._88" localSheetId="7">'[4]ipc indice 2'!$H$1:$H$311</definedName>
    <definedName name="DIC._88" localSheetId="8">'[4]ipc indice 2'!$H$1:$H$311</definedName>
    <definedName name="DIC._88" localSheetId="5">'[4]ipc indice 2'!$H$1:$H$311</definedName>
    <definedName name="DIC._88" localSheetId="4">'[4]ipc indice 2'!$H$1:$H$311</definedName>
    <definedName name="DIC._88" localSheetId="6">'[4]ipc indice 2'!$H$1:$H$311</definedName>
    <definedName name="DIC._88" localSheetId="3">'[4]ipc indice 2'!$H$1:$H$311</definedName>
    <definedName name="DIC._88" localSheetId="30">'[4]ipc indice 2'!$H$1:$H$311</definedName>
    <definedName name="DIC._88" localSheetId="27">'[4]ipc indice 2'!$H$1:$H$311</definedName>
    <definedName name="DIC._88" localSheetId="22">'[4]ipc indice 2'!$H$1:$H$311</definedName>
    <definedName name="DIC._88" localSheetId="17">'[4]ipc indice 2'!$H$1:$H$311</definedName>
    <definedName name="DIC._88" localSheetId="34">'[4]ipc indice 2'!$H$1:$H$311</definedName>
    <definedName name="DIC._88" localSheetId="25">'[4]ipc indice 2'!$H$1:$H$311</definedName>
    <definedName name="DIC._88" localSheetId="24">'[4]ipc indice 2'!$H$1:$H$311</definedName>
    <definedName name="DIC._88" localSheetId="23">'[4]ipc indice 2'!$H$1:$H$311</definedName>
    <definedName name="DIC._88" localSheetId="32">'[4]ipc indice 2'!$H$1:$H$311</definedName>
    <definedName name="DIC._88" localSheetId="29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19">'[4]ipc indice 2'!$H$1:$H$311</definedName>
    <definedName name="DIC._88" localSheetId="18">'[4]ipc indice 2'!$H$1:$H$311</definedName>
    <definedName name="DIC._88" localSheetId="26">'[4]ipc indice 2'!$H$1:$H$311</definedName>
    <definedName name="DIC._88" localSheetId="28">'[4]ipc indice 2'!$H$1:$H$311</definedName>
    <definedName name="DIC._88" localSheetId="49">'[4]ipc indice 2'!$H$1:$H$311</definedName>
    <definedName name="DIC._88" localSheetId="46">'[4]ipc indice 2'!$H$1:$H$311</definedName>
    <definedName name="DIC._88" localSheetId="41">'[4]ipc indice 2'!$H$1:$H$311</definedName>
    <definedName name="DIC._88" localSheetId="36">'[4]ipc indice 2'!$H$1:$H$311</definedName>
    <definedName name="DIC._88" localSheetId="53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2">'[4]ipc indice 2'!$H$1:$H$311</definedName>
    <definedName name="DIC._88" localSheetId="51">'[4]ipc indice 2'!$H$1:$H$311</definedName>
    <definedName name="DIC._88" localSheetId="48">'[4]ipc indice 2'!$H$1:$H$311</definedName>
    <definedName name="DIC._88" localSheetId="50">'[4]ipc indice 2'!$H$1:$H$311</definedName>
    <definedName name="DIC._88" localSheetId="52">'[4]ipc indice 2'!$H$1:$H$311</definedName>
    <definedName name="DIC._88" localSheetId="38">'[4]ipc indice 2'!$H$1:$H$311</definedName>
    <definedName name="DIC._88" localSheetId="37">'[4]ipc indice 2'!$H$1:$H$311</definedName>
    <definedName name="DIC._88" localSheetId="45">'[4]ipc indice 2'!$H$1:$H$311</definedName>
    <definedName name="DIC._88" localSheetId="47">'[4]ipc indice 2'!$H$1:$H$311</definedName>
    <definedName name="DIC._88" localSheetId="40">'[4]ipc indice 2'!$H$1:$H$311</definedName>
    <definedName name="DIC._88" localSheetId="35">'[4]ipc indice 2'!$H$1:$H$311</definedName>
    <definedName name="DIC._88" localSheetId="39">'[4]ipc indice 2'!$H$1:$H$311</definedName>
    <definedName name="DIC._88" localSheetId="21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0">'[4]ipc indice 2'!$H$1:$H$311</definedName>
    <definedName name="DIC._89" localSheetId="1">'[3]ipc indice 2'!$T$1:$T$311</definedName>
    <definedName name="DIC._89" localSheetId="9">'[4]ipc indice 2'!$T$1:$T$311</definedName>
    <definedName name="DIC._89" localSheetId="14">'[4]ipc indice 2'!$T$1:$T$311</definedName>
    <definedName name="DIC._89" localSheetId="15">'[4]ipc indice 2'!$T$1:$T$311</definedName>
    <definedName name="DIC._89" localSheetId="12">'[4]ipc indice 2'!$T$1:$T$311</definedName>
    <definedName name="DIC._89" localSheetId="11">'[4]ipc indice 2'!$T$1:$T$311</definedName>
    <definedName name="DIC._89" localSheetId="13">'[4]ipc indice 2'!$T$1:$T$311</definedName>
    <definedName name="DIC._89" localSheetId="10">'[4]ipc indice 2'!$T$1:$T$311</definedName>
    <definedName name="DIC._89" localSheetId="2">'[4]ipc indice 2'!$T$1:$T$311</definedName>
    <definedName name="DIC._89" localSheetId="7">'[4]ipc indice 2'!$T$1:$T$311</definedName>
    <definedName name="DIC._89" localSheetId="8">'[4]ipc indice 2'!$T$1:$T$311</definedName>
    <definedName name="DIC._89" localSheetId="5">'[4]ipc indice 2'!$T$1:$T$311</definedName>
    <definedName name="DIC._89" localSheetId="4">'[4]ipc indice 2'!$T$1:$T$311</definedName>
    <definedName name="DIC._89" localSheetId="6">'[4]ipc indice 2'!$T$1:$T$311</definedName>
    <definedName name="DIC._89" localSheetId="3">'[4]ipc indice 2'!$T$1:$T$311</definedName>
    <definedName name="DIC._89" localSheetId="30">'[4]ipc indice 2'!$T$1:$T$311</definedName>
    <definedName name="DIC._89" localSheetId="27">'[4]ipc indice 2'!$T$1:$T$311</definedName>
    <definedName name="DIC._89" localSheetId="22">'[4]ipc indice 2'!$T$1:$T$311</definedName>
    <definedName name="DIC._89" localSheetId="17">'[4]ipc indice 2'!$T$1:$T$311</definedName>
    <definedName name="DIC._89" localSheetId="34">'[4]ipc indice 2'!$T$1:$T$311</definedName>
    <definedName name="DIC._89" localSheetId="25">'[4]ipc indice 2'!$T$1:$T$311</definedName>
    <definedName name="DIC._89" localSheetId="24">'[4]ipc indice 2'!$T$1:$T$311</definedName>
    <definedName name="DIC._89" localSheetId="23">'[4]ipc indice 2'!$T$1:$T$311</definedName>
    <definedName name="DIC._89" localSheetId="32">'[4]ipc indice 2'!$T$1:$T$311</definedName>
    <definedName name="DIC._89" localSheetId="29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19">'[4]ipc indice 2'!$T$1:$T$311</definedName>
    <definedName name="DIC._89" localSheetId="18">'[4]ipc indice 2'!$T$1:$T$311</definedName>
    <definedName name="DIC._89" localSheetId="26">'[4]ipc indice 2'!$T$1:$T$311</definedName>
    <definedName name="DIC._89" localSheetId="28">'[4]ipc indice 2'!$T$1:$T$311</definedName>
    <definedName name="DIC._89" localSheetId="49">'[4]ipc indice 2'!$T$1:$T$311</definedName>
    <definedName name="DIC._89" localSheetId="46">'[4]ipc indice 2'!$T$1:$T$311</definedName>
    <definedName name="DIC._89" localSheetId="41">'[4]ipc indice 2'!$T$1:$T$311</definedName>
    <definedName name="DIC._89" localSheetId="36">'[4]ipc indice 2'!$T$1:$T$311</definedName>
    <definedName name="DIC._89" localSheetId="53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2">'[4]ipc indice 2'!$T$1:$T$311</definedName>
    <definedName name="DIC._89" localSheetId="51">'[4]ipc indice 2'!$T$1:$T$311</definedName>
    <definedName name="DIC._89" localSheetId="48">'[4]ipc indice 2'!$T$1:$T$311</definedName>
    <definedName name="DIC._89" localSheetId="50">'[4]ipc indice 2'!$T$1:$T$311</definedName>
    <definedName name="DIC._89" localSheetId="52">'[4]ipc indice 2'!$T$1:$T$311</definedName>
    <definedName name="DIC._89" localSheetId="38">'[4]ipc indice 2'!$T$1:$T$311</definedName>
    <definedName name="DIC._89" localSheetId="37">'[4]ipc indice 2'!$T$1:$T$311</definedName>
    <definedName name="DIC._89" localSheetId="45">'[4]ipc indice 2'!$T$1:$T$311</definedName>
    <definedName name="DIC._89" localSheetId="47">'[4]ipc indice 2'!$T$1:$T$311</definedName>
    <definedName name="DIC._89" localSheetId="40">'[4]ipc indice 2'!$T$1:$T$311</definedName>
    <definedName name="DIC._89" localSheetId="35">'[4]ipc indice 2'!$T$1:$T$311</definedName>
    <definedName name="DIC._89" localSheetId="39">'[4]ipc indice 2'!$T$1:$T$311</definedName>
    <definedName name="DIC._89" localSheetId="21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0">'[4]ipc indice 2'!$T$1:$T$311</definedName>
    <definedName name="ENE._89" localSheetId="1">'[3]ipc indice 2'!$I$1:$I$311</definedName>
    <definedName name="ENE._89" localSheetId="9">'[4]ipc indice 2'!$I$1:$I$311</definedName>
    <definedName name="ENE._89" localSheetId="14">'[4]ipc indice 2'!$I$1:$I$311</definedName>
    <definedName name="ENE._89" localSheetId="15">'[4]ipc indice 2'!$I$1:$I$311</definedName>
    <definedName name="ENE._89" localSheetId="12">'[4]ipc indice 2'!$I$1:$I$311</definedName>
    <definedName name="ENE._89" localSheetId="11">'[4]ipc indice 2'!$I$1:$I$311</definedName>
    <definedName name="ENE._89" localSheetId="13">'[4]ipc indice 2'!$I$1:$I$311</definedName>
    <definedName name="ENE._89" localSheetId="10">'[4]ipc indice 2'!$I$1:$I$311</definedName>
    <definedName name="ENE._89" localSheetId="2">'[4]ipc indice 2'!$I$1:$I$311</definedName>
    <definedName name="ENE._89" localSheetId="7">'[4]ipc indice 2'!$I$1:$I$311</definedName>
    <definedName name="ENE._89" localSheetId="8">'[4]ipc indice 2'!$I$1:$I$311</definedName>
    <definedName name="ENE._89" localSheetId="5">'[4]ipc indice 2'!$I$1:$I$311</definedName>
    <definedName name="ENE._89" localSheetId="4">'[4]ipc indice 2'!$I$1:$I$311</definedName>
    <definedName name="ENE._89" localSheetId="6">'[4]ipc indice 2'!$I$1:$I$311</definedName>
    <definedName name="ENE._89" localSheetId="3">'[4]ipc indice 2'!$I$1:$I$311</definedName>
    <definedName name="ENE._89" localSheetId="30">'[4]ipc indice 2'!$I$1:$I$311</definedName>
    <definedName name="ENE._89" localSheetId="27">'[4]ipc indice 2'!$I$1:$I$311</definedName>
    <definedName name="ENE._89" localSheetId="22">'[4]ipc indice 2'!$I$1:$I$311</definedName>
    <definedName name="ENE._89" localSheetId="17">'[4]ipc indice 2'!$I$1:$I$311</definedName>
    <definedName name="ENE._89" localSheetId="34">'[4]ipc indice 2'!$I$1:$I$311</definedName>
    <definedName name="ENE._89" localSheetId="25">'[4]ipc indice 2'!$I$1:$I$311</definedName>
    <definedName name="ENE._89" localSheetId="24">'[4]ipc indice 2'!$I$1:$I$311</definedName>
    <definedName name="ENE._89" localSheetId="23">'[4]ipc indice 2'!$I$1:$I$311</definedName>
    <definedName name="ENE._89" localSheetId="32">'[4]ipc indice 2'!$I$1:$I$311</definedName>
    <definedName name="ENE._89" localSheetId="29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19">'[4]ipc indice 2'!$I$1:$I$311</definedName>
    <definedName name="ENE._89" localSheetId="18">'[4]ipc indice 2'!$I$1:$I$311</definedName>
    <definedName name="ENE._89" localSheetId="26">'[4]ipc indice 2'!$I$1:$I$311</definedName>
    <definedName name="ENE._89" localSheetId="28">'[4]ipc indice 2'!$I$1:$I$311</definedName>
    <definedName name="ENE._89" localSheetId="49">'[4]ipc indice 2'!$I$1:$I$311</definedName>
    <definedName name="ENE._89" localSheetId="46">'[4]ipc indice 2'!$I$1:$I$311</definedName>
    <definedName name="ENE._89" localSheetId="41">'[4]ipc indice 2'!$I$1:$I$311</definedName>
    <definedName name="ENE._89" localSheetId="36">'[4]ipc indice 2'!$I$1:$I$311</definedName>
    <definedName name="ENE._89" localSheetId="53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2">'[4]ipc indice 2'!$I$1:$I$311</definedName>
    <definedName name="ENE._89" localSheetId="51">'[4]ipc indice 2'!$I$1:$I$311</definedName>
    <definedName name="ENE._89" localSheetId="48">'[4]ipc indice 2'!$I$1:$I$311</definedName>
    <definedName name="ENE._89" localSheetId="50">'[4]ipc indice 2'!$I$1:$I$311</definedName>
    <definedName name="ENE._89" localSheetId="52">'[4]ipc indice 2'!$I$1:$I$311</definedName>
    <definedName name="ENE._89" localSheetId="38">'[4]ipc indice 2'!$I$1:$I$311</definedName>
    <definedName name="ENE._89" localSheetId="37">'[4]ipc indice 2'!$I$1:$I$311</definedName>
    <definedName name="ENE._89" localSheetId="45">'[4]ipc indice 2'!$I$1:$I$311</definedName>
    <definedName name="ENE._89" localSheetId="47">'[4]ipc indice 2'!$I$1:$I$311</definedName>
    <definedName name="ENE._89" localSheetId="40">'[4]ipc indice 2'!$I$1:$I$311</definedName>
    <definedName name="ENE._89" localSheetId="35">'[4]ipc indice 2'!$I$1:$I$311</definedName>
    <definedName name="ENE._89" localSheetId="39">'[4]ipc indice 2'!$I$1:$I$311</definedName>
    <definedName name="ENE._89" localSheetId="21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0">'[4]ipc indice 2'!$I$1:$I$311</definedName>
    <definedName name="ENE._90" localSheetId="1">'[3]ipc indice 2'!$U$1:$U$311</definedName>
    <definedName name="ENE._90" localSheetId="9">'[4]ipc indice 2'!$U$1:$U$311</definedName>
    <definedName name="ENE._90" localSheetId="14">'[4]ipc indice 2'!$U$1:$U$311</definedName>
    <definedName name="ENE._90" localSheetId="15">'[4]ipc indice 2'!$U$1:$U$311</definedName>
    <definedName name="ENE._90" localSheetId="12">'[4]ipc indice 2'!$U$1:$U$311</definedName>
    <definedName name="ENE._90" localSheetId="11">'[4]ipc indice 2'!$U$1:$U$311</definedName>
    <definedName name="ENE._90" localSheetId="13">'[4]ipc indice 2'!$U$1:$U$311</definedName>
    <definedName name="ENE._90" localSheetId="10">'[4]ipc indice 2'!$U$1:$U$311</definedName>
    <definedName name="ENE._90" localSheetId="2">'[4]ipc indice 2'!$U$1:$U$311</definedName>
    <definedName name="ENE._90" localSheetId="7">'[4]ipc indice 2'!$U$1:$U$311</definedName>
    <definedName name="ENE._90" localSheetId="8">'[4]ipc indice 2'!$U$1:$U$311</definedName>
    <definedName name="ENE._90" localSheetId="5">'[4]ipc indice 2'!$U$1:$U$311</definedName>
    <definedName name="ENE._90" localSheetId="4">'[4]ipc indice 2'!$U$1:$U$311</definedName>
    <definedName name="ENE._90" localSheetId="6">'[4]ipc indice 2'!$U$1:$U$311</definedName>
    <definedName name="ENE._90" localSheetId="3">'[4]ipc indice 2'!$U$1:$U$311</definedName>
    <definedName name="ENE._90" localSheetId="30">'[4]ipc indice 2'!$U$1:$U$311</definedName>
    <definedName name="ENE._90" localSheetId="27">'[4]ipc indice 2'!$U$1:$U$311</definedName>
    <definedName name="ENE._90" localSheetId="22">'[4]ipc indice 2'!$U$1:$U$311</definedName>
    <definedName name="ENE._90" localSheetId="17">'[4]ipc indice 2'!$U$1:$U$311</definedName>
    <definedName name="ENE._90" localSheetId="34">'[4]ipc indice 2'!$U$1:$U$311</definedName>
    <definedName name="ENE._90" localSheetId="25">'[4]ipc indice 2'!$U$1:$U$311</definedName>
    <definedName name="ENE._90" localSheetId="24">'[4]ipc indice 2'!$U$1:$U$311</definedName>
    <definedName name="ENE._90" localSheetId="23">'[4]ipc indice 2'!$U$1:$U$311</definedName>
    <definedName name="ENE._90" localSheetId="32">'[4]ipc indice 2'!$U$1:$U$311</definedName>
    <definedName name="ENE._90" localSheetId="29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19">'[4]ipc indice 2'!$U$1:$U$311</definedName>
    <definedName name="ENE._90" localSheetId="18">'[4]ipc indice 2'!$U$1:$U$311</definedName>
    <definedName name="ENE._90" localSheetId="26">'[4]ipc indice 2'!$U$1:$U$311</definedName>
    <definedName name="ENE._90" localSheetId="28">'[4]ipc indice 2'!$U$1:$U$311</definedName>
    <definedName name="ENE._90" localSheetId="49">'[4]ipc indice 2'!$U$1:$U$311</definedName>
    <definedName name="ENE._90" localSheetId="46">'[4]ipc indice 2'!$U$1:$U$311</definedName>
    <definedName name="ENE._90" localSheetId="41">'[4]ipc indice 2'!$U$1:$U$311</definedName>
    <definedName name="ENE._90" localSheetId="36">'[4]ipc indice 2'!$U$1:$U$311</definedName>
    <definedName name="ENE._90" localSheetId="53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2">'[4]ipc indice 2'!$U$1:$U$311</definedName>
    <definedName name="ENE._90" localSheetId="51">'[4]ipc indice 2'!$U$1:$U$311</definedName>
    <definedName name="ENE._90" localSheetId="48">'[4]ipc indice 2'!$U$1:$U$311</definedName>
    <definedName name="ENE._90" localSheetId="50">'[4]ipc indice 2'!$U$1:$U$311</definedName>
    <definedName name="ENE._90" localSheetId="52">'[4]ipc indice 2'!$U$1:$U$311</definedName>
    <definedName name="ENE._90" localSheetId="38">'[4]ipc indice 2'!$U$1:$U$311</definedName>
    <definedName name="ENE._90" localSheetId="37">'[4]ipc indice 2'!$U$1:$U$311</definedName>
    <definedName name="ENE._90" localSheetId="45">'[4]ipc indice 2'!$U$1:$U$311</definedName>
    <definedName name="ENE._90" localSheetId="47">'[4]ipc indice 2'!$U$1:$U$311</definedName>
    <definedName name="ENE._90" localSheetId="40">'[4]ipc indice 2'!$U$1:$U$311</definedName>
    <definedName name="ENE._90" localSheetId="35">'[4]ipc indice 2'!$U$1:$U$311</definedName>
    <definedName name="ENE._90" localSheetId="39">'[4]ipc indice 2'!$U$1:$U$311</definedName>
    <definedName name="ENE._90" localSheetId="21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0">'[4]ipc indice 2'!$U$1:$U$311</definedName>
    <definedName name="FEB._89" localSheetId="1">'[3]ipc indice 2'!$J$1:$J$311</definedName>
    <definedName name="FEB._89" localSheetId="9">'[4]ipc indice 2'!$J$1:$J$311</definedName>
    <definedName name="FEB._89" localSheetId="14">'[4]ipc indice 2'!$J$1:$J$311</definedName>
    <definedName name="FEB._89" localSheetId="15">'[4]ipc indice 2'!$J$1:$J$311</definedName>
    <definedName name="FEB._89" localSheetId="12">'[4]ipc indice 2'!$J$1:$J$311</definedName>
    <definedName name="FEB._89" localSheetId="11">'[4]ipc indice 2'!$J$1:$J$311</definedName>
    <definedName name="FEB._89" localSheetId="13">'[4]ipc indice 2'!$J$1:$J$311</definedName>
    <definedName name="FEB._89" localSheetId="10">'[4]ipc indice 2'!$J$1:$J$311</definedName>
    <definedName name="FEB._89" localSheetId="2">'[4]ipc indice 2'!$J$1:$J$311</definedName>
    <definedName name="FEB._89" localSheetId="7">'[4]ipc indice 2'!$J$1:$J$311</definedName>
    <definedName name="FEB._89" localSheetId="8">'[4]ipc indice 2'!$J$1:$J$311</definedName>
    <definedName name="FEB._89" localSheetId="5">'[4]ipc indice 2'!$J$1:$J$311</definedName>
    <definedName name="FEB._89" localSheetId="4">'[4]ipc indice 2'!$J$1:$J$311</definedName>
    <definedName name="FEB._89" localSheetId="6">'[4]ipc indice 2'!$J$1:$J$311</definedName>
    <definedName name="FEB._89" localSheetId="3">'[4]ipc indice 2'!$J$1:$J$311</definedName>
    <definedName name="FEB._89" localSheetId="30">'[4]ipc indice 2'!$J$1:$J$311</definedName>
    <definedName name="FEB._89" localSheetId="27">'[4]ipc indice 2'!$J$1:$J$311</definedName>
    <definedName name="FEB._89" localSheetId="22">'[4]ipc indice 2'!$J$1:$J$311</definedName>
    <definedName name="FEB._89" localSheetId="17">'[4]ipc indice 2'!$J$1:$J$311</definedName>
    <definedName name="FEB._89" localSheetId="34">'[4]ipc indice 2'!$J$1:$J$311</definedName>
    <definedName name="FEB._89" localSheetId="25">'[4]ipc indice 2'!$J$1:$J$311</definedName>
    <definedName name="FEB._89" localSheetId="24">'[4]ipc indice 2'!$J$1:$J$311</definedName>
    <definedName name="FEB._89" localSheetId="23">'[4]ipc indice 2'!$J$1:$J$311</definedName>
    <definedName name="FEB._89" localSheetId="32">'[4]ipc indice 2'!$J$1:$J$311</definedName>
    <definedName name="FEB._89" localSheetId="29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19">'[4]ipc indice 2'!$J$1:$J$311</definedName>
    <definedName name="FEB._89" localSheetId="18">'[4]ipc indice 2'!$J$1:$J$311</definedName>
    <definedName name="FEB._89" localSheetId="26">'[4]ipc indice 2'!$J$1:$J$311</definedName>
    <definedName name="FEB._89" localSheetId="28">'[4]ipc indice 2'!$J$1:$J$311</definedName>
    <definedName name="FEB._89" localSheetId="49">'[4]ipc indice 2'!$J$1:$J$311</definedName>
    <definedName name="FEB._89" localSheetId="46">'[4]ipc indice 2'!$J$1:$J$311</definedName>
    <definedName name="FEB._89" localSheetId="41">'[4]ipc indice 2'!$J$1:$J$311</definedName>
    <definedName name="FEB._89" localSheetId="36">'[4]ipc indice 2'!$J$1:$J$311</definedName>
    <definedName name="FEB._89" localSheetId="53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2">'[4]ipc indice 2'!$J$1:$J$311</definedName>
    <definedName name="FEB._89" localSheetId="51">'[4]ipc indice 2'!$J$1:$J$311</definedName>
    <definedName name="FEB._89" localSheetId="48">'[4]ipc indice 2'!$J$1:$J$311</definedName>
    <definedName name="FEB._89" localSheetId="50">'[4]ipc indice 2'!$J$1:$J$311</definedName>
    <definedName name="FEB._89" localSheetId="52">'[4]ipc indice 2'!$J$1:$J$311</definedName>
    <definedName name="FEB._89" localSheetId="38">'[4]ipc indice 2'!$J$1:$J$311</definedName>
    <definedName name="FEB._89" localSheetId="37">'[4]ipc indice 2'!$J$1:$J$311</definedName>
    <definedName name="FEB._89" localSheetId="45">'[4]ipc indice 2'!$J$1:$J$311</definedName>
    <definedName name="FEB._89" localSheetId="47">'[4]ipc indice 2'!$J$1:$J$311</definedName>
    <definedName name="FEB._89" localSheetId="40">'[4]ipc indice 2'!$J$1:$J$311</definedName>
    <definedName name="FEB._89" localSheetId="35">'[4]ipc indice 2'!$J$1:$J$311</definedName>
    <definedName name="FEB._89" localSheetId="39">'[4]ipc indice 2'!$J$1:$J$311</definedName>
    <definedName name="FEB._89" localSheetId="21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0">'[4]ipc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9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17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49" hidden="1">{"'Hoja1'!$A$2:$E$19"}</definedName>
    <definedName name="HTML_Control" localSheetId="46" hidden="1">{"'Hoja1'!$A$2:$E$19"}</definedName>
    <definedName name="HTML_Control" localSheetId="41" hidden="1">{"'Hoja1'!$A$2:$E$19"}</definedName>
    <definedName name="HTML_Control" localSheetId="36" hidden="1">{"'Hoja1'!$A$2:$E$19"}</definedName>
    <definedName name="HTML_Control" localSheetId="53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2" hidden="1">{"'Hoja1'!$A$2:$E$19"}</definedName>
    <definedName name="HTML_Control" localSheetId="51" hidden="1">{"'Hoja1'!$A$2:$E$19"}</definedName>
    <definedName name="HTML_Control" localSheetId="48" hidden="1">{"'Hoja1'!$A$2:$E$19"}</definedName>
    <definedName name="HTML_Control" localSheetId="50" hidden="1">{"'Hoja1'!$A$2:$E$19"}</definedName>
    <definedName name="HTML_Control" localSheetId="52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45" hidden="1">{"'Hoja1'!$A$2:$E$19"}</definedName>
    <definedName name="HTML_Control" localSheetId="47" hidden="1">{"'Hoja1'!$A$2:$E$19"}</definedName>
    <definedName name="HTML_Control" localSheetId="40" hidden="1">{"'Hoja1'!$A$2:$E$19"}</definedName>
    <definedName name="HTML_Control" localSheetId="35" hidden="1">{"'Hoja1'!$A$2:$E$19"}</definedName>
    <definedName name="HTML_Control" localSheetId="39" hidden="1">{"'Hoja1'!$A$2:$E$19"}</definedName>
    <definedName name="HTML_Control" localSheetId="2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'[3]ipc indice 2'!$O$1:$O$311</definedName>
    <definedName name="JUL._89" localSheetId="9">'[4]ipc indice 2'!$O$1:$O$311</definedName>
    <definedName name="JUL._89" localSheetId="14">'[4]ipc indice 2'!$O$1:$O$311</definedName>
    <definedName name="JUL._89" localSheetId="15">'[4]ipc indice 2'!$O$1:$O$311</definedName>
    <definedName name="JUL._89" localSheetId="12">'[4]ipc indice 2'!$O$1:$O$311</definedName>
    <definedName name="JUL._89" localSheetId="11">'[4]ipc indice 2'!$O$1:$O$311</definedName>
    <definedName name="JUL._89" localSheetId="13">'[4]ipc indice 2'!$O$1:$O$311</definedName>
    <definedName name="JUL._89" localSheetId="10">'[4]ipc indice 2'!$O$1:$O$311</definedName>
    <definedName name="JUL._89" localSheetId="2">'[4]ipc indice 2'!$O$1:$O$311</definedName>
    <definedName name="JUL._89" localSheetId="7">'[4]ipc indice 2'!$O$1:$O$311</definedName>
    <definedName name="JUL._89" localSheetId="8">'[4]ipc indice 2'!$O$1:$O$311</definedName>
    <definedName name="JUL._89" localSheetId="5">'[4]ipc indice 2'!$O$1:$O$311</definedName>
    <definedName name="JUL._89" localSheetId="4">'[4]ipc indice 2'!$O$1:$O$311</definedName>
    <definedName name="JUL._89" localSheetId="6">'[4]ipc indice 2'!$O$1:$O$311</definedName>
    <definedName name="JUL._89" localSheetId="3">'[4]ipc indice 2'!$O$1:$O$311</definedName>
    <definedName name="JUL._89" localSheetId="30">'[4]ipc indice 2'!$O$1:$O$311</definedName>
    <definedName name="JUL._89" localSheetId="27">'[4]ipc indice 2'!$O$1:$O$311</definedName>
    <definedName name="JUL._89" localSheetId="22">'[4]ipc indice 2'!$O$1:$O$311</definedName>
    <definedName name="JUL._89" localSheetId="17">'[4]ipc indice 2'!$O$1:$O$311</definedName>
    <definedName name="JUL._89" localSheetId="34">'[4]ipc indice 2'!$O$1:$O$311</definedName>
    <definedName name="JUL._89" localSheetId="25">'[4]ipc indice 2'!$O$1:$O$311</definedName>
    <definedName name="JUL._89" localSheetId="24">'[4]ipc indice 2'!$O$1:$O$311</definedName>
    <definedName name="JUL._89" localSheetId="23">'[4]ipc indice 2'!$O$1:$O$311</definedName>
    <definedName name="JUL._89" localSheetId="32">'[4]ipc indice 2'!$O$1:$O$311</definedName>
    <definedName name="JUL._89" localSheetId="29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19">'[4]ipc indice 2'!$O$1:$O$311</definedName>
    <definedName name="JUL._89" localSheetId="18">'[4]ipc indice 2'!$O$1:$O$311</definedName>
    <definedName name="JUL._89" localSheetId="26">'[4]ipc indice 2'!$O$1:$O$311</definedName>
    <definedName name="JUL._89" localSheetId="28">'[4]ipc indice 2'!$O$1:$O$311</definedName>
    <definedName name="JUL._89" localSheetId="49">'[4]ipc indice 2'!$O$1:$O$311</definedName>
    <definedName name="JUL._89" localSheetId="46">'[4]ipc indice 2'!$O$1:$O$311</definedName>
    <definedName name="JUL._89" localSheetId="41">'[4]ipc indice 2'!$O$1:$O$311</definedName>
    <definedName name="JUL._89" localSheetId="36">'[4]ipc indice 2'!$O$1:$O$311</definedName>
    <definedName name="JUL._89" localSheetId="53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2">'[4]ipc indice 2'!$O$1:$O$311</definedName>
    <definedName name="JUL._89" localSheetId="51">'[4]ipc indice 2'!$O$1:$O$311</definedName>
    <definedName name="JUL._89" localSheetId="48">'[4]ipc indice 2'!$O$1:$O$311</definedName>
    <definedName name="JUL._89" localSheetId="50">'[4]ipc indice 2'!$O$1:$O$311</definedName>
    <definedName name="JUL._89" localSheetId="52">'[4]ipc indice 2'!$O$1:$O$311</definedName>
    <definedName name="JUL._89" localSheetId="38">'[4]ipc indice 2'!$O$1:$O$311</definedName>
    <definedName name="JUL._89" localSheetId="37">'[4]ipc indice 2'!$O$1:$O$311</definedName>
    <definedName name="JUL._89" localSheetId="45">'[4]ipc indice 2'!$O$1:$O$311</definedName>
    <definedName name="JUL._89" localSheetId="47">'[4]ipc indice 2'!$O$1:$O$311</definedName>
    <definedName name="JUL._89" localSheetId="40">'[4]ipc indice 2'!$O$1:$O$311</definedName>
    <definedName name="JUL._89" localSheetId="35">'[4]ipc indice 2'!$O$1:$O$311</definedName>
    <definedName name="JUL._89" localSheetId="39">'[4]ipc indice 2'!$O$1:$O$311</definedName>
    <definedName name="JUL._89" localSheetId="21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0">'[4]ipc indice 2'!$O$1:$O$311</definedName>
    <definedName name="JUN._89" localSheetId="1">'[3]ipc indice 2'!$N$1:$N$311</definedName>
    <definedName name="JUN._89" localSheetId="9">'[4]ipc indice 2'!$N$1:$N$311</definedName>
    <definedName name="JUN._89" localSheetId="14">'[4]ipc indice 2'!$N$1:$N$311</definedName>
    <definedName name="JUN._89" localSheetId="15">'[4]ipc indice 2'!$N$1:$N$311</definedName>
    <definedName name="JUN._89" localSheetId="12">'[4]ipc indice 2'!$N$1:$N$311</definedName>
    <definedName name="JUN._89" localSheetId="11">'[4]ipc indice 2'!$N$1:$N$311</definedName>
    <definedName name="JUN._89" localSheetId="13">'[4]ipc indice 2'!$N$1:$N$311</definedName>
    <definedName name="JUN._89" localSheetId="10">'[4]ipc indice 2'!$N$1:$N$311</definedName>
    <definedName name="JUN._89" localSheetId="2">'[4]ipc indice 2'!$N$1:$N$311</definedName>
    <definedName name="JUN._89" localSheetId="7">'[4]ipc indice 2'!$N$1:$N$311</definedName>
    <definedName name="JUN._89" localSheetId="8">'[4]ipc indice 2'!$N$1:$N$311</definedName>
    <definedName name="JUN._89" localSheetId="5">'[4]ipc indice 2'!$N$1:$N$311</definedName>
    <definedName name="JUN._89" localSheetId="4">'[4]ipc indice 2'!$N$1:$N$311</definedName>
    <definedName name="JUN._89" localSheetId="6">'[4]ipc indice 2'!$N$1:$N$311</definedName>
    <definedName name="JUN._89" localSheetId="3">'[4]ipc indice 2'!$N$1:$N$311</definedName>
    <definedName name="JUN._89" localSheetId="30">'[4]ipc indice 2'!$N$1:$N$311</definedName>
    <definedName name="JUN._89" localSheetId="27">'[4]ipc indice 2'!$N$1:$N$311</definedName>
    <definedName name="JUN._89" localSheetId="22">'[4]ipc indice 2'!$N$1:$N$311</definedName>
    <definedName name="JUN._89" localSheetId="17">'[4]ipc indice 2'!$N$1:$N$311</definedName>
    <definedName name="JUN._89" localSheetId="34">'[4]ipc indice 2'!$N$1:$N$311</definedName>
    <definedName name="JUN._89" localSheetId="25">'[4]ipc indice 2'!$N$1:$N$311</definedName>
    <definedName name="JUN._89" localSheetId="24">'[4]ipc indice 2'!$N$1:$N$311</definedName>
    <definedName name="JUN._89" localSheetId="23">'[4]ipc indice 2'!$N$1:$N$311</definedName>
    <definedName name="JUN._89" localSheetId="32">'[4]ipc indice 2'!$N$1:$N$311</definedName>
    <definedName name="JUN._89" localSheetId="29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19">'[4]ipc indice 2'!$N$1:$N$311</definedName>
    <definedName name="JUN._89" localSheetId="18">'[4]ipc indice 2'!$N$1:$N$311</definedName>
    <definedName name="JUN._89" localSheetId="26">'[4]ipc indice 2'!$N$1:$N$311</definedName>
    <definedName name="JUN._89" localSheetId="28">'[4]ipc indice 2'!$N$1:$N$311</definedName>
    <definedName name="JUN._89" localSheetId="49">'[4]ipc indice 2'!$N$1:$N$311</definedName>
    <definedName name="JUN._89" localSheetId="46">'[4]ipc indice 2'!$N$1:$N$311</definedName>
    <definedName name="JUN._89" localSheetId="41">'[4]ipc indice 2'!$N$1:$N$311</definedName>
    <definedName name="JUN._89" localSheetId="36">'[4]ipc indice 2'!$N$1:$N$311</definedName>
    <definedName name="JUN._89" localSheetId="53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2">'[4]ipc indice 2'!$N$1:$N$311</definedName>
    <definedName name="JUN._89" localSheetId="51">'[4]ipc indice 2'!$N$1:$N$311</definedName>
    <definedName name="JUN._89" localSheetId="48">'[4]ipc indice 2'!$N$1:$N$311</definedName>
    <definedName name="JUN._89" localSheetId="50">'[4]ipc indice 2'!$N$1:$N$311</definedName>
    <definedName name="JUN._89" localSheetId="52">'[4]ipc indice 2'!$N$1:$N$311</definedName>
    <definedName name="JUN._89" localSheetId="38">'[4]ipc indice 2'!$N$1:$N$311</definedName>
    <definedName name="JUN._89" localSheetId="37">'[4]ipc indice 2'!$N$1:$N$311</definedName>
    <definedName name="JUN._89" localSheetId="45">'[4]ipc indice 2'!$N$1:$N$311</definedName>
    <definedName name="JUN._89" localSheetId="47">'[4]ipc indice 2'!$N$1:$N$311</definedName>
    <definedName name="JUN._89" localSheetId="40">'[4]ipc indice 2'!$N$1:$N$311</definedName>
    <definedName name="JUN._89" localSheetId="35">'[4]ipc indice 2'!$N$1:$N$311</definedName>
    <definedName name="JUN._89" localSheetId="39">'[4]ipc indice 2'!$N$1:$N$311</definedName>
    <definedName name="JUN._89" localSheetId="21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0">'[4]ipc indice 2'!$N$1:$N$311</definedName>
    <definedName name="MAR._89" localSheetId="1">'[3]ipc indice 2'!$K$1:$K$311</definedName>
    <definedName name="MAR._89" localSheetId="9">'[4]ipc indice 2'!$K$1:$K$311</definedName>
    <definedName name="MAR._89" localSheetId="14">'[4]ipc indice 2'!$K$1:$K$311</definedName>
    <definedName name="MAR._89" localSheetId="15">'[4]ipc indice 2'!$K$1:$K$311</definedName>
    <definedName name="MAR._89" localSheetId="12">'[4]ipc indice 2'!$K$1:$K$311</definedName>
    <definedName name="MAR._89" localSheetId="11">'[4]ipc indice 2'!$K$1:$K$311</definedName>
    <definedName name="MAR._89" localSheetId="13">'[4]ipc indice 2'!$K$1:$K$311</definedName>
    <definedName name="MAR._89" localSheetId="10">'[4]ipc indice 2'!$K$1:$K$311</definedName>
    <definedName name="MAR._89" localSheetId="2">'[4]ipc indice 2'!$K$1:$K$311</definedName>
    <definedName name="MAR._89" localSheetId="7">'[4]ipc indice 2'!$K$1:$K$311</definedName>
    <definedName name="MAR._89" localSheetId="8">'[4]ipc indice 2'!$K$1:$K$311</definedName>
    <definedName name="MAR._89" localSheetId="5">'[4]ipc indice 2'!$K$1:$K$311</definedName>
    <definedName name="MAR._89" localSheetId="4">'[4]ipc indice 2'!$K$1:$K$311</definedName>
    <definedName name="MAR._89" localSheetId="6">'[4]ipc indice 2'!$K$1:$K$311</definedName>
    <definedName name="MAR._89" localSheetId="3">'[4]ipc indice 2'!$K$1:$K$311</definedName>
    <definedName name="MAR._89" localSheetId="30">'[4]ipc indice 2'!$K$1:$K$311</definedName>
    <definedName name="MAR._89" localSheetId="27">'[4]ipc indice 2'!$K$1:$K$311</definedName>
    <definedName name="MAR._89" localSheetId="22">'[4]ipc indice 2'!$K$1:$K$311</definedName>
    <definedName name="MAR._89" localSheetId="17">'[4]ipc indice 2'!$K$1:$K$311</definedName>
    <definedName name="MAR._89" localSheetId="34">'[4]ipc indice 2'!$K$1:$K$311</definedName>
    <definedName name="MAR._89" localSheetId="25">'[4]ipc indice 2'!$K$1:$K$311</definedName>
    <definedName name="MAR._89" localSheetId="24">'[4]ipc indice 2'!$K$1:$K$311</definedName>
    <definedName name="MAR._89" localSheetId="23">'[4]ipc indice 2'!$K$1:$K$311</definedName>
    <definedName name="MAR._89" localSheetId="32">'[4]ipc indice 2'!$K$1:$K$311</definedName>
    <definedName name="MAR._89" localSheetId="29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19">'[4]ipc indice 2'!$K$1:$K$311</definedName>
    <definedName name="MAR._89" localSheetId="18">'[4]ipc indice 2'!$K$1:$K$311</definedName>
    <definedName name="MAR._89" localSheetId="26">'[4]ipc indice 2'!$K$1:$K$311</definedName>
    <definedName name="MAR._89" localSheetId="28">'[4]ipc indice 2'!$K$1:$K$311</definedName>
    <definedName name="MAR._89" localSheetId="49">'[4]ipc indice 2'!$K$1:$K$311</definedName>
    <definedName name="MAR._89" localSheetId="46">'[4]ipc indice 2'!$K$1:$K$311</definedName>
    <definedName name="MAR._89" localSheetId="41">'[4]ipc indice 2'!$K$1:$K$311</definedName>
    <definedName name="MAR._89" localSheetId="36">'[4]ipc indice 2'!$K$1:$K$311</definedName>
    <definedName name="MAR._89" localSheetId="53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2">'[4]ipc indice 2'!$K$1:$K$311</definedName>
    <definedName name="MAR._89" localSheetId="51">'[4]ipc indice 2'!$K$1:$K$311</definedName>
    <definedName name="MAR._89" localSheetId="48">'[4]ipc indice 2'!$K$1:$K$311</definedName>
    <definedName name="MAR._89" localSheetId="50">'[4]ipc indice 2'!$K$1:$K$311</definedName>
    <definedName name="MAR._89" localSheetId="52">'[4]ipc indice 2'!$K$1:$K$311</definedName>
    <definedName name="MAR._89" localSheetId="38">'[4]ipc indice 2'!$K$1:$K$311</definedName>
    <definedName name="MAR._89" localSheetId="37">'[4]ipc indice 2'!$K$1:$K$311</definedName>
    <definedName name="MAR._89" localSheetId="45">'[4]ipc indice 2'!$K$1:$K$311</definedName>
    <definedName name="MAR._89" localSheetId="47">'[4]ipc indice 2'!$K$1:$K$311</definedName>
    <definedName name="MAR._89" localSheetId="40">'[4]ipc indice 2'!$K$1:$K$311</definedName>
    <definedName name="MAR._89" localSheetId="35">'[4]ipc indice 2'!$K$1:$K$311</definedName>
    <definedName name="MAR._89" localSheetId="39">'[4]ipc indice 2'!$K$1:$K$311</definedName>
    <definedName name="MAR._89" localSheetId="21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0">'[4]ipc indice 2'!$K$1:$K$311</definedName>
    <definedName name="MARZO">#N/A</definedName>
    <definedName name="MAY._89" localSheetId="1">'[3]ipc indice 2'!$M$1:$M$311</definedName>
    <definedName name="MAY._89" localSheetId="9">'[4]ipc indice 2'!$M$1:$M$311</definedName>
    <definedName name="MAY._89" localSheetId="14">'[4]ipc indice 2'!$M$1:$M$311</definedName>
    <definedName name="MAY._89" localSheetId="15">'[4]ipc indice 2'!$M$1:$M$311</definedName>
    <definedName name="MAY._89" localSheetId="12">'[4]ipc indice 2'!$M$1:$M$311</definedName>
    <definedName name="MAY._89" localSheetId="11">'[4]ipc indice 2'!$M$1:$M$311</definedName>
    <definedName name="MAY._89" localSheetId="13">'[4]ipc indice 2'!$M$1:$M$311</definedName>
    <definedName name="MAY._89" localSheetId="10">'[4]ipc indice 2'!$M$1:$M$311</definedName>
    <definedName name="MAY._89" localSheetId="2">'[4]ipc indice 2'!$M$1:$M$311</definedName>
    <definedName name="MAY._89" localSheetId="7">'[4]ipc indice 2'!$M$1:$M$311</definedName>
    <definedName name="MAY._89" localSheetId="8">'[4]ipc indice 2'!$M$1:$M$311</definedName>
    <definedName name="MAY._89" localSheetId="5">'[4]ipc indice 2'!$M$1:$M$311</definedName>
    <definedName name="MAY._89" localSheetId="4">'[4]ipc indice 2'!$M$1:$M$311</definedName>
    <definedName name="MAY._89" localSheetId="6">'[4]ipc indice 2'!$M$1:$M$311</definedName>
    <definedName name="MAY._89" localSheetId="3">'[4]ipc indice 2'!$M$1:$M$311</definedName>
    <definedName name="MAY._89" localSheetId="30">'[4]ipc indice 2'!$M$1:$M$311</definedName>
    <definedName name="MAY._89" localSheetId="27">'[4]ipc indice 2'!$M$1:$M$311</definedName>
    <definedName name="MAY._89" localSheetId="22">'[4]ipc indice 2'!$M$1:$M$311</definedName>
    <definedName name="MAY._89" localSheetId="17">'[4]ipc indice 2'!$M$1:$M$311</definedName>
    <definedName name="MAY._89" localSheetId="34">'[4]ipc indice 2'!$M$1:$M$311</definedName>
    <definedName name="MAY._89" localSheetId="25">'[4]ipc indice 2'!$M$1:$M$311</definedName>
    <definedName name="MAY._89" localSheetId="24">'[4]ipc indice 2'!$M$1:$M$311</definedName>
    <definedName name="MAY._89" localSheetId="23">'[4]ipc indice 2'!$M$1:$M$311</definedName>
    <definedName name="MAY._89" localSheetId="32">'[4]ipc indice 2'!$M$1:$M$311</definedName>
    <definedName name="MAY._89" localSheetId="29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19">'[4]ipc indice 2'!$M$1:$M$311</definedName>
    <definedName name="MAY._89" localSheetId="18">'[4]ipc indice 2'!$M$1:$M$311</definedName>
    <definedName name="MAY._89" localSheetId="26">'[4]ipc indice 2'!$M$1:$M$311</definedName>
    <definedName name="MAY._89" localSheetId="28">'[4]ipc indice 2'!$M$1:$M$311</definedName>
    <definedName name="MAY._89" localSheetId="49">'[4]ipc indice 2'!$M$1:$M$311</definedName>
    <definedName name="MAY._89" localSheetId="46">'[4]ipc indice 2'!$M$1:$M$311</definedName>
    <definedName name="MAY._89" localSheetId="41">'[4]ipc indice 2'!$M$1:$M$311</definedName>
    <definedName name="MAY._89" localSheetId="36">'[4]ipc indice 2'!$M$1:$M$311</definedName>
    <definedName name="MAY._89" localSheetId="53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2">'[4]ipc indice 2'!$M$1:$M$311</definedName>
    <definedName name="MAY._89" localSheetId="51">'[4]ipc indice 2'!$M$1:$M$311</definedName>
    <definedName name="MAY._89" localSheetId="48">'[4]ipc indice 2'!$M$1:$M$311</definedName>
    <definedName name="MAY._89" localSheetId="50">'[4]ipc indice 2'!$M$1:$M$311</definedName>
    <definedName name="MAY._89" localSheetId="52">'[4]ipc indice 2'!$M$1:$M$311</definedName>
    <definedName name="MAY._89" localSheetId="38">'[4]ipc indice 2'!$M$1:$M$311</definedName>
    <definedName name="MAY._89" localSheetId="37">'[4]ipc indice 2'!$M$1:$M$311</definedName>
    <definedName name="MAY._89" localSheetId="45">'[4]ipc indice 2'!$M$1:$M$311</definedName>
    <definedName name="MAY._89" localSheetId="47">'[4]ipc indice 2'!$M$1:$M$311</definedName>
    <definedName name="MAY._89" localSheetId="40">'[4]ipc indice 2'!$M$1:$M$311</definedName>
    <definedName name="MAY._89" localSheetId="35">'[4]ipc indice 2'!$M$1:$M$311</definedName>
    <definedName name="MAY._89" localSheetId="39">'[4]ipc indice 2'!$M$1:$M$311</definedName>
    <definedName name="MAY._89" localSheetId="21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0">'[4]ipc indice 2'!$M$1:$M$311</definedName>
    <definedName name="MES" localSheetId="9">#REF!</definedName>
    <definedName name="MES" localSheetId="14">#REF!</definedName>
    <definedName name="MES" localSheetId="15">#REF!</definedName>
    <definedName name="MES" localSheetId="12">#REF!</definedName>
    <definedName name="MES" localSheetId="11">#REF!</definedName>
    <definedName name="MES" localSheetId="13">#REF!</definedName>
    <definedName name="MES" localSheetId="10">#REF!</definedName>
    <definedName name="MES" localSheetId="2">#REF!</definedName>
    <definedName name="MES" localSheetId="7">#REF!</definedName>
    <definedName name="MES" localSheetId="8">#REF!</definedName>
    <definedName name="MES" localSheetId="5">#REF!</definedName>
    <definedName name="MES" localSheetId="4">#REF!</definedName>
    <definedName name="MES" localSheetId="6">#REF!</definedName>
    <definedName name="MES" localSheetId="3">#REF!</definedName>
    <definedName name="MES" localSheetId="30">#REF!</definedName>
    <definedName name="MES" localSheetId="27">#REF!</definedName>
    <definedName name="MES" localSheetId="22">#REF!</definedName>
    <definedName name="MES" localSheetId="17">#REF!</definedName>
    <definedName name="MES" localSheetId="34">#REF!</definedName>
    <definedName name="MES" localSheetId="25">#REF!</definedName>
    <definedName name="MES" localSheetId="24">#REF!</definedName>
    <definedName name="MES" localSheetId="23">#REF!</definedName>
    <definedName name="MES" localSheetId="32">#REF!</definedName>
    <definedName name="MES" localSheetId="29">#REF!</definedName>
    <definedName name="MES" localSheetId="31">#REF!</definedName>
    <definedName name="MES" localSheetId="33">#REF!</definedName>
    <definedName name="MES" localSheetId="19">#REF!</definedName>
    <definedName name="MES" localSheetId="18">#REF!</definedName>
    <definedName name="MES" localSheetId="26">#REF!</definedName>
    <definedName name="MES" localSheetId="28">#REF!</definedName>
    <definedName name="MES" localSheetId="49">#REF!</definedName>
    <definedName name="MES" localSheetId="46">#REF!</definedName>
    <definedName name="MES" localSheetId="41">#REF!</definedName>
    <definedName name="MES" localSheetId="36">#REF!</definedName>
    <definedName name="MES" localSheetId="53">#REF!</definedName>
    <definedName name="MES" localSheetId="44">#REF!</definedName>
    <definedName name="MES" localSheetId="43">#REF!</definedName>
    <definedName name="MES" localSheetId="42">#REF!</definedName>
    <definedName name="MES" localSheetId="51">#REF!</definedName>
    <definedName name="MES" localSheetId="48">#REF!</definedName>
    <definedName name="MES" localSheetId="50">#REF!</definedName>
    <definedName name="MES" localSheetId="52">#REF!</definedName>
    <definedName name="MES" localSheetId="38">#REF!</definedName>
    <definedName name="MES" localSheetId="37">#REF!</definedName>
    <definedName name="MES" localSheetId="45">#REF!</definedName>
    <definedName name="MES" localSheetId="47">#REF!</definedName>
    <definedName name="MES" localSheetId="40">#REF!</definedName>
    <definedName name="MES" localSheetId="35">#REF!</definedName>
    <definedName name="MES" localSheetId="39">#REF!</definedName>
    <definedName name="MES" localSheetId="21">#REF!</definedName>
    <definedName name="MES" localSheetId="16">#REF!</definedName>
    <definedName name="MES" localSheetId="20">#REF!</definedName>
    <definedName name="MES" localSheetId="0">#REF!</definedName>
    <definedName name="NOV._89" localSheetId="1">'[3]ipc indice 2'!$S$1:$S$311</definedName>
    <definedName name="NOV._89" localSheetId="9">'[4]ipc indice 2'!$S$1:$S$311</definedName>
    <definedName name="NOV._89" localSheetId="14">'[4]ipc indice 2'!$S$1:$S$311</definedName>
    <definedName name="NOV._89" localSheetId="15">'[4]ipc indice 2'!$S$1:$S$311</definedName>
    <definedName name="NOV._89" localSheetId="12">'[4]ipc indice 2'!$S$1:$S$311</definedName>
    <definedName name="NOV._89" localSheetId="11">'[4]ipc indice 2'!$S$1:$S$311</definedName>
    <definedName name="NOV._89" localSheetId="13">'[4]ipc indice 2'!$S$1:$S$311</definedName>
    <definedName name="NOV._89" localSheetId="10">'[4]ipc indice 2'!$S$1:$S$311</definedName>
    <definedName name="NOV._89" localSheetId="2">'[4]ipc indice 2'!$S$1:$S$311</definedName>
    <definedName name="NOV._89" localSheetId="7">'[4]ipc indice 2'!$S$1:$S$311</definedName>
    <definedName name="NOV._89" localSheetId="8">'[4]ipc indice 2'!$S$1:$S$311</definedName>
    <definedName name="NOV._89" localSheetId="5">'[4]ipc indice 2'!$S$1:$S$311</definedName>
    <definedName name="NOV._89" localSheetId="4">'[4]ipc indice 2'!$S$1:$S$311</definedName>
    <definedName name="NOV._89" localSheetId="6">'[4]ipc indice 2'!$S$1:$S$311</definedName>
    <definedName name="NOV._89" localSheetId="3">'[4]ipc indice 2'!$S$1:$S$311</definedName>
    <definedName name="NOV._89" localSheetId="30">'[4]ipc indice 2'!$S$1:$S$311</definedName>
    <definedName name="NOV._89" localSheetId="27">'[4]ipc indice 2'!$S$1:$S$311</definedName>
    <definedName name="NOV._89" localSheetId="22">'[4]ipc indice 2'!$S$1:$S$311</definedName>
    <definedName name="NOV._89" localSheetId="17">'[4]ipc indice 2'!$S$1:$S$311</definedName>
    <definedName name="NOV._89" localSheetId="34">'[4]ipc indice 2'!$S$1:$S$311</definedName>
    <definedName name="NOV._89" localSheetId="25">'[4]ipc indice 2'!$S$1:$S$311</definedName>
    <definedName name="NOV._89" localSheetId="24">'[4]ipc indice 2'!$S$1:$S$311</definedName>
    <definedName name="NOV._89" localSheetId="23">'[4]ipc indice 2'!$S$1:$S$311</definedName>
    <definedName name="NOV._89" localSheetId="32">'[4]ipc indice 2'!$S$1:$S$311</definedName>
    <definedName name="NOV._89" localSheetId="29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19">'[4]ipc indice 2'!$S$1:$S$311</definedName>
    <definedName name="NOV._89" localSheetId="18">'[4]ipc indice 2'!$S$1:$S$311</definedName>
    <definedName name="NOV._89" localSheetId="26">'[4]ipc indice 2'!$S$1:$S$311</definedName>
    <definedName name="NOV._89" localSheetId="28">'[4]ipc indice 2'!$S$1:$S$311</definedName>
    <definedName name="NOV._89" localSheetId="49">'[4]ipc indice 2'!$S$1:$S$311</definedName>
    <definedName name="NOV._89" localSheetId="46">'[4]ipc indice 2'!$S$1:$S$311</definedName>
    <definedName name="NOV._89" localSheetId="41">'[4]ipc indice 2'!$S$1:$S$311</definedName>
    <definedName name="NOV._89" localSheetId="36">'[4]ipc indice 2'!$S$1:$S$311</definedName>
    <definedName name="NOV._89" localSheetId="53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2">'[4]ipc indice 2'!$S$1:$S$311</definedName>
    <definedName name="NOV._89" localSheetId="51">'[4]ipc indice 2'!$S$1:$S$311</definedName>
    <definedName name="NOV._89" localSheetId="48">'[4]ipc indice 2'!$S$1:$S$311</definedName>
    <definedName name="NOV._89" localSheetId="50">'[4]ipc indice 2'!$S$1:$S$311</definedName>
    <definedName name="NOV._89" localSheetId="52">'[4]ipc indice 2'!$S$1:$S$311</definedName>
    <definedName name="NOV._89" localSheetId="38">'[4]ipc indice 2'!$S$1:$S$311</definedName>
    <definedName name="NOV._89" localSheetId="37">'[4]ipc indice 2'!$S$1:$S$311</definedName>
    <definedName name="NOV._89" localSheetId="45">'[4]ipc indice 2'!$S$1:$S$311</definedName>
    <definedName name="NOV._89" localSheetId="47">'[4]ipc indice 2'!$S$1:$S$311</definedName>
    <definedName name="NOV._89" localSheetId="40">'[4]ipc indice 2'!$S$1:$S$311</definedName>
    <definedName name="NOV._89" localSheetId="35">'[4]ipc indice 2'!$S$1:$S$311</definedName>
    <definedName name="NOV._89" localSheetId="39">'[4]ipc indice 2'!$S$1:$S$311</definedName>
    <definedName name="NOV._89" localSheetId="21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0">'[4]ipc indice 2'!$S$1:$S$311</definedName>
    <definedName name="OCT._89" localSheetId="1">#REF!</definedName>
    <definedName name="OCT._89" localSheetId="9">#REF!</definedName>
    <definedName name="OCT._89" localSheetId="14">#REF!</definedName>
    <definedName name="OCT._89" localSheetId="15">#REF!</definedName>
    <definedName name="OCT._89" localSheetId="12">#REF!</definedName>
    <definedName name="OCT._89" localSheetId="11">#REF!</definedName>
    <definedName name="OCT._89" localSheetId="13">#REF!</definedName>
    <definedName name="OCT._89" localSheetId="10">#REF!</definedName>
    <definedName name="OCT._89" localSheetId="2">#REF!</definedName>
    <definedName name="OCT._89" localSheetId="7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OCT._89" localSheetId="30">#REF!</definedName>
    <definedName name="OCT._89" localSheetId="27">#REF!</definedName>
    <definedName name="OCT._89" localSheetId="22">#REF!</definedName>
    <definedName name="OCT._89" localSheetId="17">#REF!</definedName>
    <definedName name="OCT._89" localSheetId="34">#REF!</definedName>
    <definedName name="OCT._89" localSheetId="25">#REF!</definedName>
    <definedName name="OCT._89" localSheetId="24">#REF!</definedName>
    <definedName name="OCT._89" localSheetId="23">#REF!</definedName>
    <definedName name="OCT._89" localSheetId="32">#REF!</definedName>
    <definedName name="OCT._89" localSheetId="29">#REF!</definedName>
    <definedName name="OCT._89" localSheetId="31">#REF!</definedName>
    <definedName name="OCT._89" localSheetId="33">#REF!</definedName>
    <definedName name="OCT._89" localSheetId="19">#REF!</definedName>
    <definedName name="OCT._89" localSheetId="18">#REF!</definedName>
    <definedName name="OCT._89" localSheetId="26">#REF!</definedName>
    <definedName name="OCT._89" localSheetId="28">#REF!</definedName>
    <definedName name="OCT._89" localSheetId="49">#REF!</definedName>
    <definedName name="OCT._89" localSheetId="46">#REF!</definedName>
    <definedName name="OCT._89" localSheetId="41">#REF!</definedName>
    <definedName name="OCT._89" localSheetId="36">#REF!</definedName>
    <definedName name="OCT._89" localSheetId="53">#REF!</definedName>
    <definedName name="OCT._89" localSheetId="44">#REF!</definedName>
    <definedName name="OCT._89" localSheetId="43">#REF!</definedName>
    <definedName name="OCT._89" localSheetId="42">#REF!</definedName>
    <definedName name="OCT._89" localSheetId="51">#REF!</definedName>
    <definedName name="OCT._89" localSheetId="48">#REF!</definedName>
    <definedName name="OCT._89" localSheetId="50">#REF!</definedName>
    <definedName name="OCT._89" localSheetId="52">#REF!</definedName>
    <definedName name="OCT._89" localSheetId="38">#REF!</definedName>
    <definedName name="OCT._89" localSheetId="37">#REF!</definedName>
    <definedName name="OCT._89" localSheetId="45">#REF!</definedName>
    <definedName name="OCT._89" localSheetId="47">#REF!</definedName>
    <definedName name="OCT._89" localSheetId="40">#REF!</definedName>
    <definedName name="OCT._89" localSheetId="35">#REF!</definedName>
    <definedName name="OCT._89" localSheetId="39">#REF!</definedName>
    <definedName name="OCT._89" localSheetId="21">#REF!</definedName>
    <definedName name="OCT._89" localSheetId="16">#REF!</definedName>
    <definedName name="OCT._89" localSheetId="20">#REF!</definedName>
    <definedName name="OCT._89" localSheetId="0">#REF!</definedName>
    <definedName name="RESUMEN">#N/A</definedName>
    <definedName name="s" localSheetId="9">#REF!</definedName>
    <definedName name="s" localSheetId="14">#REF!</definedName>
    <definedName name="s" localSheetId="15">#REF!</definedName>
    <definedName name="s" localSheetId="12">#REF!</definedName>
    <definedName name="s" localSheetId="11">#REF!</definedName>
    <definedName name="s" localSheetId="13">#REF!</definedName>
    <definedName name="s" localSheetId="10">#REF!</definedName>
    <definedName name="s" localSheetId="2">#REF!</definedName>
    <definedName name="s" localSheetId="7">#REF!</definedName>
    <definedName name="s" localSheetId="8">#REF!</definedName>
    <definedName name="s" localSheetId="5">#REF!</definedName>
    <definedName name="s" localSheetId="4">#REF!</definedName>
    <definedName name="s" localSheetId="6">#REF!</definedName>
    <definedName name="s" localSheetId="3">#REF!</definedName>
    <definedName name="s" localSheetId="30">#REF!</definedName>
    <definedName name="s" localSheetId="27">#REF!</definedName>
    <definedName name="s" localSheetId="22">#REF!</definedName>
    <definedName name="s" localSheetId="17">#REF!</definedName>
    <definedName name="s" localSheetId="34">#REF!</definedName>
    <definedName name="s" localSheetId="25">#REF!</definedName>
    <definedName name="s" localSheetId="24">#REF!</definedName>
    <definedName name="s" localSheetId="23">#REF!</definedName>
    <definedName name="s" localSheetId="32">#REF!</definedName>
    <definedName name="s" localSheetId="29">#REF!</definedName>
    <definedName name="s" localSheetId="31">#REF!</definedName>
    <definedName name="s" localSheetId="33">#REF!</definedName>
    <definedName name="s" localSheetId="19">#REF!</definedName>
    <definedName name="s" localSheetId="18">#REF!</definedName>
    <definedName name="s" localSheetId="26">#REF!</definedName>
    <definedName name="s" localSheetId="28">#REF!</definedName>
    <definedName name="s" localSheetId="49">#REF!</definedName>
    <definedName name="s" localSheetId="46">#REF!</definedName>
    <definedName name="s" localSheetId="41">#REF!</definedName>
    <definedName name="s" localSheetId="36">#REF!</definedName>
    <definedName name="s" localSheetId="53">#REF!</definedName>
    <definedName name="s" localSheetId="44">#REF!</definedName>
    <definedName name="s" localSheetId="43">#REF!</definedName>
    <definedName name="s" localSheetId="42">#REF!</definedName>
    <definedName name="s" localSheetId="51">#REF!</definedName>
    <definedName name="s" localSheetId="48">#REF!</definedName>
    <definedName name="s" localSheetId="50">#REF!</definedName>
    <definedName name="s" localSheetId="52">#REF!</definedName>
    <definedName name="s" localSheetId="38">#REF!</definedName>
    <definedName name="s" localSheetId="37">#REF!</definedName>
    <definedName name="s" localSheetId="45">#REF!</definedName>
    <definedName name="s" localSheetId="47">#REF!</definedName>
    <definedName name="s" localSheetId="40">#REF!</definedName>
    <definedName name="s" localSheetId="35">#REF!</definedName>
    <definedName name="s" localSheetId="39">#REF!</definedName>
    <definedName name="s" localSheetId="21">#REF!</definedName>
    <definedName name="s" localSheetId="16">#REF!</definedName>
    <definedName name="s" localSheetId="20">#REF!</definedName>
    <definedName name="s" localSheetId="0">#REF!</definedName>
    <definedName name="SEP._89" localSheetId="1">'[3]ipc indice 2'!$Q$1:$Q$311</definedName>
    <definedName name="SEP._89" localSheetId="9">'[4]ipc indice 2'!$Q$1:$Q$311</definedName>
    <definedName name="SEP._89" localSheetId="14">'[4]ipc indice 2'!$Q$1:$Q$311</definedName>
    <definedName name="SEP._89" localSheetId="15">'[4]ipc indice 2'!$Q$1:$Q$311</definedName>
    <definedName name="SEP._89" localSheetId="12">'[4]ipc indice 2'!$Q$1:$Q$311</definedName>
    <definedName name="SEP._89" localSheetId="11">'[4]ipc indice 2'!$Q$1:$Q$311</definedName>
    <definedName name="SEP._89" localSheetId="13">'[4]ipc indice 2'!$Q$1:$Q$311</definedName>
    <definedName name="SEP._89" localSheetId="10">'[4]ipc indice 2'!$Q$1:$Q$311</definedName>
    <definedName name="SEP._89" localSheetId="2">'[4]ipc indice 2'!$Q$1:$Q$311</definedName>
    <definedName name="SEP._89" localSheetId="7">'[4]ipc indice 2'!$Q$1:$Q$311</definedName>
    <definedName name="SEP._89" localSheetId="8">'[4]ipc indice 2'!$Q$1:$Q$311</definedName>
    <definedName name="SEP._89" localSheetId="5">'[4]ipc indice 2'!$Q$1:$Q$311</definedName>
    <definedName name="SEP._89" localSheetId="4">'[4]ipc indice 2'!$Q$1:$Q$311</definedName>
    <definedName name="SEP._89" localSheetId="6">'[4]ipc indice 2'!$Q$1:$Q$311</definedName>
    <definedName name="SEP._89" localSheetId="3">'[4]ipc indice 2'!$Q$1:$Q$311</definedName>
    <definedName name="SEP._89" localSheetId="30">'[4]ipc indice 2'!$Q$1:$Q$311</definedName>
    <definedName name="SEP._89" localSheetId="27">'[4]ipc indice 2'!$Q$1:$Q$311</definedName>
    <definedName name="SEP._89" localSheetId="22">'[4]ipc indice 2'!$Q$1:$Q$311</definedName>
    <definedName name="SEP._89" localSheetId="17">'[4]ipc indice 2'!$Q$1:$Q$311</definedName>
    <definedName name="SEP._89" localSheetId="34">'[4]ipc indice 2'!$Q$1:$Q$311</definedName>
    <definedName name="SEP._89" localSheetId="25">'[4]ipc indice 2'!$Q$1:$Q$311</definedName>
    <definedName name="SEP._89" localSheetId="24">'[4]ipc indice 2'!$Q$1:$Q$311</definedName>
    <definedName name="SEP._89" localSheetId="23">'[4]ipc indice 2'!$Q$1:$Q$311</definedName>
    <definedName name="SEP._89" localSheetId="32">'[4]ipc indice 2'!$Q$1:$Q$311</definedName>
    <definedName name="SEP._89" localSheetId="29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19">'[4]ipc indice 2'!$Q$1:$Q$311</definedName>
    <definedName name="SEP._89" localSheetId="18">'[4]ipc indice 2'!$Q$1:$Q$311</definedName>
    <definedName name="SEP._89" localSheetId="26">'[4]ipc indice 2'!$Q$1:$Q$311</definedName>
    <definedName name="SEP._89" localSheetId="28">'[4]ipc indice 2'!$Q$1:$Q$311</definedName>
    <definedName name="SEP._89" localSheetId="49">'[4]ipc indice 2'!$Q$1:$Q$311</definedName>
    <definedName name="SEP._89" localSheetId="46">'[4]ipc indice 2'!$Q$1:$Q$311</definedName>
    <definedName name="SEP._89" localSheetId="41">'[4]ipc indice 2'!$Q$1:$Q$311</definedName>
    <definedName name="SEP._89" localSheetId="36">'[4]ipc indice 2'!$Q$1:$Q$311</definedName>
    <definedName name="SEP._89" localSheetId="53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2">'[4]ipc indice 2'!$Q$1:$Q$311</definedName>
    <definedName name="SEP._89" localSheetId="51">'[4]ipc indice 2'!$Q$1:$Q$311</definedName>
    <definedName name="SEP._89" localSheetId="48">'[4]ipc indice 2'!$Q$1:$Q$311</definedName>
    <definedName name="SEP._89" localSheetId="50">'[4]ipc indice 2'!$Q$1:$Q$311</definedName>
    <definedName name="SEP._89" localSheetId="52">'[4]ipc indice 2'!$Q$1:$Q$311</definedName>
    <definedName name="SEP._89" localSheetId="38">'[4]ipc indice 2'!$Q$1:$Q$311</definedName>
    <definedName name="SEP._89" localSheetId="37">'[4]ipc indice 2'!$Q$1:$Q$311</definedName>
    <definedName name="SEP._89" localSheetId="45">'[4]ipc indice 2'!$Q$1:$Q$311</definedName>
    <definedName name="SEP._89" localSheetId="47">'[4]ipc indice 2'!$Q$1:$Q$311</definedName>
    <definedName name="SEP._89" localSheetId="40">'[4]ipc indice 2'!$Q$1:$Q$311</definedName>
    <definedName name="SEP._89" localSheetId="35">'[4]ipc indice 2'!$Q$1:$Q$311</definedName>
    <definedName name="SEP._89" localSheetId="39">'[4]ipc indice 2'!$Q$1:$Q$311</definedName>
    <definedName name="SEP._89" localSheetId="21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0">'[4]ipc indice 2'!$Q$1:$Q$311</definedName>
    <definedName name="sss" localSheetId="1">[1]BASE!#REF!</definedName>
    <definedName name="sss" localSheetId="9">[2]BASE!#REF!</definedName>
    <definedName name="sss" localSheetId="14">[2]BASE!#REF!</definedName>
    <definedName name="sss" localSheetId="15">[2]BASE!#REF!</definedName>
    <definedName name="sss" localSheetId="12">[2]BASE!#REF!</definedName>
    <definedName name="sss" localSheetId="11">[2]BASE!#REF!</definedName>
    <definedName name="sss" localSheetId="13">[2]BASE!#REF!</definedName>
    <definedName name="sss" localSheetId="10">[2]BASE!#REF!</definedName>
    <definedName name="sss" localSheetId="2">[2]BASE!#REF!</definedName>
    <definedName name="sss" localSheetId="7">[2]BASE!#REF!</definedName>
    <definedName name="sss" localSheetId="8">[2]BASE!#REF!</definedName>
    <definedName name="sss" localSheetId="5">[2]BASE!#REF!</definedName>
    <definedName name="sss" localSheetId="4">[2]BASE!#REF!</definedName>
    <definedName name="sss" localSheetId="6">[2]BASE!#REF!</definedName>
    <definedName name="sss" localSheetId="3">[2]BASE!#REF!</definedName>
    <definedName name="sss" localSheetId="30">[2]BASE!#REF!</definedName>
    <definedName name="sss" localSheetId="27">[2]BASE!#REF!</definedName>
    <definedName name="sss" localSheetId="22">[2]BASE!#REF!</definedName>
    <definedName name="sss" localSheetId="17">[2]BASE!#REF!</definedName>
    <definedName name="sss" localSheetId="34">[2]BASE!#REF!</definedName>
    <definedName name="sss" localSheetId="25">[2]BASE!#REF!</definedName>
    <definedName name="sss" localSheetId="24">[2]BASE!#REF!</definedName>
    <definedName name="sss" localSheetId="23">[2]BASE!#REF!</definedName>
    <definedName name="sss" localSheetId="32">[2]BASE!#REF!</definedName>
    <definedName name="sss" localSheetId="29">[2]BASE!#REF!</definedName>
    <definedName name="sss" localSheetId="31">[2]BASE!#REF!</definedName>
    <definedName name="sss" localSheetId="33">[2]BASE!#REF!</definedName>
    <definedName name="sss" localSheetId="19">[2]BASE!#REF!</definedName>
    <definedName name="sss" localSheetId="18">[2]BASE!#REF!</definedName>
    <definedName name="sss" localSheetId="26">[2]BASE!#REF!</definedName>
    <definedName name="sss" localSheetId="28">[2]BASE!#REF!</definedName>
    <definedName name="sss" localSheetId="49">[2]BASE!#REF!</definedName>
    <definedName name="sss" localSheetId="46">[2]BASE!#REF!</definedName>
    <definedName name="sss" localSheetId="41">[2]BASE!#REF!</definedName>
    <definedName name="sss" localSheetId="36">[2]BASE!#REF!</definedName>
    <definedName name="sss" localSheetId="53">[2]BASE!#REF!</definedName>
    <definedName name="sss" localSheetId="44">[2]BASE!#REF!</definedName>
    <definedName name="sss" localSheetId="43">[2]BASE!#REF!</definedName>
    <definedName name="sss" localSheetId="42">[2]BASE!#REF!</definedName>
    <definedName name="sss" localSheetId="51">[2]BASE!#REF!</definedName>
    <definedName name="sss" localSheetId="48">[2]BASE!#REF!</definedName>
    <definedName name="sss" localSheetId="50">[2]BASE!#REF!</definedName>
    <definedName name="sss" localSheetId="52">[2]BASE!#REF!</definedName>
    <definedName name="sss" localSheetId="38">[2]BASE!#REF!</definedName>
    <definedName name="sss" localSheetId="37">[2]BASE!#REF!</definedName>
    <definedName name="sss" localSheetId="45">[2]BASE!#REF!</definedName>
    <definedName name="sss" localSheetId="47">[2]BASE!#REF!</definedName>
    <definedName name="sss" localSheetId="40">[2]BASE!#REF!</definedName>
    <definedName name="sss" localSheetId="35">[2]BASE!#REF!</definedName>
    <definedName name="sss" localSheetId="39">[2]BASE!#REF!</definedName>
    <definedName name="sss" localSheetId="21">[2]BASE!#REF!</definedName>
    <definedName name="sss" localSheetId="16">[2]BASE!#REF!</definedName>
    <definedName name="sss" localSheetId="2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9">#REF!</definedName>
    <definedName name="z" localSheetId="14">#REF!</definedName>
    <definedName name="z" localSheetId="15">#REF!</definedName>
    <definedName name="z" localSheetId="12">#REF!</definedName>
    <definedName name="z" localSheetId="11">#REF!</definedName>
    <definedName name="z" localSheetId="13">#REF!</definedName>
    <definedName name="z" localSheetId="10">#REF!</definedName>
    <definedName name="z" localSheetId="2">#REF!</definedName>
    <definedName name="z" localSheetId="7">#REF!</definedName>
    <definedName name="z" localSheetId="8">#REF!</definedName>
    <definedName name="z" localSheetId="5">#REF!</definedName>
    <definedName name="z" localSheetId="4">#REF!</definedName>
    <definedName name="z" localSheetId="6">#REF!</definedName>
    <definedName name="z" localSheetId="3">#REF!</definedName>
    <definedName name="z" localSheetId="30">#REF!</definedName>
    <definedName name="z" localSheetId="27">#REF!</definedName>
    <definedName name="z" localSheetId="22">#REF!</definedName>
    <definedName name="z" localSheetId="17">#REF!</definedName>
    <definedName name="z" localSheetId="34">#REF!</definedName>
    <definedName name="z" localSheetId="25">#REF!</definedName>
    <definedName name="z" localSheetId="24">#REF!</definedName>
    <definedName name="z" localSheetId="23">#REF!</definedName>
    <definedName name="z" localSheetId="32">#REF!</definedName>
    <definedName name="z" localSheetId="29">#REF!</definedName>
    <definedName name="z" localSheetId="31">#REF!</definedName>
    <definedName name="z" localSheetId="33">#REF!</definedName>
    <definedName name="z" localSheetId="19">#REF!</definedName>
    <definedName name="z" localSheetId="18">#REF!</definedName>
    <definedName name="z" localSheetId="26">#REF!</definedName>
    <definedName name="z" localSheetId="28">#REF!</definedName>
    <definedName name="z" localSheetId="49">#REF!</definedName>
    <definedName name="z" localSheetId="46">#REF!</definedName>
    <definedName name="z" localSheetId="41">#REF!</definedName>
    <definedName name="z" localSheetId="36">#REF!</definedName>
    <definedName name="z" localSheetId="53">#REF!</definedName>
    <definedName name="z" localSheetId="44">#REF!</definedName>
    <definedName name="z" localSheetId="43">#REF!</definedName>
    <definedName name="z" localSheetId="42">#REF!</definedName>
    <definedName name="z" localSheetId="51">#REF!</definedName>
    <definedName name="z" localSheetId="48">#REF!</definedName>
    <definedName name="z" localSheetId="50">#REF!</definedName>
    <definedName name="z" localSheetId="52">#REF!</definedName>
    <definedName name="z" localSheetId="38">#REF!</definedName>
    <definedName name="z" localSheetId="37">#REF!</definedName>
    <definedName name="z" localSheetId="45">#REF!</definedName>
    <definedName name="z" localSheetId="47">#REF!</definedName>
    <definedName name="z" localSheetId="40">#REF!</definedName>
    <definedName name="z" localSheetId="35">#REF!</definedName>
    <definedName name="z" localSheetId="39">#REF!</definedName>
    <definedName name="z" localSheetId="21">#REF!</definedName>
    <definedName name="z" localSheetId="16">#REF!</definedName>
    <definedName name="z" localSheetId="20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I26" i="187" l="1"/>
  <c r="J26" i="187"/>
  <c r="K26" i="187"/>
  <c r="I27" i="187"/>
  <c r="J27" i="187"/>
  <c r="K27" i="187"/>
  <c r="I28" i="187"/>
  <c r="J28" i="187"/>
  <c r="K28" i="187"/>
  <c r="I29" i="187"/>
  <c r="J29" i="187"/>
  <c r="K29" i="187"/>
  <c r="I30" i="187"/>
  <c r="J30" i="187"/>
  <c r="I31" i="187"/>
  <c r="J31" i="187"/>
  <c r="K31" i="187"/>
  <c r="I32" i="187"/>
  <c r="J32" i="187"/>
  <c r="K32" i="187"/>
  <c r="I33" i="187"/>
  <c r="J33" i="187"/>
  <c r="K33" i="187"/>
  <c r="K21" i="187"/>
  <c r="I14" i="187"/>
  <c r="J14" i="187"/>
  <c r="K14" i="187"/>
  <c r="K25" i="187"/>
  <c r="J25" i="187"/>
  <c r="I25" i="187"/>
  <c r="K24" i="187"/>
  <c r="J24" i="187"/>
  <c r="I24" i="187"/>
  <c r="K23" i="187"/>
  <c r="J23" i="187"/>
  <c r="I23" i="187"/>
  <c r="K22" i="187"/>
  <c r="J22" i="187"/>
  <c r="I22" i="187"/>
  <c r="J21" i="187"/>
  <c r="I21" i="187"/>
  <c r="K20" i="187"/>
  <c r="J20" i="187"/>
  <c r="I20" i="187"/>
  <c r="K19" i="187"/>
  <c r="J19" i="187"/>
  <c r="I19" i="187"/>
  <c r="K18" i="187"/>
  <c r="J18" i="187"/>
  <c r="I18" i="187"/>
  <c r="K17" i="187"/>
  <c r="J17" i="187"/>
  <c r="I17" i="187"/>
  <c r="K16" i="187"/>
  <c r="J16" i="187"/>
  <c r="I16" i="187"/>
  <c r="K15" i="187"/>
  <c r="J15" i="187"/>
  <c r="I15" i="187"/>
  <c r="K13" i="187"/>
  <c r="J13" i="187"/>
  <c r="I13" i="187"/>
  <c r="C8" i="187" l="1"/>
  <c r="D13" i="187" l="1"/>
  <c r="E13" i="187"/>
  <c r="F13" i="187"/>
  <c r="G13" i="187"/>
  <c r="H13" i="187"/>
  <c r="H35" i="187" s="1"/>
  <c r="C13" i="187"/>
  <c r="F35" i="187" l="1"/>
  <c r="G35" i="187"/>
  <c r="E35" i="187"/>
  <c r="D35" i="187"/>
</calcChain>
</file>

<file path=xl/sharedStrings.xml><?xml version="1.0" encoding="utf-8"?>
<sst xmlns="http://schemas.openxmlformats.org/spreadsheetml/2006/main" count="2604" uniqueCount="232">
  <si>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</si>
  <si>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</si>
  <si>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</si>
  <si>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</si>
  <si>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</si>
  <si>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</si>
  <si>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</si>
  <si>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</si>
  <si>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</si>
  <si>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</si>
  <si>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III</t>
  </si>
  <si>
    <t>IV</t>
  </si>
  <si>
    <t>Área total en proceso de construcción</t>
  </si>
  <si>
    <t>Fuente: Dane. Cálculos Dirección de Estudios Socioeconómicos y Regulatorios (SDDE)</t>
  </si>
  <si>
    <t>% Cambio   '13/'12</t>
  </si>
  <si>
    <t>% Cambio   '14/'13</t>
  </si>
  <si>
    <t xml:space="preserve"> '14 como % de '13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</si>
  <si>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</si>
  <si>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</si>
  <si>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</si>
  <si>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</si>
  <si>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</si>
  <si>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</si>
  <si>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</si>
  <si>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</si>
  <si>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</si>
  <si>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</si>
  <si>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</si>
  <si>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</si>
  <si>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</si>
  <si>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</si>
  <si>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</si>
  <si>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</si>
  <si>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</si>
  <si>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</si>
  <si>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</si>
  <si>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</si>
  <si>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</si>
  <si>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</si>
  <si>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</si>
  <si>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</si>
  <si>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</si>
  <si>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</si>
  <si>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</si>
  <si>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</si>
  <si>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</si>
  <si>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Resumen localidades:</t>
  </si>
  <si>
    <t>Sin información</t>
  </si>
  <si>
    <t>Contribución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</si>
  <si>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</si>
  <si>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</si>
  <si>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</si>
  <si>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</si>
  <si>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</si>
  <si>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VIS entre 70 y 135 SMMLV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</si>
  <si>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</si>
  <si>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</si>
  <si>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</si>
  <si>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</si>
  <si>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</si>
  <si>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</si>
  <si>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en proceso VIS entre 70 y 135 SMMLV</t>
  </si>
  <si>
    <t>Área nueva No VIS en proceso de construcción</t>
  </si>
  <si>
    <t>Área nueva destinos no residenciales</t>
  </si>
  <si>
    <t>Histórico área nueva en proceso:</t>
  </si>
  <si>
    <t>Histórico área en proceso: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</si>
  <si>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Sin información incluye el área censada que no registra datos sobre la localidad donde se encuentra ubicada.</t>
    </r>
  </si>
  <si>
    <t>Área Censada</t>
  </si>
  <si>
    <r>
      <t>Sin información</t>
    </r>
    <r>
      <rPr>
        <vertAlign val="superscript"/>
        <sz val="11"/>
        <rFont val="Arial"/>
        <family val="2"/>
      </rPr>
      <t>1</t>
    </r>
  </si>
  <si>
    <r>
      <t>Sin información</t>
    </r>
    <r>
      <rPr>
        <vertAlign val="superscript"/>
        <sz val="11"/>
        <rFont val="Arial"/>
        <family val="2"/>
      </rPr>
      <t>2</t>
    </r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</si>
  <si>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</si>
  <si>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</si>
  <si>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</si>
  <si>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VIS 70-135 smmlv: Vivienda de Interés Social entre 70 y 135 salarios mínimos mensuales legales vigentes.</t>
    </r>
  </si>
  <si>
    <r>
      <t>Sin información</t>
    </r>
    <r>
      <rPr>
        <vertAlign val="superscript"/>
        <sz val="11"/>
        <color theme="1"/>
        <rFont val="Arial"/>
        <family val="2"/>
      </rPr>
      <t>2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</si>
  <si>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No VIS: Viviendas de precios superiores a 135 smlmv.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</si>
  <si>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Incluye: Oficinas, comercio, bodegas, educación, hoteles, hospitales, administración pública y otros</t>
    </r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</si>
  <si>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</si>
  <si>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9"/>
        <rFont val="Arial"/>
        <family val="2"/>
      </rPr>
      <t xml:space="preserve">1 </t>
    </r>
    <r>
      <rPr>
        <sz val="9"/>
        <rFont val="Arial"/>
        <family val="2"/>
      </rPr>
      <t>Incluye: Oficinas, comercio, bodegas, educación, hoteles, hospitales, administración pública y otros</t>
    </r>
  </si>
  <si>
    <t xml:space="preserve">Área total en proceso de construcción </t>
  </si>
  <si>
    <t>variación porcentual, IV trimestre2014.</t>
  </si>
  <si>
    <t xml:space="preserve"> Distribución porcentual, IV trimestre 2014.</t>
  </si>
  <si>
    <t>% Cambio '14/'13</t>
  </si>
  <si>
    <t>porcentaje, IV trimestre 2014.</t>
  </si>
  <si>
    <t>Distribución del área censada según estados de obra, Bogotá y localidades</t>
  </si>
  <si>
    <r>
      <t>total vivienda de interés prioritario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</si>
  <si>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 xml:space="preserve"> 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</si>
  <si>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censada en edificaciones, según localidad de Bogotá</t>
  </si>
  <si>
    <t>Variación del área en proceso para edificaciones, según localidad de Bogotá</t>
  </si>
  <si>
    <t>Distribución del área en proceso para vivienda, según localidad de Bogotá</t>
  </si>
  <si>
    <t>Distribución del área nueva en proceso para edificaciones, según localidad de Bogotá</t>
  </si>
  <si>
    <t>Área total en proceso de construcción, total edificaciones, Bogotá y localidades</t>
  </si>
  <si>
    <t>Área total en proceso de construcción, total vivienda, Bogotá y localidades</t>
  </si>
  <si>
    <r>
      <t>Área total en proceso de construcción, 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</si>
  <si>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>Área total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</si>
  <si>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</si>
  <si>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Bogotá y localidades</t>
  </si>
  <si>
    <t>Área nueva en proceso de construcción, total vivienda, Bogotá y localidades</t>
  </si>
  <si>
    <t>Distribución del área nueva en proceso para vivienda, según localidad de Bogotá</t>
  </si>
  <si>
    <r>
      <t>total Vivienda de Interés Social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</si>
  <si>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>Área nueva en proceso de construcción,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</si>
  <si>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>total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</si>
  <si>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Metros cuadrados, IV trimestre de 2014.</t>
  </si>
  <si>
    <t>Metros cuadrados, IV trimestre 2009-2014.</t>
  </si>
  <si>
    <t>Miles de metros cuadrados, IV trimestre 2014.</t>
  </si>
  <si>
    <t>Distribución del área nueva en proceso</t>
  </si>
  <si>
    <r>
      <t xml:space="preserve"> para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</si>
  <si>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Distribución del área nueva en proceso para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</si>
  <si>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Distribución del área nueva en proceso para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</si>
  <si>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Distribución del área en proceso para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</si>
  <si>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Distribución del área en proceso para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</si>
  <si>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Distribución del área en proceso para VIS entre 70 y 135 smmlv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</t>
    </r>
  </si>
  <si>
    <r>
      <t>Distribución del área en proceso para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, según localidad de Bogotá
</t>
    </r>
  </si>
  <si>
    <r>
      <t>Distribución del área en proceso para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</si>
  <si>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Área nueva en proceso de construcción, total Vivienda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</si>
  <si>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r>
      <t>Distribución del área nueva en proceso para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</si>
  <si>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 y localidades</t>
    </r>
  </si>
  <si>
    <t>Área nueva en proceso de construcción, total edificaciones, Usaquen</t>
  </si>
  <si>
    <r>
      <t>Distribución del área nueva en proceso para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según localidad de Bogotá</t>
    </r>
  </si>
  <si>
    <t>Área nueva en proceso de construcción, total vivienda, Usaquen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</si>
  <si>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Usaquen</t>
    </r>
  </si>
  <si>
    <t>Área nueva en proceso de construcción, total edificaciones, Chapinero</t>
  </si>
  <si>
    <t>Área nueva en proceso de construcción, total vivienda, Chapinero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</si>
  <si>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</si>
  <si>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nueva en proceso de construcción, total edificaciones, Santafé</t>
  </si>
  <si>
    <t>Área nueva en proceso de construcción, total vivienda, Santafé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</si>
  <si>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</si>
  <si>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nueva en proceso de construcción, total edificaciones, San Cristobal</t>
  </si>
  <si>
    <t>Área nueva en proceso de construcción, total vivienda, San Cristobal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</si>
  <si>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Cristobal</t>
    </r>
  </si>
  <si>
    <t>Área nueva en proceso de construcción, total edificaciones, Usme</t>
  </si>
  <si>
    <t>Área nueva en proceso de construcción, total vivienda, Usme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</si>
  <si>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</si>
  <si>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nueva en proceso de construcción, total edificaciones, Tunjuelito</t>
  </si>
  <si>
    <t>Área nueva en proceso de construcción, total vivienda, Tunjuelito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</si>
  <si>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</si>
  <si>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nueva en proceso de construcción, total edificaciones, Bosa</t>
  </si>
  <si>
    <t>Área nueva en proceso de construcción, total vivienda, Bosa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</si>
  <si>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</si>
  <si>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nueva en proceso de construcción, total edificaciones, Kennedy</t>
  </si>
  <si>
    <t>Área nueva en proceso de construcción, total vivienda, Kennedy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</si>
  <si>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</si>
  <si>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nueva en proceso de construcción, total edificaciones, Fontibón</t>
  </si>
  <si>
    <t>Área nueva en proceso de construcción, total vivienda, Fontibón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</si>
  <si>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</si>
  <si>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nueva en proceso de construcción, total edificaciones, Engativá</t>
  </si>
  <si>
    <t>Área nueva en proceso de construcción, total vivienda, Engativá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</si>
  <si>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</si>
  <si>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nueva en proceso de construcción, total edificaciones, Suba</t>
  </si>
  <si>
    <t>Área nueva en proceso de construcción, total vivienda, Suba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</si>
  <si>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</si>
  <si>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nueva en proceso de construcción, total edificaciones, Barrios Unidos</t>
  </si>
  <si>
    <t>Área nueva en proceso de construcción, total vivienda, Barrios Unidos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</si>
  <si>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</si>
  <si>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nueva en proceso de construcción, total edificaciones, Teusaquillo</t>
  </si>
  <si>
    <t>Área nueva en proceso de construcción, total vivienda, Teusaquillo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</si>
  <si>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</si>
  <si>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nueva en proceso de construcción, total edificaciones, Los Mártires</t>
  </si>
  <si>
    <t>Área nueva en proceso de construcción, total vivienda, Los Mártires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</si>
  <si>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</si>
  <si>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nueva en proceso de construcción, total edificaciones, Antonio Nariño</t>
  </si>
  <si>
    <t>Área nueva en proceso de construcción, total vivienda, Antonio Nariño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</si>
  <si>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</si>
  <si>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nueva en proceso de construcción, total edificaciones, Puente Aranda</t>
  </si>
  <si>
    <t>Área nueva en proceso de construcción, total vivienda, Puente Aranda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</si>
  <si>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</si>
  <si>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nueva en proceso de construcción, total edificaciones, La Candelaria</t>
  </si>
  <si>
    <t>Área nueva en proceso de construcción, total vivienda, La Candelaria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</si>
  <si>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</si>
  <si>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nueva en proceso de construcción, total edificaciones, Rafael Uribe Uribe</t>
  </si>
  <si>
    <t>Área nueva en proceso de construcción, total vivienda, Rafael Uribe Uribe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</si>
  <si>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</si>
  <si>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nueva en proceso de construcción, total edificaciones, Ciudad Bolivar</t>
  </si>
  <si>
    <t>Área nueva en proceso de construcción, total vivienda, Ciudad Bolivar</t>
  </si>
  <si>
    <r>
      <t>Área nueva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Bolivar</t>
    </r>
  </si>
  <si>
    <t>Área total en proceso de construcción, total edificaciones, Usaquen</t>
  </si>
  <si>
    <t>Área total en proceso de construcción, total edificaciones, Chapinero</t>
  </si>
  <si>
    <t>Área total en proceso de construcción, total edificaciones, Santafé</t>
  </si>
  <si>
    <t>Área total en proceso de construcción, total vivienda, Usaquen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</si>
  <si>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Usaquen</t>
    </r>
  </si>
  <si>
    <t>Área total en proceso de construcción, total vivienda, Chapinero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</si>
  <si>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Chapinero</t>
    </r>
  </si>
  <si>
    <t>Área total en proceso de construcción, total vivienda, Santafé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</si>
  <si>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Santafé</t>
    </r>
  </si>
  <si>
    <t>Área total en proceso de construcción, total edificaciones, San Cristobal</t>
  </si>
  <si>
    <t>Área total en proceso de construcción, total vivienda, San Cristobal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</si>
  <si>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San Cristobal</t>
    </r>
  </si>
  <si>
    <t>Área total en proceso de construcción, total edificaciones, Usme</t>
  </si>
  <si>
    <t>Área total en proceso de construcción, total vivienda, Usme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</si>
  <si>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Usme</t>
    </r>
  </si>
  <si>
    <t>Área total en proceso de construcción, total edificaciones, Tunjuelito</t>
  </si>
  <si>
    <t>Área total en proceso de construcción, total vivienda, Tunjuelito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</si>
  <si>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Tunjuelito</t>
    </r>
  </si>
  <si>
    <t>Área total en proceso de construcción, total edificaciones, Bosa</t>
  </si>
  <si>
    <t>Área total en proceso de construcción, total vivienda, Bosa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</si>
  <si>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Bosa</t>
    </r>
  </si>
  <si>
    <t>Área total en proceso de construcción, total edificaciones, Kennedy</t>
  </si>
  <si>
    <t>Área total en proceso de construcción, total vivienda, Kennedy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</si>
  <si>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Kennedy</t>
    </r>
  </si>
  <si>
    <t>Área total en proceso de construcción, total edificaciones, Fontibón</t>
  </si>
  <si>
    <t>Área total en proceso de construcción, total edificaciones, Engativá</t>
  </si>
  <si>
    <t>Área total en proceso de construcción, total vivienda, Fontibón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</si>
  <si>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Fontibón</t>
    </r>
  </si>
  <si>
    <t>Área total en proceso de construcción, total edificaciones, Suba</t>
  </si>
  <si>
    <t>Área total en proceso de construcción, total vivienda, Engativá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</si>
  <si>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Engativá</t>
    </r>
  </si>
  <si>
    <t>Área total en proceso de construcción, total vivienda, Suba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</si>
  <si>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Suba</t>
    </r>
  </si>
  <si>
    <t>Área total en proceso de construcción, total edificaciones, Barrios Unidos</t>
  </si>
  <si>
    <t>Área total en proceso de construcción, total vivienda, Barrios Unidos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</si>
  <si>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Barrios Unidos</t>
    </r>
  </si>
  <si>
    <t>Área total en proceso de construcción, total edificaciones, Teusaquillo</t>
  </si>
  <si>
    <t>Área total en proceso de construcción, total vivienda, Teusaquillo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</si>
  <si>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Teusaquillo</t>
    </r>
  </si>
  <si>
    <t>Área total en proceso de construcción, total edificaciones, Los Mártires</t>
  </si>
  <si>
    <t>Área total en proceso de construcción, total vivienda, Los Mártires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</si>
  <si>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Los Mártires</t>
    </r>
  </si>
  <si>
    <t>Área total en proceso de construcción, total edificaciones, Antonio Nariño</t>
  </si>
  <si>
    <t>Área total en proceso de construcción, total vivienda, Antonio Nariño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</si>
  <si>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Antonio Nariño</t>
    </r>
  </si>
  <si>
    <t>Área total en proceso de construcción, total edificaciones, Puente Aranda</t>
  </si>
  <si>
    <t>Área total en proceso de construcción, total edificaciones, La Candelaria</t>
  </si>
  <si>
    <t>Área total en proceso de construcción, total vivienda, Puente Aranda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</si>
  <si>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Puente Aranda</t>
    </r>
  </si>
  <si>
    <t>Área total en proceso de construcción, total vivienda, La Candelaria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</si>
  <si>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La Candelaria</t>
    </r>
  </si>
  <si>
    <t>Área total en proceso de construcción, total edificaciones, Rafael Uribe Uribe</t>
  </si>
  <si>
    <t>Área total en proceso de construcción, total vivienda, Rafael Uribe Uribe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</si>
  <si>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Rafael Uribe Uribe</t>
    </r>
  </si>
  <si>
    <t>Área total en proceso de construcción, total edificaciones, Ciudad Bolivar</t>
  </si>
  <si>
    <t>Área total en proceso de construcción, total vivienda, Ciudad Bolivar</t>
  </si>
  <si>
    <r>
      <t>Área total en proceso de construcción,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Ciudad Bolivar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</si>
</sst>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0.0%"/>
  </numFmts>
  <fonts count="4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name val="Arial"/>
      <family val="2"/>
    </font>
    <font>
      <b/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1"/>
      <color theme="0"/>
      <name val="Arial"/>
      <family val="2"/>
    </font>
    <font>
      <sz val="8"/>
      <color rgb="FF004559"/>
      <name val="Arial"/>
      <family val="2"/>
    </font>
    <font>
      <b/>
      <vertAlign val="superscript"/>
      <sz val="12"/>
      <name val="Arial"/>
      <family val="2"/>
    </font>
    <font>
      <sz val="11"/>
      <color rgb="FF004559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2"/>
      <color theme="1"/>
      <name val="Arial"/>
      <family val="2"/>
    </font>
    <font>
      <sz val="12"/>
      <color theme="0" tint="-0.34998626667073579"/>
      <name val="Arial"/>
      <family val="2"/>
    </font>
    <font>
      <b/>
      <sz val="12"/>
      <color theme="0"/>
      <name val="Arial"/>
      <family val="2"/>
    </font>
    <font>
      <sz val="12"/>
      <color theme="0" tint="-4.9989318521683403E-2"/>
      <name val="Arial"/>
      <family val="2"/>
    </font>
    <font>
      <vertAlign val="superscript"/>
      <sz val="9"/>
      <name val="Arial"/>
      <family val="2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vertAlign val="superscript"/>
      <sz val="11"/>
      <color theme="1"/>
      <name val="Arial"/>
      <family val="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44" fillId="0" borderId="0" applyFont="0" applyFill="0" applyBorder="0" applyAlignment="0" applyProtection="0"/>
  </cellStyleXfs>
  <cellXfs count="273">
    <xf numFmtId="0" fontId="0" fillId="0" borderId="0" xfId="0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0" fontId="2" fillId="2" borderId="0" xfId="1" applyFont="1" applyFill="1" applyAlignment="1">
      <alignment vertical="center"/>
    </xf>
    <xf numFmtId="0" fontId="14" fillId="2" borderId="0" xfId="1" applyFont="1" applyFill="1" applyAlignment="1">
      <alignment vertical="center"/>
    </xf>
    <xf numFmtId="0" fontId="16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10" fillId="2" borderId="6" xfId="1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3" fontId="10" fillId="2" borderId="0" xfId="2" applyNumberFormat="1" applyFont="1" applyFill="1" applyBorder="1" applyAlignment="1">
      <alignment vertical="center"/>
    </xf>
    <xf numFmtId="3" fontId="11" fillId="2" borderId="0" xfId="2" applyNumberFormat="1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vertical="center"/>
    </xf>
    <xf numFmtId="0" fontId="2" fillId="2" borderId="7" xfId="1" applyFont="1" applyFill="1" applyBorder="1" applyAlignment="1">
      <alignment vertical="center"/>
    </xf>
    <xf numFmtId="0" fontId="2" fillId="2" borderId="9" xfId="1" applyFont="1" applyFill="1" applyBorder="1" applyAlignment="1">
      <alignment vertical="center"/>
    </xf>
    <xf numFmtId="0" fontId="0" fillId="2" borderId="0" xfId="0" applyFill="1"/>
    <xf numFmtId="0" fontId="10" fillId="2" borderId="0" xfId="1" applyFont="1" applyFill="1"/>
    <xf numFmtId="0" fontId="2" fillId="2" borderId="0" xfId="1" applyFont="1" applyFill="1"/>
    <xf numFmtId="0" fontId="12" fillId="4" borderId="0" xfId="1" applyFont="1" applyFill="1"/>
    <xf numFmtId="0" fontId="2" fillId="4" borderId="0" xfId="1" applyFont="1" applyFill="1"/>
    <xf numFmtId="0" fontId="13" fillId="4" borderId="0" xfId="1" applyFont="1" applyFill="1" applyBorder="1" applyAlignment="1">
      <alignment horizontal="center"/>
    </xf>
    <xf numFmtId="0" fontId="12" fillId="4" borderId="3" xfId="1" applyFont="1" applyFill="1" applyBorder="1"/>
    <xf numFmtId="0" fontId="13" fillId="4" borderId="4" xfId="1" applyFont="1" applyFill="1" applyBorder="1" applyAlignment="1">
      <alignment horizontal="center"/>
    </xf>
    <xf numFmtId="0" fontId="13" fillId="4" borderId="5" xfId="1" applyFont="1" applyFill="1" applyBorder="1" applyAlignment="1">
      <alignment horizontal="center"/>
    </xf>
    <xf numFmtId="0" fontId="12" fillId="4" borderId="6" xfId="1" applyFont="1" applyFill="1" applyBorder="1"/>
    <xf numFmtId="0" fontId="13" fillId="4" borderId="7" xfId="1" applyFont="1" applyFill="1" applyBorder="1" applyAlignment="1">
      <alignment horizontal="center"/>
    </xf>
    <xf numFmtId="0" fontId="12" fillId="4" borderId="7" xfId="1" applyFont="1" applyFill="1" applyBorder="1"/>
    <xf numFmtId="3" fontId="2" fillId="2" borderId="0" xfId="1" applyNumberFormat="1" applyFont="1" applyFill="1"/>
    <xf numFmtId="0" fontId="14" fillId="2" borderId="0" xfId="1" applyFont="1" applyFill="1"/>
    <xf numFmtId="3" fontId="14" fillId="2" borderId="0" xfId="1" applyNumberFormat="1" applyFont="1" applyFill="1"/>
    <xf numFmtId="17" fontId="14" fillId="2" borderId="0" xfId="1" applyNumberFormat="1" applyFont="1" applyFill="1"/>
    <xf numFmtId="1" fontId="14" fillId="2" borderId="0" xfId="1" applyNumberFormat="1" applyFont="1" applyFill="1"/>
    <xf numFmtId="1" fontId="2" fillId="2" borderId="0" xfId="1" applyNumberFormat="1" applyFont="1" applyFill="1"/>
    <xf numFmtId="17" fontId="2" fillId="2" borderId="0" xfId="1" applyNumberFormat="1" applyFont="1" applyFill="1"/>
    <xf numFmtId="3" fontId="17" fillId="2" borderId="0" xfId="0" applyNumberFormat="1" applyFont="1" applyFill="1"/>
    <xf numFmtId="0" fontId="17" fillId="2" borderId="0" xfId="0" applyFont="1" applyFill="1"/>
    <xf numFmtId="0" fontId="17" fillId="2" borderId="0" xfId="0" quotePrefix="1" applyNumberFormat="1" applyFont="1" applyFill="1"/>
    <xf numFmtId="3" fontId="10" fillId="2" borderId="0" xfId="1" applyNumberFormat="1" applyFont="1" applyFill="1" applyAlignment="1">
      <alignment vertical="center"/>
    </xf>
    <xf numFmtId="164" fontId="10" fillId="2" borderId="0" xfId="1" applyNumberFormat="1" applyFont="1" applyFill="1" applyAlignment="1">
      <alignment vertical="center"/>
    </xf>
    <xf numFmtId="0" fontId="18" fillId="4" borderId="0" xfId="1" applyFont="1" applyFill="1" applyBorder="1"/>
    <xf numFmtId="0" fontId="18" fillId="4" borderId="1" xfId="1" applyFont="1" applyFill="1" applyBorder="1" applyAlignment="1">
      <alignment vertical="center"/>
    </xf>
    <xf numFmtId="0" fontId="18" fillId="2" borderId="0" xfId="1" applyFont="1" applyFill="1" applyBorder="1" applyAlignment="1">
      <alignment vertical="center"/>
    </xf>
    <xf numFmtId="0" fontId="18" fillId="2" borderId="1" xfId="1" applyFont="1" applyFill="1" applyBorder="1" applyAlignment="1">
      <alignment vertical="center"/>
    </xf>
    <xf numFmtId="0" fontId="18" fillId="2" borderId="0" xfId="1" applyFont="1" applyFill="1" applyBorder="1"/>
    <xf numFmtId="0" fontId="6" fillId="2" borderId="0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vertical="center"/>
    </xf>
    <xf numFmtId="3" fontId="4" fillId="2" borderId="0" xfId="2" applyNumberFormat="1" applyFont="1" applyFill="1" applyBorder="1" applyAlignment="1">
      <alignment vertical="center"/>
    </xf>
    <xf numFmtId="3" fontId="6" fillId="2" borderId="0" xfId="2" applyNumberFormat="1" applyFont="1" applyFill="1" applyBorder="1" applyAlignment="1">
      <alignment vertical="center"/>
    </xf>
    <xf numFmtId="164" fontId="4" fillId="2" borderId="0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4" fillId="2" borderId="1" xfId="1" applyFont="1" applyFill="1" applyBorder="1" applyAlignment="1">
      <alignment vertical="center"/>
    </xf>
    <xf numFmtId="3" fontId="19" fillId="3" borderId="2" xfId="2" applyNumberFormat="1" applyFont="1" applyFill="1" applyBorder="1" applyAlignment="1">
      <alignment vertical="center"/>
    </xf>
    <xf numFmtId="3" fontId="20" fillId="2" borderId="2" xfId="2" applyNumberFormat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0" fillId="2" borderId="0" xfId="1" applyFont="1" applyFill="1" applyBorder="1" applyAlignment="1">
      <alignment horizontal="left" vertical="center" indent="1"/>
    </xf>
    <xf numFmtId="0" fontId="20" fillId="2" borderId="0" xfId="1" applyFont="1" applyFill="1" applyBorder="1" applyAlignment="1">
      <alignment horizontal="left" vertical="center" wrapText="1" indent="1"/>
    </xf>
    <xf numFmtId="49" fontId="21" fillId="4" borderId="0" xfId="2" applyNumberFormat="1" applyFont="1" applyFill="1" applyBorder="1" applyAlignment="1">
      <alignment horizontal="center" vertical="center" wrapText="1"/>
    </xf>
    <xf numFmtId="0" fontId="22" fillId="4" borderId="0" xfId="1" applyFont="1" applyFill="1" applyBorder="1" applyAlignment="1">
      <alignment horizontal="center"/>
    </xf>
    <xf numFmtId="0" fontId="22" fillId="4" borderId="0" xfId="2" applyFont="1" applyFill="1" applyBorder="1" applyAlignment="1">
      <alignment horizontal="center"/>
    </xf>
    <xf numFmtId="0" fontId="23" fillId="4" borderId="0" xfId="1" applyFont="1" applyFill="1" applyBorder="1"/>
    <xf numFmtId="0" fontId="6" fillId="4" borderId="0" xfId="1" applyFont="1" applyFill="1" applyBorder="1"/>
    <xf numFmtId="0" fontId="23" fillId="4" borderId="0" xfId="1" applyFont="1" applyFill="1"/>
    <xf numFmtId="9" fontId="22" fillId="4" borderId="0" xfId="3" applyFont="1" applyFill="1" applyBorder="1"/>
    <xf numFmtId="164" fontId="23" fillId="4" borderId="0" xfId="3" applyNumberFormat="1" applyFont="1" applyFill="1" applyBorder="1"/>
    <xf numFmtId="164" fontId="22" fillId="4" borderId="0" xfId="2" applyNumberFormat="1" applyFont="1" applyFill="1" applyBorder="1"/>
    <xf numFmtId="0" fontId="22" fillId="4" borderId="0" xfId="1" applyFont="1" applyFill="1" applyBorder="1"/>
    <xf numFmtId="9" fontId="23" fillId="4" borderId="0" xfId="3" applyFont="1" applyFill="1" applyBorder="1"/>
    <xf numFmtId="3" fontId="4" fillId="2" borderId="1" xfId="2" applyNumberFormat="1" applyFont="1" applyFill="1" applyBorder="1" applyAlignment="1">
      <alignment vertical="center"/>
    </xf>
    <xf numFmtId="3" fontId="6" fillId="2" borderId="1" xfId="2" applyNumberFormat="1" applyFont="1" applyFill="1" applyBorder="1" applyAlignment="1">
      <alignment vertical="center"/>
    </xf>
    <xf numFmtId="164" fontId="4" fillId="2" borderId="1" xfId="2" applyNumberFormat="1" applyFont="1" applyFill="1" applyBorder="1" applyAlignment="1">
      <alignment vertical="center"/>
    </xf>
    <xf numFmtId="0" fontId="26" fillId="4" borderId="0" xfId="1" applyFont="1" applyFill="1" applyBorder="1"/>
    <xf numFmtId="0" fontId="21" fillId="4" borderId="0" xfId="1" applyFont="1" applyFill="1" applyBorder="1"/>
    <xf numFmtId="0" fontId="21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3" fontId="21" fillId="4" borderId="2" xfId="2" applyNumberFormat="1" applyFont="1" applyFill="1" applyBorder="1"/>
    <xf numFmtId="3" fontId="19" fillId="3" borderId="2" xfId="2" applyNumberFormat="1" applyFont="1" applyFill="1" applyBorder="1"/>
    <xf numFmtId="164" fontId="21" fillId="4" borderId="2" xfId="2" applyNumberFormat="1" applyFont="1" applyFill="1" applyBorder="1"/>
    <xf numFmtId="3" fontId="20" fillId="2" borderId="2" xfId="1" applyNumberFormat="1" applyFont="1" applyFill="1" applyBorder="1"/>
    <xf numFmtId="164" fontId="20" fillId="4" borderId="2" xfId="2" applyNumberFormat="1" applyFont="1" applyFill="1" applyBorder="1"/>
    <xf numFmtId="0" fontId="26" fillId="4" borderId="0" xfId="1" applyFont="1" applyFill="1"/>
    <xf numFmtId="9" fontId="20" fillId="4" borderId="0" xfId="3" applyFont="1" applyFill="1" applyBorder="1"/>
    <xf numFmtId="9" fontId="27" fillId="4" borderId="0" xfId="3" applyFont="1" applyFill="1" applyBorder="1"/>
    <xf numFmtId="164" fontId="26" fillId="4" borderId="0" xfId="3" applyNumberFormat="1" applyFont="1" applyFill="1" applyBorder="1"/>
    <xf numFmtId="164" fontId="21" fillId="2" borderId="7" xfId="2" applyNumberFormat="1" applyFont="1" applyFill="1" applyBorder="1"/>
    <xf numFmtId="164" fontId="21" fillId="4" borderId="10" xfId="2" applyNumberFormat="1" applyFont="1" applyFill="1" applyBorder="1"/>
    <xf numFmtId="164" fontId="19" fillId="3" borderId="2" xfId="2" applyNumberFormat="1" applyFont="1" applyFill="1" applyBorder="1"/>
    <xf numFmtId="164" fontId="27" fillId="4" borderId="0" xfId="2" applyNumberFormat="1" applyFont="1" applyFill="1" applyBorder="1"/>
    <xf numFmtId="3" fontId="19" fillId="3" borderId="2" xfId="1" applyNumberFormat="1" applyFont="1" applyFill="1" applyBorder="1"/>
    <xf numFmtId="0" fontId="23" fillId="4" borderId="7" xfId="1" applyFont="1" applyFill="1" applyBorder="1"/>
    <xf numFmtId="164" fontId="6" fillId="4" borderId="0" xfId="2" applyNumberFormat="1" applyFont="1" applyFill="1" applyBorder="1"/>
    <xf numFmtId="3" fontId="23" fillId="4" borderId="0" xfId="2" applyNumberFormat="1" applyFont="1" applyFill="1" applyBorder="1"/>
    <xf numFmtId="3" fontId="29" fillId="4" borderId="0" xfId="2" applyNumberFormat="1" applyFont="1" applyFill="1" applyBorder="1"/>
    <xf numFmtId="164" fontId="23" fillId="4" borderId="0" xfId="2" applyNumberFormat="1" applyFont="1" applyFill="1" applyBorder="1"/>
    <xf numFmtId="0" fontId="25" fillId="2" borderId="7" xfId="1" applyFont="1" applyFill="1" applyBorder="1" applyAlignment="1">
      <alignment vertical="center"/>
    </xf>
    <xf numFmtId="0" fontId="25" fillId="2" borderId="9" xfId="1" applyFont="1" applyFill="1" applyBorder="1" applyAlignment="1">
      <alignment vertical="center"/>
    </xf>
    <xf numFmtId="0" fontId="20" fillId="2" borderId="0" xfId="1" applyFont="1" applyFill="1" applyBorder="1" applyAlignment="1">
      <alignment vertical="center"/>
    </xf>
    <xf numFmtId="3" fontId="20" fillId="4" borderId="2" xfId="2" applyNumberFormat="1" applyFont="1" applyFill="1" applyBorder="1"/>
    <xf numFmtId="0" fontId="20" fillId="2" borderId="0" xfId="1" applyFont="1" applyFill="1" applyBorder="1" applyAlignment="1">
      <alignment vertical="center" wrapText="1"/>
    </xf>
    <xf numFmtId="0" fontId="20" fillId="4" borderId="0" xfId="1" applyFont="1" applyFill="1" applyBorder="1"/>
    <xf numFmtId="9" fontId="26" fillId="4" borderId="0" xfId="3" applyFont="1" applyFill="1" applyBorder="1"/>
    <xf numFmtId="0" fontId="23" fillId="4" borderId="6" xfId="1" applyFont="1" applyFill="1" applyBorder="1"/>
    <xf numFmtId="0" fontId="4" fillId="2" borderId="6" xfId="1" applyFont="1" applyFill="1" applyBorder="1" applyAlignment="1">
      <alignment vertical="center"/>
    </xf>
    <xf numFmtId="0" fontId="4" fillId="2" borderId="8" xfId="1" applyFont="1" applyFill="1" applyBorder="1" applyAlignment="1">
      <alignment vertical="center"/>
    </xf>
    <xf numFmtId="0" fontId="6" fillId="4" borderId="0" xfId="1" applyFont="1" applyFill="1" applyBorder="1" applyAlignment="1">
      <alignment vertical="top"/>
    </xf>
    <xf numFmtId="0" fontId="24" fillId="0" borderId="0" xfId="0" applyFont="1" applyAlignment="1">
      <alignment horizontal="left" indent="1"/>
    </xf>
    <xf numFmtId="164" fontId="21" fillId="2" borderId="0" xfId="2" applyNumberFormat="1" applyFont="1" applyFill="1" applyBorder="1"/>
    <xf numFmtId="164" fontId="21" fillId="4" borderId="0" xfId="2" applyNumberFormat="1" applyFont="1" applyFill="1" applyBorder="1"/>
    <xf numFmtId="3" fontId="21" fillId="4" borderId="12" xfId="2" applyNumberFormat="1" applyFont="1" applyFill="1" applyBorder="1"/>
    <xf numFmtId="164" fontId="19" fillId="3" borderId="10" xfId="2" applyNumberFormat="1" applyFont="1" applyFill="1" applyBorder="1"/>
    <xf numFmtId="164" fontId="21" fillId="4" borderId="4" xfId="2" applyNumberFormat="1" applyFont="1" applyFill="1" applyBorder="1"/>
    <xf numFmtId="3" fontId="20" fillId="2" borderId="0" xfId="2" applyNumberFormat="1" applyFont="1" applyFill="1" applyBorder="1" applyAlignment="1">
      <alignment vertical="center"/>
    </xf>
    <xf numFmtId="3" fontId="21" fillId="2" borderId="0" xfId="2" applyNumberFormat="1" applyFont="1" applyFill="1" applyBorder="1" applyAlignment="1">
      <alignment vertical="center"/>
    </xf>
    <xf numFmtId="164" fontId="20" fillId="2" borderId="0" xfId="2" applyNumberFormat="1" applyFont="1" applyFill="1" applyBorder="1" applyAlignment="1">
      <alignment vertical="center"/>
    </xf>
    <xf numFmtId="0" fontId="26" fillId="4" borderId="6" xfId="1" applyFont="1" applyFill="1" applyBorder="1"/>
    <xf numFmtId="0" fontId="26" fillId="4" borderId="7" xfId="1" applyFont="1" applyFill="1" applyBorder="1"/>
    <xf numFmtId="0" fontId="28" fillId="2" borderId="7" xfId="1" applyFont="1" applyFill="1" applyBorder="1" applyAlignment="1">
      <alignment vertical="center"/>
    </xf>
    <xf numFmtId="0" fontId="31" fillId="4" borderId="6" xfId="1" applyFont="1" applyFill="1" applyBorder="1"/>
    <xf numFmtId="0" fontId="32" fillId="2" borderId="6" xfId="1" applyFont="1" applyFill="1" applyBorder="1" applyAlignment="1">
      <alignment vertical="center"/>
    </xf>
    <xf numFmtId="0" fontId="18" fillId="4" borderId="0" xfId="1" applyFont="1" applyFill="1" applyBorder="1" applyAlignment="1">
      <alignment vertical="center"/>
    </xf>
    <xf numFmtId="168" fontId="10" fillId="4" borderId="0" xfId="1" applyNumberFormat="1" applyFont="1" applyFill="1"/>
    <xf numFmtId="0" fontId="21" fillId="2" borderId="0" xfId="1" applyFont="1" applyFill="1" applyBorder="1" applyAlignment="1">
      <alignment vertical="center" wrapText="1"/>
    </xf>
    <xf numFmtId="0" fontId="20" fillId="2" borderId="0" xfId="1" applyFont="1" applyFill="1" applyBorder="1" applyAlignment="1">
      <alignment horizontal="left" vertical="center" wrapText="1"/>
    </xf>
    <xf numFmtId="3" fontId="32" fillId="2" borderId="0" xfId="0" applyNumberFormat="1" applyFont="1" applyFill="1"/>
    <xf numFmtId="0" fontId="32" fillId="2" borderId="0" xfId="0" quotePrefix="1" applyNumberFormat="1" applyFont="1" applyFill="1"/>
    <xf numFmtId="0" fontId="32" fillId="2" borderId="0" xfId="0" applyFont="1" applyFill="1"/>
    <xf numFmtId="1" fontId="10" fillId="2" borderId="0" xfId="1" applyNumberFormat="1" applyFont="1" applyFill="1"/>
    <xf numFmtId="3" fontId="10" fillId="2" borderId="0" xfId="1" applyNumberFormat="1" applyFont="1" applyFill="1"/>
    <xf numFmtId="17" fontId="10" fillId="2" borderId="0" xfId="1" applyNumberFormat="1" applyFont="1" applyFill="1"/>
    <xf numFmtId="0" fontId="10" fillId="4" borderId="0" xfId="1" applyFont="1" applyFill="1"/>
    <xf numFmtId="167" fontId="10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6" fillId="2" borderId="0" xfId="2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 readingOrder="1"/>
    </xf>
    <xf numFmtId="0" fontId="10" fillId="4" borderId="0" xfId="1" applyFont="1" applyFill="1" applyBorder="1"/>
    <xf numFmtId="0" fontId="4" fillId="2" borderId="3" xfId="1" applyFont="1" applyFill="1" applyBorder="1" applyAlignment="1">
      <alignment vertical="center"/>
    </xf>
    <xf numFmtId="0" fontId="6" fillId="2" borderId="4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vertical="center"/>
    </xf>
    <xf numFmtId="0" fontId="6" fillId="2" borderId="5" xfId="1" applyFont="1" applyFill="1" applyBorder="1" applyAlignment="1">
      <alignment horizontal="center" vertical="center"/>
    </xf>
    <xf numFmtId="0" fontId="25" fillId="2" borderId="0" xfId="1" applyFont="1" applyFill="1" applyAlignment="1">
      <alignment vertical="center"/>
    </xf>
    <xf numFmtId="0" fontId="35" fillId="2" borderId="0" xfId="1" applyFont="1" applyFill="1" applyAlignment="1">
      <alignment vertical="center"/>
    </xf>
    <xf numFmtId="0" fontId="36" fillId="2" borderId="0" xfId="1" applyFont="1" applyFill="1" applyAlignment="1">
      <alignment vertical="center"/>
    </xf>
    <xf numFmtId="0" fontId="4" fillId="2" borderId="0" xfId="1" applyFont="1" applyFill="1" applyAlignment="1">
      <alignment vertical="center"/>
    </xf>
    <xf numFmtId="0" fontId="6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vertical="center"/>
    </xf>
    <xf numFmtId="49" fontId="37" fillId="2" borderId="0" xfId="2" applyNumberFormat="1" applyFont="1" applyFill="1" applyBorder="1" applyAlignment="1">
      <alignment vertical="center" wrapText="1"/>
    </xf>
    <xf numFmtId="3" fontId="25" fillId="2" borderId="0" xfId="1" applyNumberFormat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4" fillId="2" borderId="9" xfId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164" fontId="19" fillId="3" borderId="2" xfId="1" applyNumberFormat="1" applyFont="1" applyFill="1" applyBorder="1"/>
    <xf numFmtId="164" fontId="4" fillId="2" borderId="0" xfId="1" applyNumberFormat="1" applyFont="1" applyFill="1" applyAlignment="1">
      <alignment vertical="center"/>
    </xf>
    <xf numFmtId="49" fontId="6" fillId="2" borderId="0" xfId="2" applyNumberFormat="1" applyFont="1" applyFill="1" applyBorder="1" applyAlignment="1">
      <alignment vertical="center" wrapText="1"/>
    </xf>
    <xf numFmtId="0" fontId="18" fillId="4" borderId="1" xfId="1" applyFont="1" applyFill="1" applyBorder="1" applyAlignment="1"/>
    <xf numFmtId="0" fontId="4" fillId="2" borderId="3" xfId="1" applyFont="1" applyFill="1" applyBorder="1"/>
    <xf numFmtId="0" fontId="6" fillId="2" borderId="4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/>
    </xf>
    <xf numFmtId="0" fontId="4" fillId="2" borderId="5" xfId="1" applyFont="1" applyFill="1" applyBorder="1"/>
    <xf numFmtId="0" fontId="4" fillId="2" borderId="0" xfId="1" applyFont="1" applyFill="1"/>
    <xf numFmtId="0" fontId="4" fillId="2" borderId="6" xfId="1" applyFont="1" applyFill="1" applyBorder="1"/>
    <xf numFmtId="0" fontId="4" fillId="2" borderId="7" xfId="1" applyFont="1" applyFill="1" applyBorder="1"/>
    <xf numFmtId="0" fontId="40" fillId="2" borderId="6" xfId="2" applyFont="1" applyFill="1" applyBorder="1" applyAlignment="1">
      <alignment horizontal="left"/>
    </xf>
    <xf numFmtId="0" fontId="4" fillId="2" borderId="0" xfId="1" applyFont="1" applyFill="1" applyBorder="1"/>
    <xf numFmtId="0" fontId="40" fillId="2" borderId="0" xfId="2" applyFont="1" applyFill="1" applyBorder="1" applyAlignment="1">
      <alignment horizontal="left"/>
    </xf>
    <xf numFmtId="0" fontId="40" fillId="2" borderId="0" xfId="2" applyFont="1" applyFill="1" applyBorder="1" applyAlignment="1">
      <alignment horizontal="center"/>
    </xf>
    <xf numFmtId="0" fontId="6" fillId="2" borderId="11" xfId="2" applyFont="1" applyFill="1" applyBorder="1" applyAlignment="1"/>
    <xf numFmtId="0" fontId="41" fillId="2" borderId="0" xfId="13" applyFont="1" applyFill="1" applyBorder="1" applyAlignment="1" applyProtection="1">
      <alignment horizontal="left"/>
    </xf>
    <xf numFmtId="0" fontId="6" fillId="2" borderId="0" xfId="2" applyFont="1" applyFill="1" applyBorder="1" applyAlignment="1"/>
    <xf numFmtId="0" fontId="42" fillId="2" borderId="0" xfId="13" applyFont="1" applyFill="1" applyBorder="1" applyAlignment="1" applyProtection="1">
      <alignment horizontal="left"/>
    </xf>
    <xf numFmtId="0" fontId="40" fillId="2" borderId="0" xfId="2" applyFont="1" applyFill="1" applyBorder="1" applyAlignment="1">
      <alignment vertical="center"/>
    </xf>
    <xf numFmtId="0" fontId="41" fillId="2" borderId="0" xfId="13" applyFont="1" applyFill="1" applyBorder="1" applyAlignment="1" applyProtection="1"/>
    <xf numFmtId="0" fontId="4" fillId="2" borderId="8" xfId="1" applyFont="1" applyFill="1" applyBorder="1"/>
    <xf numFmtId="0" fontId="4" fillId="2" borderId="1" xfId="1" applyFont="1" applyFill="1" applyBorder="1"/>
    <xf numFmtId="0" fontId="24" fillId="0" borderId="9" xfId="0" applyFont="1" applyBorder="1"/>
    <xf numFmtId="0" fontId="23" fillId="4" borderId="3" xfId="1" applyFont="1" applyFill="1" applyBorder="1"/>
    <xf numFmtId="0" fontId="22" fillId="4" borderId="4" xfId="1" applyFont="1" applyFill="1" applyBorder="1" applyAlignment="1">
      <alignment horizontal="center"/>
    </xf>
    <xf numFmtId="0" fontId="22" fillId="4" borderId="5" xfId="1" applyFont="1" applyFill="1" applyBorder="1" applyAlignment="1">
      <alignment horizontal="center"/>
    </xf>
    <xf numFmtId="0" fontId="4" fillId="4" borderId="0" xfId="1" applyFont="1" applyFill="1"/>
    <xf numFmtId="0" fontId="25" fillId="2" borderId="0" xfId="1" applyFont="1" applyFill="1"/>
    <xf numFmtId="0" fontId="22" fillId="4" borderId="7" xfId="1" applyFont="1" applyFill="1" applyBorder="1" applyAlignment="1">
      <alignment horizontal="center"/>
    </xf>
    <xf numFmtId="167" fontId="4" fillId="2" borderId="0" xfId="1" applyNumberFormat="1" applyFont="1" applyFill="1"/>
    <xf numFmtId="168" fontId="4" fillId="4" borderId="0" xfId="1" applyNumberFormat="1" applyFont="1" applyFill="1"/>
    <xf numFmtId="3" fontId="4" fillId="2" borderId="0" xfId="1" applyNumberFormat="1" applyFont="1" applyFill="1"/>
    <xf numFmtId="0" fontId="4" fillId="4" borderId="0" xfId="1" applyFont="1" applyFill="1" applyBorder="1"/>
    <xf numFmtId="0" fontId="25" fillId="2" borderId="6" xfId="1" applyFont="1" applyFill="1" applyBorder="1" applyAlignment="1">
      <alignment vertical="center"/>
    </xf>
    <xf numFmtId="0" fontId="25" fillId="2" borderId="0" xfId="1" applyFont="1" applyFill="1" applyBorder="1" applyAlignment="1">
      <alignment vertical="center"/>
    </xf>
    <xf numFmtId="3" fontId="20" fillId="2" borderId="0" xfId="0" applyNumberFormat="1" applyFont="1" applyFill="1"/>
    <xf numFmtId="0" fontId="20" fillId="2" borderId="0" xfId="0" quotePrefix="1" applyNumberFormat="1" applyFont="1" applyFill="1"/>
    <xf numFmtId="0" fontId="20" fillId="2" borderId="0" xfId="0" applyFont="1" applyFill="1"/>
    <xf numFmtId="1" fontId="4" fillId="2" borderId="0" xfId="1" applyNumberFormat="1" applyFont="1" applyFill="1"/>
    <xf numFmtId="17" fontId="4" fillId="2" borderId="0" xfId="1" applyNumberFormat="1" applyFont="1" applyFill="1"/>
    <xf numFmtId="168" fontId="4" fillId="2" borderId="0" xfId="1" applyNumberFormat="1" applyFont="1" applyFill="1"/>
    <xf numFmtId="164" fontId="4" fillId="2" borderId="0" xfId="1" applyNumberFormat="1" applyFont="1" applyFill="1"/>
    <xf numFmtId="3" fontId="25" fillId="2" borderId="0" xfId="1" applyNumberFormat="1" applyFont="1" applyFill="1"/>
    <xf numFmtId="3" fontId="25" fillId="2" borderId="0" xfId="2" applyNumberFormat="1" applyFont="1" applyFill="1" applyBorder="1" applyAlignment="1">
      <alignment vertical="center"/>
    </xf>
    <xf numFmtId="3" fontId="37" fillId="2" borderId="0" xfId="2" applyNumberFormat="1" applyFont="1" applyFill="1" applyBorder="1" applyAlignment="1">
      <alignment vertical="center"/>
    </xf>
    <xf numFmtId="164" fontId="25" fillId="2" borderId="0" xfId="2" applyNumberFormat="1" applyFont="1" applyFill="1" applyBorder="1" applyAlignment="1">
      <alignment vertical="center"/>
    </xf>
    <xf numFmtId="3" fontId="28" fillId="2" borderId="0" xfId="0" applyNumberFormat="1" applyFont="1" applyFill="1"/>
    <xf numFmtId="0" fontId="28" fillId="2" borderId="0" xfId="0" quotePrefix="1" applyNumberFormat="1" applyFont="1" applyFill="1"/>
    <xf numFmtId="0" fontId="28" fillId="2" borderId="0" xfId="0" applyFont="1" applyFill="1"/>
    <xf numFmtId="1" fontId="25" fillId="2" borderId="0" xfId="1" applyNumberFormat="1" applyFont="1" applyFill="1"/>
    <xf numFmtId="17" fontId="25" fillId="2" borderId="0" xfId="1" applyNumberFormat="1" applyFont="1" applyFill="1"/>
    <xf numFmtId="3" fontId="35" fillId="2" borderId="0" xfId="1" applyNumberFormat="1" applyFont="1" applyFill="1"/>
    <xf numFmtId="0" fontId="35" fillId="2" borderId="0" xfId="1" applyFont="1" applyFill="1"/>
    <xf numFmtId="17" fontId="35" fillId="2" borderId="0" xfId="1" applyNumberFormat="1" applyFont="1" applyFill="1"/>
    <xf numFmtId="1" fontId="35" fillId="2" borderId="0" xfId="1" applyNumberFormat="1" applyFont="1" applyFill="1"/>
    <xf numFmtId="0" fontId="25" fillId="4" borderId="0" xfId="1" applyFont="1" applyFill="1"/>
    <xf numFmtId="0" fontId="23" fillId="4" borderId="6" xfId="1" applyFont="1" applyFill="1" applyBorder="1" applyAlignment="1">
      <alignment vertical="top"/>
    </xf>
    <xf numFmtId="0" fontId="23" fillId="4" borderId="7" xfId="1" applyFont="1" applyFill="1" applyBorder="1" applyAlignment="1">
      <alignment vertical="top"/>
    </xf>
    <xf numFmtId="0" fontId="4" fillId="4" borderId="0" xfId="1" applyFont="1" applyFill="1" applyAlignment="1">
      <alignment vertical="top"/>
    </xf>
    <xf numFmtId="0" fontId="4" fillId="2" borderId="0" xfId="1" applyFont="1" applyFill="1" applyAlignment="1">
      <alignment vertical="top"/>
    </xf>
    <xf numFmtId="3" fontId="20" fillId="2" borderId="0" xfId="0" quotePrefix="1" applyNumberFormat="1" applyFont="1" applyFill="1"/>
    <xf numFmtId="0" fontId="20" fillId="4" borderId="0" xfId="1" applyFont="1" applyFill="1" applyBorder="1" applyAlignment="1"/>
    <xf numFmtId="167" fontId="25" fillId="2" borderId="0" xfId="1" applyNumberFormat="1" applyFont="1" applyFill="1"/>
    <xf numFmtId="168" fontId="25" fillId="4" borderId="0" xfId="1" applyNumberFormat="1" applyFont="1" applyFill="1"/>
    <xf numFmtId="0" fontId="25" fillId="4" borderId="0" xfId="1" applyFont="1" applyFill="1" applyBorder="1"/>
    <xf numFmtId="168" fontId="10" fillId="2" borderId="0" xfId="1" applyNumberFormat="1" applyFont="1" applyFill="1"/>
    <xf numFmtId="0" fontId="10" fillId="2" borderId="0" xfId="1" applyFont="1" applyFill="1" applyBorder="1"/>
    <xf numFmtId="0" fontId="24" fillId="2" borderId="0" xfId="0" applyFont="1" applyFill="1"/>
    <xf numFmtId="168" fontId="25" fillId="2" borderId="0" xfId="1" applyNumberFormat="1" applyFont="1" applyFill="1"/>
    <xf numFmtId="0" fontId="25" fillId="2" borderId="0" xfId="1" applyFont="1" applyFill="1" applyBorder="1"/>
    <xf numFmtId="3" fontId="35" fillId="2" borderId="0" xfId="1" applyNumberFormat="1" applyFont="1" applyFill="1" applyAlignment="1">
      <alignment vertical="center"/>
    </xf>
    <xf numFmtId="164" fontId="21" fillId="0" borderId="2" xfId="2" applyNumberFormat="1" applyFont="1" applyFill="1" applyBorder="1"/>
    <xf numFmtId="3" fontId="6" fillId="2" borderId="0" xfId="2" applyNumberFormat="1" applyFont="1" applyFill="1" applyBorder="1" applyAlignment="1">
      <alignment horizontal="center" vertical="center"/>
    </xf>
    <xf numFmtId="0" fontId="23" fillId="2" borderId="6" xfId="1" applyFont="1" applyFill="1" applyBorder="1"/>
    <xf numFmtId="0" fontId="6" fillId="2" borderId="0" xfId="1" applyFont="1" applyFill="1" applyBorder="1"/>
    <xf numFmtId="0" fontId="23" fillId="2" borderId="7" xfId="1" applyFont="1" applyFill="1" applyBorder="1"/>
    <xf numFmtId="0" fontId="23" fillId="2" borderId="0" xfId="1" applyFont="1" applyFill="1"/>
    <xf numFmtId="164" fontId="19" fillId="2" borderId="0" xfId="2" applyNumberFormat="1" applyFont="1" applyFill="1" applyBorder="1"/>
    <xf numFmtId="0" fontId="22" fillId="2" borderId="0" xfId="1" applyFont="1" applyFill="1" applyBorder="1"/>
    <xf numFmtId="169" fontId="4" fillId="4" borderId="0" xfId="30" applyNumberFormat="1" applyFont="1" applyFill="1"/>
    <xf numFmtId="0" fontId="32" fillId="2" borderId="0" xfId="1" applyFont="1" applyFill="1" applyBorder="1" applyAlignment="1">
      <alignment vertical="center"/>
    </xf>
    <xf numFmtId="0" fontId="6" fillId="2" borderId="0" xfId="2" applyFont="1" applyFill="1" applyBorder="1" applyAlignment="1">
      <alignment horizontal="center"/>
    </xf>
    <xf numFmtId="0" fontId="28" fillId="2" borderId="0" xfId="1" applyFont="1" applyFill="1" applyAlignment="1">
      <alignment vertical="center"/>
    </xf>
    <xf numFmtId="3" fontId="28" fillId="2" borderId="0" xfId="1" applyNumberFormat="1" applyFont="1" applyFill="1" applyAlignment="1">
      <alignment vertical="center" wrapText="1"/>
    </xf>
    <xf numFmtId="3" fontId="28" fillId="2" borderId="0" xfId="1" applyNumberFormat="1" applyFont="1" applyFill="1" applyAlignment="1">
      <alignment vertical="center"/>
    </xf>
    <xf numFmtId="164" fontId="25" fillId="2" borderId="0" xfId="1" applyNumberFormat="1" applyFont="1" applyFill="1" applyAlignment="1">
      <alignment vertical="center"/>
    </xf>
    <xf numFmtId="0" fontId="37" fillId="2" borderId="0" xfId="1" applyFont="1" applyFill="1"/>
    <xf numFmtId="164" fontId="25" fillId="2" borderId="0" xfId="1" applyNumberFormat="1" applyFont="1" applyFill="1"/>
    <xf numFmtId="0" fontId="5" fillId="2" borderId="8" xfId="2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0" fontId="5" fillId="2" borderId="9" xfId="2" applyFont="1" applyFill="1" applyBorder="1" applyAlignment="1">
      <alignment horizontal="center" vertical="center"/>
    </xf>
    <xf numFmtId="0" fontId="6" fillId="2" borderId="0" xfId="2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 readingOrder="1"/>
    </xf>
    <xf numFmtId="0" fontId="6" fillId="0" borderId="0" xfId="0" applyFont="1" applyAlignment="1">
      <alignment horizontal="center" vertical="center" readingOrder="1"/>
    </xf>
    <xf numFmtId="0" fontId="21" fillId="2" borderId="0" xfId="2" applyFont="1" applyFill="1" applyBorder="1" applyAlignment="1">
      <alignment horizontal="center" vertical="center" wrapText="1"/>
    </xf>
    <xf numFmtId="0" fontId="21" fillId="4" borderId="1" xfId="2" applyFont="1" applyFill="1" applyBorder="1" applyAlignment="1">
      <alignment horizontal="center" vertical="center" wrapText="1"/>
    </xf>
    <xf numFmtId="9" fontId="6" fillId="4" borderId="0" xfId="3" applyFont="1" applyFill="1" applyBorder="1" applyAlignment="1">
      <alignment horizontal="center"/>
    </xf>
    <xf numFmtId="0" fontId="6" fillId="4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21" fillId="4" borderId="1" xfId="2" applyFont="1" applyFill="1" applyBorder="1" applyAlignment="1">
      <alignment horizontal="center"/>
    </xf>
    <xf numFmtId="1" fontId="21" fillId="4" borderId="0" xfId="2" applyNumberFormat="1" applyFont="1" applyFill="1" applyBorder="1" applyAlignment="1">
      <alignment horizontal="center" vertical="center" wrapText="1"/>
    </xf>
    <xf numFmtId="164" fontId="6" fillId="4" borderId="0" xfId="2" applyNumberFormat="1" applyFont="1" applyFill="1" applyBorder="1" applyAlignment="1">
      <alignment horizontal="center" vertical="center" wrapText="1"/>
    </xf>
    <xf numFmtId="164" fontId="6" fillId="4" borderId="0" xfId="2" applyNumberFormat="1" applyFont="1" applyFill="1" applyBorder="1" applyAlignment="1">
      <alignment horizontal="center" vertical="top" wrapText="1"/>
    </xf>
    <xf numFmtId="3" fontId="6" fillId="2" borderId="0" xfId="2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3" fontId="6" fillId="2" borderId="0" xfId="1" applyNumberFormat="1" applyFont="1" applyFill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3" fontId="6" fillId="0" borderId="0" xfId="0" applyNumberFormat="1" applyFont="1" applyAlignment="1">
      <alignment horizontal="center" vertical="center" readingOrder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 readingOrder="1"/>
    </xf>
    <xf numFmtId="0" fontId="6" fillId="2" borderId="0" xfId="0" applyFont="1" applyFill="1" applyAlignment="1">
      <alignment horizontal="center" vertical="center" wrapText="1" readingOrder="1"/>
    </xf>
    <xf numFmtId="3" fontId="6" fillId="2" borderId="0" xfId="0" applyNumberFormat="1" applyFont="1" applyFill="1" applyAlignment="1">
      <alignment horizontal="center" vertical="center" readingOrder="1"/>
    </xf>
    <xf numFmtId="0" fontId="42" fillId="0" borderId="0" xfId="13" applyFont="1" applyAlignment="1" applyProtection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99CC00"/>
      <color rgb="FFCCFF99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1.xml"/><Relationship Id="rId63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2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5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183E-2"/>
          <c:y val="4.8916078206460906E-2"/>
          <c:w val="0.9175978716946096"/>
          <c:h val="0.4783652572715637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censada'!$E$55</c:f>
              <c:strCache>
                <c:ptCount val="1"/>
                <c:pt idx="0">
                  <c:v>Total proceso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'Área censada'!$B$56:$B$74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Engativá</c:v>
                </c:pt>
                <c:pt idx="4">
                  <c:v>Puente Aranda</c:v>
                </c:pt>
                <c:pt idx="5">
                  <c:v>Kennedy</c:v>
                </c:pt>
                <c:pt idx="6">
                  <c:v>Fontibón</c:v>
                </c:pt>
                <c:pt idx="7">
                  <c:v>Ciudad Bolívar</c:v>
                </c:pt>
                <c:pt idx="8">
                  <c:v>Teusaquillo</c:v>
                </c:pt>
                <c:pt idx="9">
                  <c:v>Sin información</c:v>
                </c:pt>
                <c:pt idx="10">
                  <c:v>Santafé</c:v>
                </c:pt>
                <c:pt idx="11">
                  <c:v>Barrios Unidos</c:v>
                </c:pt>
                <c:pt idx="12">
                  <c:v>La Candelaria</c:v>
                </c:pt>
                <c:pt idx="13">
                  <c:v>Usme</c:v>
                </c:pt>
                <c:pt idx="14">
                  <c:v>Rafael Uribe Uribe</c:v>
                </c:pt>
                <c:pt idx="15">
                  <c:v>Bosa</c:v>
                </c:pt>
                <c:pt idx="16">
                  <c:v>San Cristóbal</c:v>
                </c:pt>
                <c:pt idx="17">
                  <c:v>Tunjuelito</c:v>
                </c:pt>
                <c:pt idx="18">
                  <c:v>Antonio Nariño</c:v>
                </c:pt>
              </c:strCache>
            </c:strRef>
          </c:cat>
          <c:val>
            <c:numRef>
              <c:f>'Área censada'!$E$56:$E$74</c:f>
              <c:numCache>
                <c:formatCode>#,##0</c:formatCode>
                <c:ptCount val="19"/>
                <c:pt idx="0">
                  <c:v>1742008</c:v>
                </c:pt>
                <c:pt idx="1">
                  <c:v>1437784</c:v>
                </c:pt>
                <c:pt idx="2">
                  <c:v>999261</c:v>
                </c:pt>
                <c:pt idx="3">
                  <c:v>592435</c:v>
                </c:pt>
                <c:pt idx="4">
                  <c:v>550109</c:v>
                </c:pt>
                <c:pt idx="5">
                  <c:v>489701</c:v>
                </c:pt>
                <c:pt idx="6">
                  <c:v>454593</c:v>
                </c:pt>
                <c:pt idx="7">
                  <c:v>316266</c:v>
                </c:pt>
                <c:pt idx="8">
                  <c:v>272406</c:v>
                </c:pt>
                <c:pt idx="9">
                  <c:v>220897</c:v>
                </c:pt>
                <c:pt idx="10">
                  <c:v>215958</c:v>
                </c:pt>
                <c:pt idx="11">
                  <c:v>160049</c:v>
                </c:pt>
                <c:pt idx="12">
                  <c:v>98393</c:v>
                </c:pt>
                <c:pt idx="13">
                  <c:v>63316</c:v>
                </c:pt>
                <c:pt idx="14">
                  <c:v>57332</c:v>
                </c:pt>
                <c:pt idx="15">
                  <c:v>55001</c:v>
                </c:pt>
                <c:pt idx="16">
                  <c:v>31492</c:v>
                </c:pt>
                <c:pt idx="17">
                  <c:v>28086</c:v>
                </c:pt>
                <c:pt idx="18">
                  <c:v>17365</c:v>
                </c:pt>
              </c:numCache>
            </c:numRef>
          </c:val>
        </c:ser>
        <c:ser>
          <c:idx val="0"/>
          <c:order val="0"/>
          <c:tx>
            <c:strRef>
              <c:f>'Área censada'!$D$55</c:f>
              <c:strCache>
                <c:ptCount val="1"/>
                <c:pt idx="0">
                  <c:v>Total área culminada</c:v>
                </c:pt>
              </c:strCache>
            </c:strRef>
          </c:tx>
          <c:invertIfNegative val="0"/>
          <c:cat>
            <c:strRef>
              <c:f>'Área censada'!$B$56:$B$74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Engativá</c:v>
                </c:pt>
                <c:pt idx="4">
                  <c:v>Puente Aranda</c:v>
                </c:pt>
                <c:pt idx="5">
                  <c:v>Kennedy</c:v>
                </c:pt>
                <c:pt idx="6">
                  <c:v>Fontibón</c:v>
                </c:pt>
                <c:pt idx="7">
                  <c:v>Ciudad Bolívar</c:v>
                </c:pt>
                <c:pt idx="8">
                  <c:v>Teusaquillo</c:v>
                </c:pt>
                <c:pt idx="9">
                  <c:v>Sin información</c:v>
                </c:pt>
                <c:pt idx="10">
                  <c:v>Santafé</c:v>
                </c:pt>
                <c:pt idx="11">
                  <c:v>Barrios Unidos</c:v>
                </c:pt>
                <c:pt idx="12">
                  <c:v>La Candelaria</c:v>
                </c:pt>
                <c:pt idx="13">
                  <c:v>Usme</c:v>
                </c:pt>
                <c:pt idx="14">
                  <c:v>Rafael Uribe Uribe</c:v>
                </c:pt>
                <c:pt idx="15">
                  <c:v>Bosa</c:v>
                </c:pt>
                <c:pt idx="16">
                  <c:v>San Cristóbal</c:v>
                </c:pt>
                <c:pt idx="17">
                  <c:v>Tunjuelito</c:v>
                </c:pt>
                <c:pt idx="18">
                  <c:v>Antonio Nariño</c:v>
                </c:pt>
              </c:strCache>
            </c:strRef>
          </c:cat>
          <c:val>
            <c:numRef>
              <c:f>'Área censada'!$D$56:$D$74</c:f>
              <c:numCache>
                <c:formatCode>#,##0</c:formatCode>
                <c:ptCount val="19"/>
                <c:pt idx="0">
                  <c:v>389918</c:v>
                </c:pt>
                <c:pt idx="1">
                  <c:v>281893</c:v>
                </c:pt>
                <c:pt idx="2">
                  <c:v>161695</c:v>
                </c:pt>
                <c:pt idx="3">
                  <c:v>116672</c:v>
                </c:pt>
                <c:pt idx="4">
                  <c:v>74510</c:v>
                </c:pt>
                <c:pt idx="5">
                  <c:v>178466</c:v>
                </c:pt>
                <c:pt idx="6">
                  <c:v>40571</c:v>
                </c:pt>
                <c:pt idx="7">
                  <c:v>17514</c:v>
                </c:pt>
                <c:pt idx="8">
                  <c:v>32706</c:v>
                </c:pt>
                <c:pt idx="9">
                  <c:v>720</c:v>
                </c:pt>
                <c:pt idx="10">
                  <c:v>588</c:v>
                </c:pt>
                <c:pt idx="11">
                  <c:v>41029</c:v>
                </c:pt>
                <c:pt idx="12">
                  <c:v>859</c:v>
                </c:pt>
                <c:pt idx="13">
                  <c:v>12677</c:v>
                </c:pt>
                <c:pt idx="14">
                  <c:v>7933</c:v>
                </c:pt>
                <c:pt idx="15">
                  <c:v>13305</c:v>
                </c:pt>
                <c:pt idx="16">
                  <c:v>6371</c:v>
                </c:pt>
                <c:pt idx="17">
                  <c:v>17969</c:v>
                </c:pt>
                <c:pt idx="18">
                  <c:v>2256</c:v>
                </c:pt>
              </c:numCache>
            </c:numRef>
          </c:val>
        </c:ser>
        <c:ser>
          <c:idx val="2"/>
          <c:order val="2"/>
          <c:tx>
            <c:strRef>
              <c:f>'Área censada'!$F$55</c:f>
              <c:strCache>
                <c:ptCount val="1"/>
                <c:pt idx="0">
                  <c:v>Total paralizada</c:v>
                </c:pt>
              </c:strCache>
            </c:strRef>
          </c:tx>
          <c:invertIfNegative val="0"/>
          <c:cat>
            <c:strRef>
              <c:f>'Área censada'!$B$56:$B$74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Engativá</c:v>
                </c:pt>
                <c:pt idx="4">
                  <c:v>Puente Aranda</c:v>
                </c:pt>
                <c:pt idx="5">
                  <c:v>Kennedy</c:v>
                </c:pt>
                <c:pt idx="6">
                  <c:v>Fontibón</c:v>
                </c:pt>
                <c:pt idx="7">
                  <c:v>Ciudad Bolívar</c:v>
                </c:pt>
                <c:pt idx="8">
                  <c:v>Teusaquillo</c:v>
                </c:pt>
                <c:pt idx="9">
                  <c:v>Sin información</c:v>
                </c:pt>
                <c:pt idx="10">
                  <c:v>Santafé</c:v>
                </c:pt>
                <c:pt idx="11">
                  <c:v>Barrios Unidos</c:v>
                </c:pt>
                <c:pt idx="12">
                  <c:v>La Candelaria</c:v>
                </c:pt>
                <c:pt idx="13">
                  <c:v>Usme</c:v>
                </c:pt>
                <c:pt idx="14">
                  <c:v>Rafael Uribe Uribe</c:v>
                </c:pt>
                <c:pt idx="15">
                  <c:v>Bosa</c:v>
                </c:pt>
                <c:pt idx="16">
                  <c:v>San Cristóbal</c:v>
                </c:pt>
                <c:pt idx="17">
                  <c:v>Tunjuelito</c:v>
                </c:pt>
                <c:pt idx="18">
                  <c:v>Antonio Nariño</c:v>
                </c:pt>
              </c:strCache>
            </c:strRef>
          </c:cat>
          <c:val>
            <c:numRef>
              <c:f>'Área censada'!$F$56:$F$74</c:f>
              <c:numCache>
                <c:formatCode>#,##0</c:formatCode>
                <c:ptCount val="19"/>
                <c:pt idx="0">
                  <c:v>120138</c:v>
                </c:pt>
                <c:pt idx="1">
                  <c:v>164737</c:v>
                </c:pt>
                <c:pt idx="2">
                  <c:v>65851</c:v>
                </c:pt>
                <c:pt idx="3">
                  <c:v>70829</c:v>
                </c:pt>
                <c:pt idx="4">
                  <c:v>25325</c:v>
                </c:pt>
                <c:pt idx="5">
                  <c:v>115121</c:v>
                </c:pt>
                <c:pt idx="6">
                  <c:v>59802</c:v>
                </c:pt>
                <c:pt idx="7">
                  <c:v>48263</c:v>
                </c:pt>
                <c:pt idx="8">
                  <c:v>67384</c:v>
                </c:pt>
                <c:pt idx="9">
                  <c:v>1887</c:v>
                </c:pt>
                <c:pt idx="10">
                  <c:v>5756</c:v>
                </c:pt>
                <c:pt idx="11">
                  <c:v>30757</c:v>
                </c:pt>
                <c:pt idx="12">
                  <c:v>398</c:v>
                </c:pt>
                <c:pt idx="13">
                  <c:v>36607</c:v>
                </c:pt>
                <c:pt idx="14">
                  <c:v>34798</c:v>
                </c:pt>
                <c:pt idx="15">
                  <c:v>48463</c:v>
                </c:pt>
                <c:pt idx="16">
                  <c:v>6656</c:v>
                </c:pt>
                <c:pt idx="17">
                  <c:v>35609</c:v>
                </c:pt>
                <c:pt idx="18">
                  <c:v>14182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67570688"/>
        <c:axId val="270409024"/>
      </c:barChart>
      <c:catAx>
        <c:axId val="267570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/>
            </a:pPr>
            <a:endParaRPr lang="es-CO"/>
          </a:p>
        </c:txPr>
        <c:crossAx val="270409024"/>
        <c:crosses val="autoZero"/>
        <c:auto val="1"/>
        <c:lblAlgn val="ctr"/>
        <c:lblOffset val="100"/>
        <c:noMultiLvlLbl val="0"/>
      </c:catAx>
      <c:valAx>
        <c:axId val="27040902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7570688"/>
        <c:crosses val="autoZero"/>
        <c:crossBetween val="between"/>
        <c:majorUnit val="0.2"/>
        <c:minorUnit val="0.1"/>
      </c:valAx>
    </c:plotArea>
    <c:legend>
      <c:legendPos val="b"/>
      <c:layout>
        <c:manualLayout>
          <c:xMode val="edge"/>
          <c:yMode val="edge"/>
          <c:x val="1.590958273073009E-2"/>
          <c:y val="0.91775638125363557"/>
          <c:w val="0.96704123254338092"/>
          <c:h val="7.957277617525532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966187966149246E-2"/>
          <c:y val="2.8252405949256341E-2"/>
          <c:w val="0.91946879908695656"/>
          <c:h val="0.5900131233595800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edificaciones'!$B$55:$S$55</c:f>
              <c:strCache>
                <c:ptCount val="18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Engativá</c:v>
                </c:pt>
                <c:pt idx="4">
                  <c:v>Puente Aranda</c:v>
                </c:pt>
                <c:pt idx="5">
                  <c:v>Kennedy</c:v>
                </c:pt>
                <c:pt idx="6">
                  <c:v>Fontibón</c:v>
                </c:pt>
                <c:pt idx="7">
                  <c:v>Ciudad Bolívar</c:v>
                </c:pt>
                <c:pt idx="8">
                  <c:v>Teusaquillo</c:v>
                </c:pt>
                <c:pt idx="9">
                  <c:v>Santafé</c:v>
                </c:pt>
                <c:pt idx="10">
                  <c:v>Barrios Unidos</c:v>
                </c:pt>
                <c:pt idx="11">
                  <c:v>La Candelaria</c:v>
                </c:pt>
                <c:pt idx="12">
                  <c:v>Usme</c:v>
                </c:pt>
                <c:pt idx="13">
                  <c:v>Rafael Uribe Uribe</c:v>
                </c:pt>
                <c:pt idx="14">
                  <c:v>Bosa</c:v>
                </c:pt>
                <c:pt idx="15">
                  <c:v>San Cristóbal</c:v>
                </c:pt>
                <c:pt idx="16">
                  <c:v>Tunjuelito</c:v>
                </c:pt>
                <c:pt idx="17">
                  <c:v>Antonio Nariño</c:v>
                </c:pt>
              </c:strCache>
            </c:strRef>
          </c:cat>
          <c:val>
            <c:numRef>
              <c:f>'Área proceso edificaciones'!$B$56:$S$56</c:f>
              <c:numCache>
                <c:formatCode>#,##0.0</c:formatCode>
                <c:ptCount val="18"/>
                <c:pt idx="0">
                  <c:v>6.2741090738272165</c:v>
                </c:pt>
                <c:pt idx="1">
                  <c:v>13.724351820139823</c:v>
                </c:pt>
                <c:pt idx="2">
                  <c:v>5.4550002057893288</c:v>
                </c:pt>
                <c:pt idx="3">
                  <c:v>65.63083615705483</c:v>
                </c:pt>
                <c:pt idx="4">
                  <c:v>295.25003592470182</c:v>
                </c:pt>
                <c:pt idx="5">
                  <c:v>44.683761592847659</c:v>
                </c:pt>
                <c:pt idx="6">
                  <c:v>-1.139329146296908</c:v>
                </c:pt>
                <c:pt idx="7">
                  <c:v>164.12506994262617</c:v>
                </c:pt>
                <c:pt idx="8">
                  <c:v>23.824848972467304</c:v>
                </c:pt>
                <c:pt idx="9">
                  <c:v>27.001993613380137</c:v>
                </c:pt>
                <c:pt idx="10">
                  <c:v>24.007469162586005</c:v>
                </c:pt>
                <c:pt idx="11">
                  <c:v>19.661664193807304</c:v>
                </c:pt>
                <c:pt idx="12">
                  <c:v>-28.899170138459983</c:v>
                </c:pt>
                <c:pt idx="13">
                  <c:v>45.920081445660465</c:v>
                </c:pt>
                <c:pt idx="14">
                  <c:v>-20.647218374884581</c:v>
                </c:pt>
                <c:pt idx="15">
                  <c:v>-60.146439061768334</c:v>
                </c:pt>
                <c:pt idx="16">
                  <c:v>4.1754154418381484</c:v>
                </c:pt>
                <c:pt idx="17">
                  <c:v>-36.046220799359709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462208"/>
        <c:axId val="325807488"/>
      </c:lineChart>
      <c:catAx>
        <c:axId val="21046220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325807488"/>
        <c:crosses val="autoZero"/>
        <c:auto val="1"/>
        <c:lblAlgn val="ctr"/>
        <c:lblOffset val="100"/>
        <c:noMultiLvlLbl val="0"/>
      </c:catAx>
      <c:valAx>
        <c:axId val="325807488"/>
        <c:scaling>
          <c:orientation val="minMax"/>
          <c:min val="-100"/>
        </c:scaling>
        <c:delete val="0"/>
        <c:axPos val="l"/>
        <c:numFmt formatCode="#,##0" sourceLinked="0"/>
        <c:majorTickMark val="out"/>
        <c:minorTickMark val="none"/>
        <c:tickLblPos val="nextTo"/>
        <c:crossAx val="2104622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29369889914832E-2"/>
          <c:y val="2.2272104046695655E-2"/>
          <c:w val="0.9226260314582978"/>
          <c:h val="0.554241108661800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'Área proceso vivienda'!$N$12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proceso vivienda'!$B$14:$B$33</c:f>
              <c:strCache>
                <c:ptCount val="20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Ciudad Bolívar</c:v>
                </c:pt>
                <c:pt idx="5">
                  <c:v>Engativá</c:v>
                </c:pt>
                <c:pt idx="6">
                  <c:v>Fontibón</c:v>
                </c:pt>
                <c:pt idx="7">
                  <c:v>Sin información1</c:v>
                </c:pt>
                <c:pt idx="8">
                  <c:v>Puente Aranda</c:v>
                </c:pt>
                <c:pt idx="9">
                  <c:v>Santafé</c:v>
                </c:pt>
                <c:pt idx="10">
                  <c:v>Teusaquillo</c:v>
                </c:pt>
                <c:pt idx="11">
                  <c:v>Barrios Unidos</c:v>
                </c:pt>
                <c:pt idx="12">
                  <c:v>Usme</c:v>
                </c:pt>
                <c:pt idx="13">
                  <c:v>Bosa</c:v>
                </c:pt>
                <c:pt idx="14">
                  <c:v>Rafael Uribe Uribe</c:v>
                </c:pt>
                <c:pt idx="15">
                  <c:v>San Cristóbal</c:v>
                </c:pt>
                <c:pt idx="16">
                  <c:v>La Candelaria</c:v>
                </c:pt>
                <c:pt idx="17">
                  <c:v>Los Mártires</c:v>
                </c:pt>
                <c:pt idx="18">
                  <c:v>Antonio Nariño</c:v>
                </c:pt>
                <c:pt idx="19">
                  <c:v>Tunjuelito</c:v>
                </c:pt>
              </c:strCache>
            </c:strRef>
          </c:cat>
          <c:val>
            <c:numRef>
              <c:f>'Área proceso vivienda'!$N$14:$N$33</c:f>
              <c:numCache>
                <c:formatCode>#,##0.0</c:formatCode>
                <c:ptCount val="20"/>
                <c:pt idx="0">
                  <c:v>25.773062862877211</c:v>
                </c:pt>
                <c:pt idx="1">
                  <c:v>18.726287347330565</c:v>
                </c:pt>
                <c:pt idx="2">
                  <c:v>13.170652147942228</c:v>
                </c:pt>
                <c:pt idx="3">
                  <c:v>8.3910456785083198</c:v>
                </c:pt>
                <c:pt idx="4">
                  <c:v>5.7607423082237101</c:v>
                </c:pt>
                <c:pt idx="5">
                  <c:v>5.6471771282303793</c:v>
                </c:pt>
                <c:pt idx="6">
                  <c:v>5.1589258055367706</c:v>
                </c:pt>
                <c:pt idx="7">
                  <c:v>4.5269416041029737</c:v>
                </c:pt>
                <c:pt idx="8">
                  <c:v>2.844406769448764</c:v>
                </c:pt>
                <c:pt idx="9">
                  <c:v>2.3709068696961104</c:v>
                </c:pt>
                <c:pt idx="10">
                  <c:v>2.0244354204519128</c:v>
                </c:pt>
                <c:pt idx="11">
                  <c:v>1.3455375387354707</c:v>
                </c:pt>
                <c:pt idx="12">
                  <c:v>1.0831284236026921</c:v>
                </c:pt>
                <c:pt idx="13">
                  <c:v>0.99973094235621773</c:v>
                </c:pt>
                <c:pt idx="14">
                  <c:v>0.55988921889137855</c:v>
                </c:pt>
                <c:pt idx="15">
                  <c:v>0.54553255233898357</c:v>
                </c:pt>
                <c:pt idx="16">
                  <c:v>0.45824983716298967</c:v>
                </c:pt>
                <c:pt idx="17">
                  <c:v>0.22873016219293407</c:v>
                </c:pt>
                <c:pt idx="18">
                  <c:v>0.22122979081027902</c:v>
                </c:pt>
                <c:pt idx="19">
                  <c:v>0.16338759156010843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76693504"/>
        <c:axId val="267470528"/>
      </c:barChart>
      <c:catAx>
        <c:axId val="27669350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7470528"/>
        <c:crosses val="autoZero"/>
        <c:auto val="1"/>
        <c:lblAlgn val="ctr"/>
        <c:lblOffset val="100"/>
        <c:noMultiLvlLbl val="0"/>
      </c:catAx>
      <c:valAx>
        <c:axId val="2674705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s-US" sz="1100">
                <a:solidFill>
                  <a:sysClr val="windowText" lastClr="000000"/>
                </a:solidFill>
              </a:defRPr>
            </a:pPr>
            <a:endParaRPr lang="es-CO"/>
          </a:p>
        </c:txPr>
        <c:crossAx val="27669350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460967587674626E-2"/>
          <c:y val="3.5204558537989442E-2"/>
          <c:w val="0.92214033051153721"/>
          <c:h val="0.530856970016294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proceso VIS'!$B$15:$B$33</c:f>
              <c:strCache>
                <c:ptCount val="19"/>
                <c:pt idx="0">
                  <c:v>Ciudad Bolívar</c:v>
                </c:pt>
                <c:pt idx="1">
                  <c:v>Kennedy</c:v>
                </c:pt>
                <c:pt idx="2">
                  <c:v>Usme</c:v>
                </c:pt>
                <c:pt idx="3">
                  <c:v>Bosa</c:v>
                </c:pt>
                <c:pt idx="4">
                  <c:v>Puente Aranda</c:v>
                </c:pt>
                <c:pt idx="5">
                  <c:v>Suba</c:v>
                </c:pt>
                <c:pt idx="6">
                  <c:v>San Cristóbal</c:v>
                </c:pt>
                <c:pt idx="7">
                  <c:v>Fontibón</c:v>
                </c:pt>
                <c:pt idx="8">
                  <c:v>Santafé</c:v>
                </c:pt>
                <c:pt idx="9">
                  <c:v>Engativá</c:v>
                </c:pt>
                <c:pt idx="10">
                  <c:v>Rafael Uribe Uribe</c:v>
                </c:pt>
                <c:pt idx="11">
                  <c:v>Los Mártires</c:v>
                </c:pt>
                <c:pt idx="12">
                  <c:v>Tunjuelito</c:v>
                </c:pt>
                <c:pt idx="13">
                  <c:v>Usaquén</c:v>
                </c:pt>
                <c:pt idx="14">
                  <c:v>Chapinero</c:v>
                </c:pt>
                <c:pt idx="15">
                  <c:v>La Candelaria</c:v>
                </c:pt>
                <c:pt idx="16">
                  <c:v>Teusaquillo</c:v>
                </c:pt>
                <c:pt idx="17">
                  <c:v>Barrios Unidos</c:v>
                </c:pt>
                <c:pt idx="18">
                  <c:v>Antonio Nariño</c:v>
                </c:pt>
              </c:strCache>
            </c:strRef>
          </c:cat>
          <c:val>
            <c:numRef>
              <c:f>'Área proceso VIS'!$H$15:$H$33</c:f>
              <c:numCache>
                <c:formatCode>#,##0</c:formatCode>
                <c:ptCount val="19"/>
                <c:pt idx="0">
                  <c:v>158167</c:v>
                </c:pt>
                <c:pt idx="1">
                  <c:v>133411</c:v>
                </c:pt>
                <c:pt idx="2">
                  <c:v>50953</c:v>
                </c:pt>
                <c:pt idx="3">
                  <c:v>43083</c:v>
                </c:pt>
                <c:pt idx="4">
                  <c:v>37028</c:v>
                </c:pt>
                <c:pt idx="5">
                  <c:v>15882</c:v>
                </c:pt>
                <c:pt idx="6">
                  <c:v>11174</c:v>
                </c:pt>
                <c:pt idx="7">
                  <c:v>8116</c:v>
                </c:pt>
                <c:pt idx="8">
                  <c:v>3982</c:v>
                </c:pt>
                <c:pt idx="9">
                  <c:v>3691</c:v>
                </c:pt>
                <c:pt idx="10">
                  <c:v>3322</c:v>
                </c:pt>
                <c:pt idx="11">
                  <c:v>2895</c:v>
                </c:pt>
                <c:pt idx="12">
                  <c:v>2084</c:v>
                </c:pt>
                <c:pt idx="13">
                  <c:v>486</c:v>
                </c:pt>
                <c:pt idx="14">
                  <c:v>210</c:v>
                </c:pt>
                <c:pt idx="15">
                  <c:v>176</c:v>
                </c:pt>
                <c:pt idx="16">
                  <c:v>7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76695552"/>
        <c:axId val="267474560"/>
      </c:barChart>
      <c:catAx>
        <c:axId val="276695552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s-CO"/>
          </a:p>
        </c:txPr>
        <c:crossAx val="267474560"/>
        <c:crosses val="autoZero"/>
        <c:auto val="1"/>
        <c:lblAlgn val="ctr"/>
        <c:lblOffset val="100"/>
        <c:noMultiLvlLbl val="0"/>
      </c:catAx>
      <c:valAx>
        <c:axId val="26747456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76695552"/>
        <c:crosses val="autoZero"/>
        <c:crossBetween val="between"/>
        <c:dispUnits>
          <c:builtInUnit val="thousands"/>
        </c:dispUnits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718612511565549E-2"/>
          <c:y val="3.6243629469659484E-2"/>
          <c:w val="0.92917826998243924"/>
          <c:h val="0.4847905751326109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proceso VIP'!$B$16:$B$34</c:f>
              <c:strCache>
                <c:ptCount val="19"/>
                <c:pt idx="0">
                  <c:v>Kennedy</c:v>
                </c:pt>
                <c:pt idx="1">
                  <c:v>Usme</c:v>
                </c:pt>
                <c:pt idx="2">
                  <c:v>Puente Aranda</c:v>
                </c:pt>
                <c:pt idx="3">
                  <c:v>Ciudad Bolívar</c:v>
                </c:pt>
                <c:pt idx="4">
                  <c:v>Bosa</c:v>
                </c:pt>
                <c:pt idx="5">
                  <c:v>Santafé</c:v>
                </c:pt>
                <c:pt idx="6">
                  <c:v>San Cristóbal</c:v>
                </c:pt>
                <c:pt idx="7">
                  <c:v>Rafael Uribe Uribe</c:v>
                </c:pt>
                <c:pt idx="8">
                  <c:v>Suba</c:v>
                </c:pt>
                <c:pt idx="9">
                  <c:v>Fontibón</c:v>
                </c:pt>
                <c:pt idx="10">
                  <c:v>Engativá</c:v>
                </c:pt>
                <c:pt idx="11">
                  <c:v>Los Mártires</c:v>
                </c:pt>
                <c:pt idx="12">
                  <c:v>Chapinero</c:v>
                </c:pt>
                <c:pt idx="13">
                  <c:v>Tunjuelito</c:v>
                </c:pt>
                <c:pt idx="14">
                  <c:v>Teusaquillo</c:v>
                </c:pt>
                <c:pt idx="15">
                  <c:v>Usaquén</c:v>
                </c:pt>
                <c:pt idx="16">
                  <c:v>Barrios Unidos</c:v>
                </c:pt>
                <c:pt idx="17">
                  <c:v>Antonio Nariño</c:v>
                </c:pt>
                <c:pt idx="18">
                  <c:v>La Candelaria</c:v>
                </c:pt>
              </c:strCache>
            </c:strRef>
          </c:cat>
          <c:val>
            <c:numRef>
              <c:f>'Área proceso VIP'!$H$16:$H$34</c:f>
              <c:numCache>
                <c:formatCode>#,##0</c:formatCode>
                <c:ptCount val="19"/>
                <c:pt idx="0">
                  <c:v>55585</c:v>
                </c:pt>
                <c:pt idx="1">
                  <c:v>38638</c:v>
                </c:pt>
                <c:pt idx="2">
                  <c:v>28919</c:v>
                </c:pt>
                <c:pt idx="3">
                  <c:v>14581</c:v>
                </c:pt>
                <c:pt idx="4">
                  <c:v>5381</c:v>
                </c:pt>
                <c:pt idx="5">
                  <c:v>3852</c:v>
                </c:pt>
                <c:pt idx="6">
                  <c:v>1199</c:v>
                </c:pt>
                <c:pt idx="7">
                  <c:v>838</c:v>
                </c:pt>
                <c:pt idx="8">
                  <c:v>687</c:v>
                </c:pt>
                <c:pt idx="9">
                  <c:v>589</c:v>
                </c:pt>
                <c:pt idx="10">
                  <c:v>139</c:v>
                </c:pt>
                <c:pt idx="11">
                  <c:v>132</c:v>
                </c:pt>
                <c:pt idx="12">
                  <c:v>120</c:v>
                </c:pt>
                <c:pt idx="13">
                  <c:v>32</c:v>
                </c:pt>
                <c:pt idx="14">
                  <c:v>7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307717632"/>
        <c:axId val="270264000"/>
      </c:barChart>
      <c:catAx>
        <c:axId val="307717632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s-CO"/>
          </a:p>
        </c:txPr>
        <c:crossAx val="270264000"/>
        <c:crosses val="autoZero"/>
        <c:auto val="1"/>
        <c:lblAlgn val="ctr"/>
        <c:lblOffset val="100"/>
        <c:noMultiLvlLbl val="0"/>
      </c:catAx>
      <c:valAx>
        <c:axId val="2702640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307717632"/>
        <c:crosses val="autoZero"/>
        <c:crossBetween val="between"/>
        <c:dispUnits>
          <c:builtInUnit val="thousands"/>
        </c:dispUnits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46002497110543E-2"/>
          <c:y val="3.4187785350360614E-2"/>
          <c:w val="0.91755360476847614"/>
          <c:h val="0.50336355014446721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('Área proceso VIS 70-135smmlv'!$B$15:$B$27,'Área proceso VIS 70-135smmlv'!$B$29:$B$34)</c:f>
              <c:strCache>
                <c:ptCount val="19"/>
                <c:pt idx="0">
                  <c:v>Ciudad Bolívar</c:v>
                </c:pt>
                <c:pt idx="1">
                  <c:v>Kennedy</c:v>
                </c:pt>
                <c:pt idx="2">
                  <c:v>Bosa</c:v>
                </c:pt>
                <c:pt idx="3">
                  <c:v>Suba</c:v>
                </c:pt>
                <c:pt idx="4">
                  <c:v>Usme</c:v>
                </c:pt>
                <c:pt idx="5">
                  <c:v>San Cristóbal</c:v>
                </c:pt>
                <c:pt idx="6">
                  <c:v>Puente Aranda</c:v>
                </c:pt>
                <c:pt idx="7">
                  <c:v>Fontibón</c:v>
                </c:pt>
                <c:pt idx="8">
                  <c:v>Engativá</c:v>
                </c:pt>
                <c:pt idx="9">
                  <c:v>Los Mártires</c:v>
                </c:pt>
                <c:pt idx="10">
                  <c:v>Rafael Uribe Uribe</c:v>
                </c:pt>
                <c:pt idx="11">
                  <c:v>Tunjuelito</c:v>
                </c:pt>
                <c:pt idx="12">
                  <c:v>Usaquén</c:v>
                </c:pt>
                <c:pt idx="13">
                  <c:v>La Candelaria</c:v>
                </c:pt>
                <c:pt idx="14">
                  <c:v>Santafé</c:v>
                </c:pt>
                <c:pt idx="15">
                  <c:v>Chapinero</c:v>
                </c:pt>
                <c:pt idx="16">
                  <c:v>Barrios Unidos</c:v>
                </c:pt>
                <c:pt idx="17">
                  <c:v>Teusaquillo</c:v>
                </c:pt>
                <c:pt idx="18">
                  <c:v>Antonio Nariño</c:v>
                </c:pt>
              </c:strCache>
            </c:strRef>
          </c:cat>
          <c:val>
            <c:numRef>
              <c:f>('Área proceso VIS 70-135smmlv'!$H$15:$H$27,'Área proceso VIS 70-135smmlv'!$H$29:$H$34)</c:f>
              <c:numCache>
                <c:formatCode>#,##0</c:formatCode>
                <c:ptCount val="19"/>
                <c:pt idx="0">
                  <c:v>143586</c:v>
                </c:pt>
                <c:pt idx="1">
                  <c:v>77826</c:v>
                </c:pt>
                <c:pt idx="2">
                  <c:v>37702</c:v>
                </c:pt>
                <c:pt idx="3">
                  <c:v>15195</c:v>
                </c:pt>
                <c:pt idx="4">
                  <c:v>12315</c:v>
                </c:pt>
                <c:pt idx="5">
                  <c:v>9975</c:v>
                </c:pt>
                <c:pt idx="6">
                  <c:v>8109</c:v>
                </c:pt>
                <c:pt idx="7">
                  <c:v>7527</c:v>
                </c:pt>
                <c:pt idx="8">
                  <c:v>3552</c:v>
                </c:pt>
                <c:pt idx="9">
                  <c:v>2763</c:v>
                </c:pt>
                <c:pt idx="10">
                  <c:v>2484</c:v>
                </c:pt>
                <c:pt idx="11">
                  <c:v>2052</c:v>
                </c:pt>
                <c:pt idx="12">
                  <c:v>486</c:v>
                </c:pt>
                <c:pt idx="13">
                  <c:v>176</c:v>
                </c:pt>
                <c:pt idx="14">
                  <c:v>130</c:v>
                </c:pt>
                <c:pt idx="15">
                  <c:v>90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326699520"/>
        <c:axId val="270268032"/>
      </c:barChart>
      <c:catAx>
        <c:axId val="326699520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s-CO"/>
          </a:p>
        </c:txPr>
        <c:crossAx val="270268032"/>
        <c:crosses val="autoZero"/>
        <c:auto val="1"/>
        <c:lblAlgn val="ctr"/>
        <c:lblOffset val="100"/>
        <c:noMultiLvlLbl val="0"/>
      </c:catAx>
      <c:valAx>
        <c:axId val="2702680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326699520"/>
        <c:crosses val="autoZero"/>
        <c:crossBetween val="between"/>
        <c:dispUnits>
          <c:builtInUnit val="thousands"/>
        </c:dispUnits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('Área proceso No VIS'!$B$14:$B$24,'Área proceso No VIS'!$B$26:$B$33)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Kennedy</c:v>
                </c:pt>
                <c:pt idx="4">
                  <c:v>Engativá</c:v>
                </c:pt>
                <c:pt idx="5">
                  <c:v>Fontibón</c:v>
                </c:pt>
                <c:pt idx="6">
                  <c:v>Ciudad Bolívar</c:v>
                </c:pt>
                <c:pt idx="7">
                  <c:v>Santafé</c:v>
                </c:pt>
                <c:pt idx="8">
                  <c:v>Puente Aranda</c:v>
                </c:pt>
                <c:pt idx="9">
                  <c:v>Teusaquillo</c:v>
                </c:pt>
                <c:pt idx="10">
                  <c:v>Barrios Unidos</c:v>
                </c:pt>
                <c:pt idx="11">
                  <c:v>Rafael Uribe Uribe</c:v>
                </c:pt>
                <c:pt idx="12">
                  <c:v>La Candelaria</c:v>
                </c:pt>
                <c:pt idx="13">
                  <c:v>San Cristóbal</c:v>
                </c:pt>
                <c:pt idx="14">
                  <c:v>Antonio Nariño</c:v>
                </c:pt>
                <c:pt idx="15">
                  <c:v>Los Mártires</c:v>
                </c:pt>
                <c:pt idx="16">
                  <c:v>Tunjuelito</c:v>
                </c:pt>
                <c:pt idx="17">
                  <c:v>Bosa</c:v>
                </c:pt>
                <c:pt idx="18">
                  <c:v>Usme</c:v>
                </c:pt>
              </c:strCache>
            </c:strRef>
          </c:cat>
          <c:val>
            <c:numRef>
              <c:f>('Área proceso No VIS'!$H$14:$H$24,'Área proceso No VIS'!$H$26:$H$33)</c:f>
              <c:numCache>
                <c:formatCode>#,##0</c:formatCode>
                <c:ptCount val="19"/>
                <c:pt idx="0">
                  <c:v>1239996</c:v>
                </c:pt>
                <c:pt idx="1">
                  <c:v>885432</c:v>
                </c:pt>
                <c:pt idx="2">
                  <c:v>633706</c:v>
                </c:pt>
                <c:pt idx="3">
                  <c:v>270458</c:v>
                </c:pt>
                <c:pt idx="4">
                  <c:v>268113</c:v>
                </c:pt>
                <c:pt idx="5">
                  <c:v>240188</c:v>
                </c:pt>
                <c:pt idx="6">
                  <c:v>119103</c:v>
                </c:pt>
                <c:pt idx="7">
                  <c:v>110132</c:v>
                </c:pt>
                <c:pt idx="8">
                  <c:v>99876</c:v>
                </c:pt>
                <c:pt idx="9">
                  <c:v>97431</c:v>
                </c:pt>
                <c:pt idx="10">
                  <c:v>64762</c:v>
                </c:pt>
                <c:pt idx="11">
                  <c:v>23626</c:v>
                </c:pt>
                <c:pt idx="12">
                  <c:v>21880</c:v>
                </c:pt>
                <c:pt idx="13">
                  <c:v>15083</c:v>
                </c:pt>
                <c:pt idx="14">
                  <c:v>10648</c:v>
                </c:pt>
                <c:pt idx="15">
                  <c:v>8114</c:v>
                </c:pt>
                <c:pt idx="16">
                  <c:v>5780</c:v>
                </c:pt>
                <c:pt idx="17">
                  <c:v>5035</c:v>
                </c:pt>
                <c:pt idx="18">
                  <c:v>1179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326015488"/>
        <c:axId val="270378688"/>
      </c:barChart>
      <c:catAx>
        <c:axId val="32601548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es-CO"/>
          </a:p>
        </c:txPr>
        <c:crossAx val="270378688"/>
        <c:crosses val="autoZero"/>
        <c:auto val="1"/>
        <c:lblAlgn val="ctr"/>
        <c:lblOffset val="100"/>
        <c:noMultiLvlLbl val="0"/>
      </c:catAx>
      <c:valAx>
        <c:axId val="27037868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326015488"/>
        <c:crosses val="autoZero"/>
        <c:crossBetween val="between"/>
        <c:dispUnits>
          <c:builtInUnit val="thousands"/>
        </c:dispUnits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267E-2"/>
          <c:y val="3.2160841554884689E-2"/>
          <c:w val="0.9175978716946096"/>
          <c:h val="0.581042606828296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('Área proceso otros destinos'!$B$14:$B$30,'Área proceso otros destinos'!$B$32:$B$33)</c:f>
              <c:strCache>
                <c:ptCount val="19"/>
                <c:pt idx="0">
                  <c:v>Suba</c:v>
                </c:pt>
                <c:pt idx="1">
                  <c:v>Usaquén</c:v>
                </c:pt>
                <c:pt idx="2">
                  <c:v>Puente Aranda</c:v>
                </c:pt>
                <c:pt idx="3">
                  <c:v>Chapinero</c:v>
                </c:pt>
                <c:pt idx="4">
                  <c:v>Engativá</c:v>
                </c:pt>
                <c:pt idx="5">
                  <c:v>Fontibón</c:v>
                </c:pt>
                <c:pt idx="6">
                  <c:v>Teusaquillo</c:v>
                </c:pt>
                <c:pt idx="7">
                  <c:v>Santafé</c:v>
                </c:pt>
                <c:pt idx="8">
                  <c:v>Barrios Unidos</c:v>
                </c:pt>
                <c:pt idx="9">
                  <c:v>Kennedy</c:v>
                </c:pt>
                <c:pt idx="10">
                  <c:v>La Candelaria</c:v>
                </c:pt>
                <c:pt idx="11">
                  <c:v>Ciudad Bolívar</c:v>
                </c:pt>
                <c:pt idx="12">
                  <c:v>Rafael Uribe Uribe</c:v>
                </c:pt>
                <c:pt idx="13">
                  <c:v>Los Mártires</c:v>
                </c:pt>
                <c:pt idx="14">
                  <c:v>Usme</c:v>
                </c:pt>
                <c:pt idx="15">
                  <c:v>Tunjuelito</c:v>
                </c:pt>
                <c:pt idx="16">
                  <c:v>Bosa</c:v>
                </c:pt>
                <c:pt idx="17">
                  <c:v>Antonio Nariño</c:v>
                </c:pt>
                <c:pt idx="18">
                  <c:v>San Cristóbal</c:v>
                </c:pt>
              </c:strCache>
            </c:strRef>
          </c:cat>
          <c:val>
            <c:numRef>
              <c:f>('Área proceso otros destinos'!$H$14:$H$30,'Área proceso otros destinos'!$H$32:$H$33)</c:f>
              <c:numCache>
                <c:formatCode>#,##0</c:formatCode>
                <c:ptCount val="19"/>
                <c:pt idx="0">
                  <c:v>536470</c:v>
                </c:pt>
                <c:pt idx="1">
                  <c:v>501526</c:v>
                </c:pt>
                <c:pt idx="2">
                  <c:v>413205</c:v>
                </c:pt>
                <c:pt idx="3">
                  <c:v>365345</c:v>
                </c:pt>
                <c:pt idx="4">
                  <c:v>320631</c:v>
                </c:pt>
                <c:pt idx="5">
                  <c:v>206289</c:v>
                </c:pt>
                <c:pt idx="6">
                  <c:v>174968</c:v>
                </c:pt>
                <c:pt idx="7">
                  <c:v>101844</c:v>
                </c:pt>
                <c:pt idx="8">
                  <c:v>95287</c:v>
                </c:pt>
                <c:pt idx="9">
                  <c:v>85832</c:v>
                </c:pt>
                <c:pt idx="10">
                  <c:v>76337</c:v>
                </c:pt>
                <c:pt idx="11">
                  <c:v>38996</c:v>
                </c:pt>
                <c:pt idx="12">
                  <c:v>30384</c:v>
                </c:pt>
                <c:pt idx="13">
                  <c:v>20483</c:v>
                </c:pt>
                <c:pt idx="14">
                  <c:v>11184</c:v>
                </c:pt>
                <c:pt idx="15">
                  <c:v>9501</c:v>
                </c:pt>
                <c:pt idx="16">
                  <c:v>6883</c:v>
                </c:pt>
                <c:pt idx="17">
                  <c:v>2137</c:v>
                </c:pt>
                <c:pt idx="18">
                  <c:v>1829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327176192"/>
        <c:axId val="270382720"/>
      </c:barChart>
      <c:catAx>
        <c:axId val="32717619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0382720"/>
        <c:crosses val="autoZero"/>
        <c:auto val="1"/>
        <c:lblAlgn val="ctr"/>
        <c:lblOffset val="100"/>
        <c:noMultiLvlLbl val="0"/>
      </c:catAx>
      <c:valAx>
        <c:axId val="2703827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7176192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308E-2"/>
          <c:y val="3.0520228482317429E-2"/>
          <c:w val="0.9175978716946096"/>
          <c:h val="0.497286920155235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('Área proceso otros destinos'!$B$14:$B$30,'Área proceso otros destinos'!$B$32:$B$33)</c:f>
              <c:strCache>
                <c:ptCount val="19"/>
                <c:pt idx="0">
                  <c:v>Suba</c:v>
                </c:pt>
                <c:pt idx="1">
                  <c:v>Usaquén</c:v>
                </c:pt>
                <c:pt idx="2">
                  <c:v>Puente Aranda</c:v>
                </c:pt>
                <c:pt idx="3">
                  <c:v>Chapinero</c:v>
                </c:pt>
                <c:pt idx="4">
                  <c:v>Engativá</c:v>
                </c:pt>
                <c:pt idx="5">
                  <c:v>Fontibón</c:v>
                </c:pt>
                <c:pt idx="6">
                  <c:v>Teusaquillo</c:v>
                </c:pt>
                <c:pt idx="7">
                  <c:v>Santafé</c:v>
                </c:pt>
                <c:pt idx="8">
                  <c:v>Barrios Unidos</c:v>
                </c:pt>
                <c:pt idx="9">
                  <c:v>Kennedy</c:v>
                </c:pt>
                <c:pt idx="10">
                  <c:v>La Candelaria</c:v>
                </c:pt>
                <c:pt idx="11">
                  <c:v>Ciudad Bolívar</c:v>
                </c:pt>
                <c:pt idx="12">
                  <c:v>Rafael Uribe Uribe</c:v>
                </c:pt>
                <c:pt idx="13">
                  <c:v>Los Mártires</c:v>
                </c:pt>
                <c:pt idx="14">
                  <c:v>Usme</c:v>
                </c:pt>
                <c:pt idx="15">
                  <c:v>Tunjuelito</c:v>
                </c:pt>
                <c:pt idx="16">
                  <c:v>Bosa</c:v>
                </c:pt>
                <c:pt idx="17">
                  <c:v>Antonio Nariño</c:v>
                </c:pt>
                <c:pt idx="18">
                  <c:v>San Cristóbal</c:v>
                </c:pt>
              </c:strCache>
            </c:strRef>
          </c:cat>
          <c:val>
            <c:numRef>
              <c:f>('Área proceso otros destinos'!$H$14:$H$30,'Área proceso otros destinos'!$H$32:$H$33)</c:f>
              <c:numCache>
                <c:formatCode>#,##0</c:formatCode>
                <c:ptCount val="19"/>
                <c:pt idx="0">
                  <c:v>536470</c:v>
                </c:pt>
                <c:pt idx="1">
                  <c:v>501526</c:v>
                </c:pt>
                <c:pt idx="2">
                  <c:v>413205</c:v>
                </c:pt>
                <c:pt idx="3">
                  <c:v>365345</c:v>
                </c:pt>
                <c:pt idx="4">
                  <c:v>320631</c:v>
                </c:pt>
                <c:pt idx="5">
                  <c:v>206289</c:v>
                </c:pt>
                <c:pt idx="6">
                  <c:v>174968</c:v>
                </c:pt>
                <c:pt idx="7">
                  <c:v>101844</c:v>
                </c:pt>
                <c:pt idx="8">
                  <c:v>95287</c:v>
                </c:pt>
                <c:pt idx="9">
                  <c:v>85832</c:v>
                </c:pt>
                <c:pt idx="10">
                  <c:v>76337</c:v>
                </c:pt>
                <c:pt idx="11">
                  <c:v>38996</c:v>
                </c:pt>
                <c:pt idx="12">
                  <c:v>30384</c:v>
                </c:pt>
                <c:pt idx="13">
                  <c:v>20483</c:v>
                </c:pt>
                <c:pt idx="14">
                  <c:v>11184</c:v>
                </c:pt>
                <c:pt idx="15">
                  <c:v>9501</c:v>
                </c:pt>
                <c:pt idx="16">
                  <c:v>6883</c:v>
                </c:pt>
                <c:pt idx="17">
                  <c:v>2137</c:v>
                </c:pt>
                <c:pt idx="18">
                  <c:v>1829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4183424"/>
        <c:axId val="270444224"/>
      </c:barChart>
      <c:catAx>
        <c:axId val="94183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0444224"/>
        <c:crosses val="autoZero"/>
        <c:auto val="1"/>
        <c:lblAlgn val="ctr"/>
        <c:lblOffset val="100"/>
        <c:noMultiLvlLbl val="0"/>
      </c:catAx>
      <c:valAx>
        <c:axId val="2704442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183424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267E-2"/>
          <c:y val="4.072642117340125E-2"/>
          <c:w val="0.9175978716946096"/>
          <c:h val="0.5123003569190529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('Área nueva vivienda'!$B$14:$B$16,'Área nueva vivienda'!$B$18:$B$33)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Ciudad Bolívar</c:v>
                </c:pt>
                <c:pt idx="4">
                  <c:v>Puente Aranda</c:v>
                </c:pt>
                <c:pt idx="5">
                  <c:v>Fontibón</c:v>
                </c:pt>
                <c:pt idx="6">
                  <c:v>Kennedy</c:v>
                </c:pt>
                <c:pt idx="7">
                  <c:v>Engativá</c:v>
                </c:pt>
                <c:pt idx="8">
                  <c:v>Usme</c:v>
                </c:pt>
                <c:pt idx="9">
                  <c:v>Bosa</c:v>
                </c:pt>
                <c:pt idx="10">
                  <c:v>Rafael Uribe Uribe</c:v>
                </c:pt>
                <c:pt idx="11">
                  <c:v>San Cristóbal</c:v>
                </c:pt>
                <c:pt idx="12">
                  <c:v>Barrios Unidos</c:v>
                </c:pt>
                <c:pt idx="13">
                  <c:v>Tunjuelito</c:v>
                </c:pt>
                <c:pt idx="14">
                  <c:v>Antonio Nariño</c:v>
                </c:pt>
                <c:pt idx="15">
                  <c:v>Los Mártires</c:v>
                </c:pt>
                <c:pt idx="16">
                  <c:v>Teusaquillo</c:v>
                </c:pt>
                <c:pt idx="17">
                  <c:v>La Candelaria</c:v>
                </c:pt>
                <c:pt idx="18">
                  <c:v>Santafé</c:v>
                </c:pt>
              </c:strCache>
            </c:strRef>
          </c:cat>
          <c:val>
            <c:numRef>
              <c:f>('Área nueva vivienda'!$H$14:$H$16,'Área nueva vivienda'!$H$18:$H$33)</c:f>
              <c:numCache>
                <c:formatCode>#,##0</c:formatCode>
                <c:ptCount val="19"/>
                <c:pt idx="0">
                  <c:v>208850</c:v>
                </c:pt>
                <c:pt idx="1">
                  <c:v>124205</c:v>
                </c:pt>
                <c:pt idx="2">
                  <c:v>100130</c:v>
                </c:pt>
                <c:pt idx="3">
                  <c:v>58078</c:v>
                </c:pt>
                <c:pt idx="4">
                  <c:v>50696</c:v>
                </c:pt>
                <c:pt idx="5">
                  <c:v>37740</c:v>
                </c:pt>
                <c:pt idx="6">
                  <c:v>27927</c:v>
                </c:pt>
                <c:pt idx="7">
                  <c:v>27394</c:v>
                </c:pt>
                <c:pt idx="8">
                  <c:v>11012</c:v>
                </c:pt>
                <c:pt idx="9">
                  <c:v>10642</c:v>
                </c:pt>
                <c:pt idx="10">
                  <c:v>8301</c:v>
                </c:pt>
                <c:pt idx="11">
                  <c:v>7795</c:v>
                </c:pt>
                <c:pt idx="12">
                  <c:v>6217</c:v>
                </c:pt>
                <c:pt idx="13">
                  <c:v>2364</c:v>
                </c:pt>
                <c:pt idx="14">
                  <c:v>1863</c:v>
                </c:pt>
                <c:pt idx="15">
                  <c:v>1840</c:v>
                </c:pt>
                <c:pt idx="16">
                  <c:v>360</c:v>
                </c:pt>
                <c:pt idx="17">
                  <c:v>356</c:v>
                </c:pt>
                <c:pt idx="18">
                  <c:v>320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4183936"/>
        <c:axId val="270448256"/>
      </c:barChart>
      <c:catAx>
        <c:axId val="94183936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0448256"/>
        <c:crosses val="autoZero"/>
        <c:auto val="1"/>
        <c:lblAlgn val="ctr"/>
        <c:lblOffset val="100"/>
        <c:noMultiLvlLbl val="0"/>
      </c:catAx>
      <c:valAx>
        <c:axId val="2704482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183936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0546124394985E-2"/>
          <c:y val="3.4332037609222897E-2"/>
          <c:w val="0.93862240843747768"/>
          <c:h val="0.48439040056701771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'Área nueva VIS'!$B$16:$B$34</c:f>
              <c:strCache>
                <c:ptCount val="19"/>
                <c:pt idx="0">
                  <c:v>Ciudad Bolívar</c:v>
                </c:pt>
                <c:pt idx="1">
                  <c:v>Usme</c:v>
                </c:pt>
                <c:pt idx="2">
                  <c:v>Bosa</c:v>
                </c:pt>
                <c:pt idx="3">
                  <c:v>Puente Aranda</c:v>
                </c:pt>
                <c:pt idx="4">
                  <c:v>Suba</c:v>
                </c:pt>
                <c:pt idx="5">
                  <c:v>Rafael Uribe Uribe</c:v>
                </c:pt>
                <c:pt idx="6">
                  <c:v>Kennedy</c:v>
                </c:pt>
                <c:pt idx="7">
                  <c:v>Engativá</c:v>
                </c:pt>
                <c:pt idx="8">
                  <c:v>San Cristóbal</c:v>
                </c:pt>
                <c:pt idx="9">
                  <c:v>Fontibón</c:v>
                </c:pt>
                <c:pt idx="10">
                  <c:v>Tunjuelito</c:v>
                </c:pt>
                <c:pt idx="11">
                  <c:v>Chapinero</c:v>
                </c:pt>
                <c:pt idx="12">
                  <c:v>Usaquén</c:v>
                </c:pt>
                <c:pt idx="13">
                  <c:v>La Candelaria</c:v>
                </c:pt>
                <c:pt idx="14">
                  <c:v>Santafé</c:v>
                </c:pt>
                <c:pt idx="15">
                  <c:v>Barrios Unidos</c:v>
                </c:pt>
                <c:pt idx="16">
                  <c:v>Teusaquillo</c:v>
                </c:pt>
                <c:pt idx="17">
                  <c:v>Los Mártires</c:v>
                </c:pt>
                <c:pt idx="18">
                  <c:v>Antonio Nariño</c:v>
                </c:pt>
              </c:strCache>
            </c:strRef>
          </c:cat>
          <c:val>
            <c:numRef>
              <c:f>'Área nueva VIS'!$H$16:$H$34</c:f>
              <c:numCache>
                <c:formatCode>#,##0</c:formatCode>
                <c:ptCount val="19"/>
                <c:pt idx="0">
                  <c:v>30514</c:v>
                </c:pt>
                <c:pt idx="1">
                  <c:v>10418</c:v>
                </c:pt>
                <c:pt idx="2">
                  <c:v>7183</c:v>
                </c:pt>
                <c:pt idx="3">
                  <c:v>6707</c:v>
                </c:pt>
                <c:pt idx="4">
                  <c:v>6610</c:v>
                </c:pt>
                <c:pt idx="5">
                  <c:v>2728</c:v>
                </c:pt>
                <c:pt idx="6">
                  <c:v>1220</c:v>
                </c:pt>
                <c:pt idx="7">
                  <c:v>796</c:v>
                </c:pt>
                <c:pt idx="8">
                  <c:v>740</c:v>
                </c:pt>
                <c:pt idx="9">
                  <c:v>393</c:v>
                </c:pt>
                <c:pt idx="10">
                  <c:v>176</c:v>
                </c:pt>
                <c:pt idx="11">
                  <c:v>162</c:v>
                </c:pt>
                <c:pt idx="12">
                  <c:v>72</c:v>
                </c:pt>
                <c:pt idx="13">
                  <c:v>56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4184448"/>
        <c:axId val="271353536"/>
      </c:barChart>
      <c:catAx>
        <c:axId val="9418444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1353536"/>
        <c:crosses val="autoZero"/>
        <c:auto val="1"/>
        <c:lblAlgn val="ctr"/>
        <c:lblOffset val="100"/>
        <c:noMultiLvlLbl val="0"/>
      </c:catAx>
      <c:valAx>
        <c:axId val="2713535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184448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476489008599804E-2"/>
          <c:y val="4.0484792342133716E-2"/>
          <c:w val="0.93547624187024281"/>
          <c:h val="0.4961117841039101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('Área nueva VIP'!$B$14:$B$15,'Área nueva VIP'!$B$17:$B$33)</c:f>
              <c:strCache>
                <c:ptCount val="19"/>
                <c:pt idx="0">
                  <c:v>Sin información2</c:v>
                </c:pt>
                <c:pt idx="1">
                  <c:v>Usme</c:v>
                </c:pt>
                <c:pt idx="2">
                  <c:v>Bosa</c:v>
                </c:pt>
                <c:pt idx="3">
                  <c:v>Rafael Uribe Uribe</c:v>
                </c:pt>
                <c:pt idx="4">
                  <c:v>Suba</c:v>
                </c:pt>
                <c:pt idx="5">
                  <c:v>San Cristóbal</c:v>
                </c:pt>
                <c:pt idx="6">
                  <c:v>Kennedy</c:v>
                </c:pt>
                <c:pt idx="7">
                  <c:v>Fontibón</c:v>
                </c:pt>
                <c:pt idx="8">
                  <c:v>Chapinero</c:v>
                </c:pt>
                <c:pt idx="9">
                  <c:v>Engativá</c:v>
                </c:pt>
                <c:pt idx="10">
                  <c:v>Tunjuelito</c:v>
                </c:pt>
                <c:pt idx="11">
                  <c:v>Puente Aranda</c:v>
                </c:pt>
                <c:pt idx="12">
                  <c:v>Usaquén</c:v>
                </c:pt>
                <c:pt idx="13">
                  <c:v>Santafé</c:v>
                </c:pt>
                <c:pt idx="14">
                  <c:v>Barrios Unidos</c:v>
                </c:pt>
                <c:pt idx="15">
                  <c:v>Teusaquillo</c:v>
                </c:pt>
                <c:pt idx="16">
                  <c:v>Los Mártires</c:v>
                </c:pt>
                <c:pt idx="17">
                  <c:v>Antonio Nariño</c:v>
                </c:pt>
                <c:pt idx="18">
                  <c:v>La Candelaria</c:v>
                </c:pt>
              </c:strCache>
            </c:strRef>
          </c:cat>
          <c:val>
            <c:numRef>
              <c:f>('Área nueva VIP'!$H$14:$H$15,'Área nueva VIP'!$H$17:$H$33)</c:f>
              <c:numCache>
                <c:formatCode>#,##0</c:formatCode>
                <c:ptCount val="19"/>
                <c:pt idx="0">
                  <c:v>39419</c:v>
                </c:pt>
                <c:pt idx="1">
                  <c:v>8872</c:v>
                </c:pt>
                <c:pt idx="2">
                  <c:v>1389</c:v>
                </c:pt>
                <c:pt idx="3">
                  <c:v>716</c:v>
                </c:pt>
                <c:pt idx="4">
                  <c:v>596</c:v>
                </c:pt>
                <c:pt idx="5">
                  <c:v>406</c:v>
                </c:pt>
                <c:pt idx="6">
                  <c:v>283</c:v>
                </c:pt>
                <c:pt idx="7">
                  <c:v>196</c:v>
                </c:pt>
                <c:pt idx="8">
                  <c:v>72</c:v>
                </c:pt>
                <c:pt idx="9">
                  <c:v>40</c:v>
                </c:pt>
                <c:pt idx="10">
                  <c:v>32</c:v>
                </c:pt>
                <c:pt idx="11">
                  <c:v>9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09238016"/>
        <c:axId val="271357568"/>
      </c:barChart>
      <c:catAx>
        <c:axId val="209238016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1357568"/>
        <c:crosses val="autoZero"/>
        <c:auto val="1"/>
        <c:lblAlgn val="ctr"/>
        <c:lblOffset val="100"/>
        <c:noMultiLvlLbl val="0"/>
      </c:catAx>
      <c:valAx>
        <c:axId val="271357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9238016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354955630546364E-2"/>
          <c:y val="4.4323692211740859E-2"/>
          <c:w val="0.9175978716946096"/>
          <c:h val="0.4641211559784973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('Área nueva VIS 70-135smml'!$B$15:$B$22,'Área nueva VIS 70-135smml'!$B$24:$B$34)</c:f>
              <c:strCache>
                <c:ptCount val="19"/>
                <c:pt idx="0">
                  <c:v>Ciudad Bolívar</c:v>
                </c:pt>
                <c:pt idx="1">
                  <c:v>Puente Aranda</c:v>
                </c:pt>
                <c:pt idx="2">
                  <c:v>Suba</c:v>
                </c:pt>
                <c:pt idx="3">
                  <c:v>Bosa</c:v>
                </c:pt>
                <c:pt idx="4">
                  <c:v>Rafael Uribe Uribe</c:v>
                </c:pt>
                <c:pt idx="5">
                  <c:v>Usme</c:v>
                </c:pt>
                <c:pt idx="6">
                  <c:v>Kennedy</c:v>
                </c:pt>
                <c:pt idx="7">
                  <c:v>Engativá</c:v>
                </c:pt>
                <c:pt idx="8">
                  <c:v>San Cristóbal</c:v>
                </c:pt>
                <c:pt idx="9">
                  <c:v>Fontibón</c:v>
                </c:pt>
                <c:pt idx="10">
                  <c:v>Tunjuelito</c:v>
                </c:pt>
                <c:pt idx="11">
                  <c:v>Chapinero</c:v>
                </c:pt>
                <c:pt idx="12">
                  <c:v>Usaquén</c:v>
                </c:pt>
                <c:pt idx="13">
                  <c:v>La Candelaria</c:v>
                </c:pt>
                <c:pt idx="14">
                  <c:v>Santafé</c:v>
                </c:pt>
                <c:pt idx="15">
                  <c:v>Barrios Unidos</c:v>
                </c:pt>
                <c:pt idx="16">
                  <c:v>Teusaquillo</c:v>
                </c:pt>
                <c:pt idx="17">
                  <c:v>Los Mártires</c:v>
                </c:pt>
                <c:pt idx="18">
                  <c:v>Antonio Nariño</c:v>
                </c:pt>
              </c:strCache>
            </c:strRef>
          </c:cat>
          <c:val>
            <c:numRef>
              <c:f>('Área nueva VIS 70-135smml'!$H$15:$H$22,'Área nueva VIS 70-135smml'!$H$24:$H$34)</c:f>
              <c:numCache>
                <c:formatCode>#,##0</c:formatCode>
                <c:ptCount val="19"/>
                <c:pt idx="0">
                  <c:v>26751</c:v>
                </c:pt>
                <c:pt idx="1">
                  <c:v>6698</c:v>
                </c:pt>
                <c:pt idx="2">
                  <c:v>6014</c:v>
                </c:pt>
                <c:pt idx="3">
                  <c:v>5794</c:v>
                </c:pt>
                <c:pt idx="4">
                  <c:v>2012</c:v>
                </c:pt>
                <c:pt idx="5">
                  <c:v>1546</c:v>
                </c:pt>
                <c:pt idx="6">
                  <c:v>937</c:v>
                </c:pt>
                <c:pt idx="7">
                  <c:v>756</c:v>
                </c:pt>
                <c:pt idx="8">
                  <c:v>334</c:v>
                </c:pt>
                <c:pt idx="9">
                  <c:v>197</c:v>
                </c:pt>
                <c:pt idx="10">
                  <c:v>144</c:v>
                </c:pt>
                <c:pt idx="11">
                  <c:v>90</c:v>
                </c:pt>
                <c:pt idx="12">
                  <c:v>72</c:v>
                </c:pt>
                <c:pt idx="13">
                  <c:v>56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23199744"/>
        <c:axId val="277595840"/>
      </c:barChart>
      <c:catAx>
        <c:axId val="22319974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595840"/>
        <c:crosses val="autoZero"/>
        <c:auto val="1"/>
        <c:lblAlgn val="ctr"/>
        <c:lblOffset val="100"/>
        <c:noMultiLvlLbl val="0"/>
      </c:catAx>
      <c:valAx>
        <c:axId val="2775958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100">
                <a:solidFill>
                  <a:sysClr val="windowText" lastClr="000000"/>
                </a:solidFill>
              </a:defRPr>
            </a:pPr>
            <a:endParaRPr lang="es-CO"/>
          </a:p>
        </c:txPr>
        <c:crossAx val="223199744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886912896218531E-2"/>
          <c:y val="3.4860772427087273E-2"/>
          <c:w val="0.90811308710378158"/>
          <c:h val="0.531479723427006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('Área nueva No VIS'!$B$14:$B$21,'Área nueva No VIS'!$B$23:$B$33)</c:f>
              <c:strCache>
                <c:ptCount val="19"/>
                <c:pt idx="0">
                  <c:v>Usaquén</c:v>
                </c:pt>
                <c:pt idx="1">
                  <c:v>Suba</c:v>
                </c:pt>
                <c:pt idx="2">
                  <c:v>Chapinero</c:v>
                </c:pt>
                <c:pt idx="3">
                  <c:v>Puente Aranda</c:v>
                </c:pt>
                <c:pt idx="4">
                  <c:v>Fontibón</c:v>
                </c:pt>
                <c:pt idx="5">
                  <c:v>Ciudad Bolívar</c:v>
                </c:pt>
                <c:pt idx="6">
                  <c:v>Kennedy</c:v>
                </c:pt>
                <c:pt idx="7">
                  <c:v>Engativá</c:v>
                </c:pt>
                <c:pt idx="8">
                  <c:v>San Cristóbal</c:v>
                </c:pt>
                <c:pt idx="9">
                  <c:v>Barrios Unidos</c:v>
                </c:pt>
                <c:pt idx="10">
                  <c:v>Rafael Uribe Uribe</c:v>
                </c:pt>
                <c:pt idx="11">
                  <c:v>Bosa</c:v>
                </c:pt>
                <c:pt idx="12">
                  <c:v>Tunjuelito</c:v>
                </c:pt>
                <c:pt idx="13">
                  <c:v>Antonio Nariño</c:v>
                </c:pt>
                <c:pt idx="14">
                  <c:v>Los Mártires</c:v>
                </c:pt>
                <c:pt idx="15">
                  <c:v>Usme</c:v>
                </c:pt>
                <c:pt idx="16">
                  <c:v>Teusaquillo</c:v>
                </c:pt>
                <c:pt idx="17">
                  <c:v>Santafé</c:v>
                </c:pt>
                <c:pt idx="18">
                  <c:v>La Candelaria</c:v>
                </c:pt>
              </c:strCache>
            </c:strRef>
          </c:cat>
          <c:val>
            <c:numRef>
              <c:f>('Área nueva No VIS'!$H$14:$H$21,'Área nueva No VIS'!$H$23:$H$33)</c:f>
              <c:numCache>
                <c:formatCode>#,##0</c:formatCode>
                <c:ptCount val="19"/>
                <c:pt idx="0">
                  <c:v>208778</c:v>
                </c:pt>
                <c:pt idx="1">
                  <c:v>117595</c:v>
                </c:pt>
                <c:pt idx="2">
                  <c:v>99968</c:v>
                </c:pt>
                <c:pt idx="3">
                  <c:v>43989</c:v>
                </c:pt>
                <c:pt idx="4">
                  <c:v>37347</c:v>
                </c:pt>
                <c:pt idx="5">
                  <c:v>27564</c:v>
                </c:pt>
                <c:pt idx="6">
                  <c:v>26707</c:v>
                </c:pt>
                <c:pt idx="7">
                  <c:v>26598</c:v>
                </c:pt>
                <c:pt idx="8">
                  <c:v>7055</c:v>
                </c:pt>
                <c:pt idx="9">
                  <c:v>6217</c:v>
                </c:pt>
                <c:pt idx="10">
                  <c:v>5573</c:v>
                </c:pt>
                <c:pt idx="11">
                  <c:v>3459</c:v>
                </c:pt>
                <c:pt idx="12">
                  <c:v>2188</c:v>
                </c:pt>
                <c:pt idx="13">
                  <c:v>1863</c:v>
                </c:pt>
                <c:pt idx="14">
                  <c:v>1840</c:v>
                </c:pt>
                <c:pt idx="15">
                  <c:v>594</c:v>
                </c:pt>
                <c:pt idx="16">
                  <c:v>360</c:v>
                </c:pt>
                <c:pt idx="17">
                  <c:v>320</c:v>
                </c:pt>
                <c:pt idx="18">
                  <c:v>300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68088320"/>
        <c:axId val="277599872"/>
      </c:barChart>
      <c:catAx>
        <c:axId val="268088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7599872"/>
        <c:crosses val="autoZero"/>
        <c:auto val="1"/>
        <c:lblAlgn val="ctr"/>
        <c:lblOffset val="100"/>
        <c:noMultiLvlLbl val="0"/>
      </c:catAx>
      <c:valAx>
        <c:axId val="27759987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8088320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4503060073098344E-2"/>
          <c:y val="5.9776479552959109E-2"/>
          <c:w val="0.94376995901552418"/>
          <c:h val="0.4856692913385827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('Área nueva otros destinos'!$B$14:$B$21,'Área nueva otros destinos'!$B$23:$B$33)</c:f>
              <c:strCache>
                <c:ptCount val="19"/>
                <c:pt idx="0">
                  <c:v>Puente Aranda</c:v>
                </c:pt>
                <c:pt idx="1">
                  <c:v>Usaquén</c:v>
                </c:pt>
                <c:pt idx="2">
                  <c:v>Chapinero</c:v>
                </c:pt>
                <c:pt idx="3">
                  <c:v>Fontibón</c:v>
                </c:pt>
                <c:pt idx="4">
                  <c:v>Barrios Unidos</c:v>
                </c:pt>
                <c:pt idx="5">
                  <c:v>Engativá</c:v>
                </c:pt>
                <c:pt idx="6">
                  <c:v>Kennedy</c:v>
                </c:pt>
                <c:pt idx="7">
                  <c:v>Suba</c:v>
                </c:pt>
                <c:pt idx="8">
                  <c:v>Rafael Uribe Uribe</c:v>
                </c:pt>
                <c:pt idx="9">
                  <c:v>Los Mártires</c:v>
                </c:pt>
                <c:pt idx="10">
                  <c:v>Bosa</c:v>
                </c:pt>
                <c:pt idx="11">
                  <c:v>Ciudad Bolívar</c:v>
                </c:pt>
                <c:pt idx="12">
                  <c:v>Teusaquillo</c:v>
                </c:pt>
                <c:pt idx="13">
                  <c:v>Antonio Nariño</c:v>
                </c:pt>
                <c:pt idx="14">
                  <c:v>Usme</c:v>
                </c:pt>
                <c:pt idx="15">
                  <c:v>Santafé</c:v>
                </c:pt>
                <c:pt idx="16">
                  <c:v>San Cristóbal</c:v>
                </c:pt>
                <c:pt idx="17">
                  <c:v>Tunjuelito</c:v>
                </c:pt>
                <c:pt idx="18">
                  <c:v>La Candelaria</c:v>
                </c:pt>
              </c:strCache>
            </c:strRef>
          </c:cat>
          <c:val>
            <c:numRef>
              <c:f>('Área nueva otros destinos'!$H$14:$H$21,'Área nueva otros destinos'!$H$23:$H$33)</c:f>
              <c:numCache>
                <c:formatCode>#,##0</c:formatCode>
                <c:ptCount val="19"/>
                <c:pt idx="0">
                  <c:v>64899</c:v>
                </c:pt>
                <c:pt idx="1">
                  <c:v>62098</c:v>
                </c:pt>
                <c:pt idx="2">
                  <c:v>49410</c:v>
                </c:pt>
                <c:pt idx="3">
                  <c:v>34466</c:v>
                </c:pt>
                <c:pt idx="4">
                  <c:v>16017</c:v>
                </c:pt>
                <c:pt idx="5">
                  <c:v>14636</c:v>
                </c:pt>
                <c:pt idx="6">
                  <c:v>9821</c:v>
                </c:pt>
                <c:pt idx="7">
                  <c:v>9253</c:v>
                </c:pt>
                <c:pt idx="8">
                  <c:v>2601</c:v>
                </c:pt>
                <c:pt idx="9">
                  <c:v>1909</c:v>
                </c:pt>
                <c:pt idx="10">
                  <c:v>726</c:v>
                </c:pt>
                <c:pt idx="11">
                  <c:v>504</c:v>
                </c:pt>
                <c:pt idx="12">
                  <c:v>285</c:v>
                </c:pt>
                <c:pt idx="13">
                  <c:v>236</c:v>
                </c:pt>
                <c:pt idx="14">
                  <c:v>204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268144640"/>
        <c:axId val="288786112"/>
      </c:barChart>
      <c:catAx>
        <c:axId val="26814464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786112"/>
        <c:crosses val="autoZero"/>
        <c:auto val="1"/>
        <c:lblAlgn val="ctr"/>
        <c:lblOffset val="100"/>
        <c:noMultiLvlLbl val="0"/>
      </c:catAx>
      <c:valAx>
        <c:axId val="2887861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68144640"/>
        <c:crosses val="autoZero"/>
        <c:crossBetween val="between"/>
        <c:dispUnits>
          <c:builtInUnit val="thousands"/>
        </c:dispUnits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proceso VI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&#193;rea proceso VIP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&#193;rea proceso VIS 70-135smmlv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&#193;rea proceso No VI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35smmlv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edificacione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viviend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VI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VIP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VIS 70-135smml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No VIS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&#193;rea nueva otros destinos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35smm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'Hist&#243;rico Usaqu&#233;n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hapiner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taf&#233;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aqu&#233;n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an Crist&#243;bal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hapinero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me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taf&#233;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unjuelit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an Crist&#243;b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os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Usme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Kennedy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unjuelito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Fontib&#243;n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osa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ngativ&#225;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Kennedy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Sub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Fontib&#243;n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Barrios Unido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ngativ&#225;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eusaquill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ba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os M&#225;rtire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Barrios Unido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Antonio Nari&#241;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usaquillo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Puente Arand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os M&#225;rtir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a Candelari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ntonio Nari&#241;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Rafael Uribe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uente Aranda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Ciudad Bol&#237;var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La Candelaria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aqu&#233;n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Rafael Uribe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hapiner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iudad Bol&#237;var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taf&#233;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aqu&#233;n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an Crist&#243;bal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Chapinero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Usme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taf&#233;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unjuelit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an Crist&#243;b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os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Usme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Kennedy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unjuelit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Fontib&#243;n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osa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Engativ&#225;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Kennedy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Sub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Fontib&#243;n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Barrios Unido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Engativ&#225;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Teusaquill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Sub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os M&#225;rtires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Barrios Unid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Antonio Nari&#241;o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Teusaquillo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Puente Arand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os M&#225;rtires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La Candelaria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Antonio Nari&#241;o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Puente Arand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Ciudad Bol&#237;var'!A1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otal La Candelaria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Total Rafael Uribe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19050</xdr:rowOff>
    </xdr:to>
    <xdr:pic>
      <xdr:nvPicPr>
        <xdr:cNvPr id="4" name="3 Imagen" descr="C:\Users\creyes\Desktop\LOGO OBSERVATORIO-14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601200" cy="12192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12</xdr:col>
      <xdr:colOff>57150</xdr:colOff>
      <xdr:row>0</xdr:row>
      <xdr:rowOff>0</xdr:rowOff>
    </xdr:from>
    <xdr:to>
      <xdr:col>14</xdr:col>
      <xdr:colOff>867895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7505700" y="0"/>
          <a:ext cx="208709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ln w="3175">
                <a:solidFill>
                  <a:srgbClr val="53722D"/>
                </a:solidFill>
              </a:ln>
              <a:solidFill>
                <a:schemeClr val="bg1"/>
              </a:solidFill>
              <a:latin typeface="Arial"/>
              <a:cs typeface="Arial"/>
            </a:rPr>
            <a:t>N° 3 - Marzo 2015</a:t>
          </a:r>
          <a:endParaRPr lang="es-US" sz="1800" b="1">
            <a:ln w="3175">
              <a:solidFill>
                <a:srgbClr val="53722D"/>
              </a:solidFill>
            </a:ln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>
    <xdr:from>
      <xdr:col>1</xdr:col>
      <xdr:colOff>1028699</xdr:colOff>
      <xdr:row>37</xdr:row>
      <xdr:rowOff>38100</xdr:rowOff>
    </xdr:from>
    <xdr:to>
      <xdr:col>10</xdr:col>
      <xdr:colOff>66674</xdr:colOff>
      <xdr:row>49</xdr:row>
      <xdr:rowOff>142875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85794</xdr:rowOff>
    </xdr:to>
    <xdr:pic>
      <xdr:nvPicPr>
        <xdr:cNvPr id="9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  <xdr:twoCellAnchor>
    <xdr:from>
      <xdr:col>1</xdr:col>
      <xdr:colOff>1104901</xdr:colOff>
      <xdr:row>38</xdr:row>
      <xdr:rowOff>171450</xdr:rowOff>
    </xdr:from>
    <xdr:to>
      <xdr:col>11</xdr:col>
      <xdr:colOff>57150</xdr:colOff>
      <xdr:row>51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38</xdr:row>
      <xdr:rowOff>200024</xdr:rowOff>
    </xdr:from>
    <xdr:to>
      <xdr:col>11</xdr:col>
      <xdr:colOff>28575</xdr:colOff>
      <xdr:row>53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334374" cy="1009650"/>
        </a:xfrm>
        <a:prstGeom prst="rect">
          <a:avLst/>
        </a:prstGeom>
      </xdr:spPr>
    </xdr:pic>
    <xdr:clientData/>
  </xdr:twoCellAnchor>
  <xdr:twoCellAnchor>
    <xdr:from>
      <xdr:col>1</xdr:col>
      <xdr:colOff>1209674</xdr:colOff>
      <xdr:row>39</xdr:row>
      <xdr:rowOff>0</xdr:rowOff>
    </xdr:from>
    <xdr:to>
      <xdr:col>10</xdr:col>
      <xdr:colOff>771524</xdr:colOff>
      <xdr:row>51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05774" cy="1009650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38</xdr:row>
      <xdr:rowOff>200023</xdr:rowOff>
    </xdr:from>
    <xdr:to>
      <xdr:col>10</xdr:col>
      <xdr:colOff>704850</xdr:colOff>
      <xdr:row>51</xdr:row>
      <xdr:rowOff>19049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962899" cy="1009650"/>
        </a:xfrm>
        <a:prstGeom prst="rect">
          <a:avLst/>
        </a:prstGeom>
      </xdr:spPr>
    </xdr:pic>
    <xdr:clientData/>
  </xdr:twoCellAnchor>
  <xdr:twoCellAnchor>
    <xdr:from>
      <xdr:col>1</xdr:col>
      <xdr:colOff>1171575</xdr:colOff>
      <xdr:row>39</xdr:row>
      <xdr:rowOff>180976</xdr:rowOff>
    </xdr:from>
    <xdr:to>
      <xdr:col>10</xdr:col>
      <xdr:colOff>676275</xdr:colOff>
      <xdr:row>51</xdr:row>
      <xdr:rowOff>47626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020049" cy="1009650"/>
        </a:xfrm>
        <a:prstGeom prst="rect">
          <a:avLst/>
        </a:prstGeom>
      </xdr:spPr>
    </xdr:pic>
    <xdr:clientData/>
  </xdr:twoCellAnchor>
  <xdr:twoCellAnchor>
    <xdr:from>
      <xdr:col>2</xdr:col>
      <xdr:colOff>19049</xdr:colOff>
      <xdr:row>38</xdr:row>
      <xdr:rowOff>14287</xdr:rowOff>
    </xdr:from>
    <xdr:to>
      <xdr:col>10</xdr:col>
      <xdr:colOff>723900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30479</xdr:colOff>
      <xdr:row>37</xdr:row>
      <xdr:rowOff>190500</xdr:rowOff>
    </xdr:from>
    <xdr:to>
      <xdr:col>10</xdr:col>
      <xdr:colOff>714374</xdr:colOff>
      <xdr:row>50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</xdr:colOff>
      <xdr:row>39</xdr:row>
      <xdr:rowOff>28575</xdr:rowOff>
    </xdr:from>
    <xdr:to>
      <xdr:col>11</xdr:col>
      <xdr:colOff>3810</xdr:colOff>
      <xdr:row>51</xdr:row>
      <xdr:rowOff>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24799" cy="1009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</xdr:colOff>
      <xdr:row>38</xdr:row>
      <xdr:rowOff>180975</xdr:rowOff>
    </xdr:from>
    <xdr:to>
      <xdr:col>10</xdr:col>
      <xdr:colOff>670560</xdr:colOff>
      <xdr:row>52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905750" cy="10096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1219200</xdr:colOff>
      <xdr:row>39</xdr:row>
      <xdr:rowOff>171449</xdr:rowOff>
    </xdr:from>
    <xdr:to>
      <xdr:col>10</xdr:col>
      <xdr:colOff>731520</xdr:colOff>
      <xdr:row>51</xdr:row>
      <xdr:rowOff>28574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</xdr:colOff>
      <xdr:row>38</xdr:row>
      <xdr:rowOff>161925</xdr:rowOff>
    </xdr:from>
    <xdr:to>
      <xdr:col>10</xdr:col>
      <xdr:colOff>708660</xdr:colOff>
      <xdr:row>50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05750" cy="10096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40</xdr:row>
      <xdr:rowOff>171450</xdr:rowOff>
    </xdr:from>
    <xdr:to>
      <xdr:col>10</xdr:col>
      <xdr:colOff>742950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28575</xdr:rowOff>
    </xdr:from>
    <xdr:to>
      <xdr:col>10</xdr:col>
      <xdr:colOff>701040</xdr:colOff>
      <xdr:row>50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7620</xdr:colOff>
      <xdr:row>38</xdr:row>
      <xdr:rowOff>22860</xdr:rowOff>
    </xdr:from>
    <xdr:to>
      <xdr:col>11</xdr:col>
      <xdr:colOff>0</xdr:colOff>
      <xdr:row>50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20050" cy="1009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67600" cy="10096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0</xdr:row>
      <xdr:rowOff>114300</xdr:rowOff>
    </xdr:from>
    <xdr:to>
      <xdr:col>7</xdr:col>
      <xdr:colOff>333375</xdr:colOff>
      <xdr:row>4</xdr:row>
      <xdr:rowOff>98614</xdr:rowOff>
    </xdr:to>
    <xdr:sp macro="" textlink="">
      <xdr:nvSpPr>
        <xdr:cNvPr id="6" name="3 CuadroTexto"/>
        <xdr:cNvSpPr txBox="1"/>
      </xdr:nvSpPr>
      <xdr:spPr>
        <a:xfrm>
          <a:off x="238125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Construcción localidades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diiembre 2014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5" cy="10096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5" cy="10096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553324" cy="1009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O35"/>
  <sheetViews>
    <sheetView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6" style="166" customWidth="1"/>
    <col min="2" max="2" width="9.5703125" style="166" customWidth="1"/>
    <col min="3" max="6" width="10.85546875" style="166"/>
    <col min="7" max="7" width="5.7109375" style="166" customWidth="1"/>
    <col min="8" max="8" width="8.140625" style="166" customWidth="1"/>
    <col min="9" max="10" width="10.85546875" style="166"/>
    <col min="11" max="11" width="9.140625" style="166" customWidth="1"/>
    <col min="12" max="12" width="8" style="166" customWidth="1"/>
    <col min="13" max="13" width="8.28515625" style="166" customWidth="1"/>
    <col min="14" max="14" width="10.85546875" style="166"/>
    <col min="15" max="15" width="13.140625" style="166" customWidth="1"/>
    <col min="16" max="16384" width="10.85546875" style="166"/>
  </cols>
  <sheetData>
    <row r="1" spans="1:15" ht="15.75" x14ac:dyDescent="0.25">
      <c r="A1" s="162" t="s">
        <v>2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4"/>
      <c r="O1" s="165"/>
    </row>
    <row r="2" spans="1:15" ht="15.75" x14ac:dyDescent="0.25">
      <c r="A2" s="167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8"/>
    </row>
    <row r="3" spans="1:15" ht="15.75" x14ac:dyDescent="0.25">
      <c r="A3" s="167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8"/>
    </row>
    <row r="4" spans="1:15" ht="15.75" x14ac:dyDescent="0.25">
      <c r="A4" s="167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8"/>
    </row>
    <row r="5" spans="1:15" ht="15.75" x14ac:dyDescent="0.25">
      <c r="A5" s="167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8"/>
    </row>
    <row r="6" spans="1:15" ht="15.75" x14ac:dyDescent="0.25">
      <c r="A6" s="167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8"/>
    </row>
    <row r="7" spans="1:15" ht="15.75" x14ac:dyDescent="0.25">
      <c r="A7" s="167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8"/>
    </row>
    <row r="8" spans="1:15" ht="15.75" x14ac:dyDescent="0.25">
      <c r="A8" s="167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8"/>
    </row>
    <row r="9" spans="1:15" ht="15.75" customHeight="1" x14ac:dyDescent="0.2">
      <c r="A9" s="247" t="s">
        <v>0</v>
      </c>
      <c r="B9" s="248"/>
      <c r="C9" s="248"/>
      <c r="D9" s="248"/>
      <c r="E9" s="248"/>
      <c r="F9" s="248"/>
      <c r="G9" s="248"/>
      <c r="H9" s="248"/>
      <c r="I9" s="248"/>
      <c r="J9" s="248"/>
      <c r="K9" s="248"/>
      <c r="L9" s="248"/>
      <c r="M9" s="248"/>
      <c r="N9" s="248"/>
      <c r="O9" s="249"/>
    </row>
    <row r="10" spans="1:15" ht="15.75" x14ac:dyDescent="0.25">
      <c r="A10" s="162"/>
      <c r="B10" s="163"/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5"/>
    </row>
    <row r="11" spans="1:15" ht="16.5" x14ac:dyDescent="0.25">
      <c r="A11" s="169" t="s">
        <v>46</v>
      </c>
      <c r="B11" s="170"/>
      <c r="C11" s="240"/>
      <c r="D11" s="170"/>
      <c r="E11" s="170"/>
      <c r="F11" s="170"/>
      <c r="G11" s="170"/>
      <c r="H11" s="171" t="s">
        <v>64</v>
      </c>
      <c r="I11" s="172"/>
      <c r="J11" s="170"/>
      <c r="K11" s="170"/>
      <c r="L11" s="170"/>
      <c r="M11" s="171" t="s">
        <v>65</v>
      </c>
      <c r="N11" s="173"/>
      <c r="O11" s="168"/>
    </row>
    <row r="12" spans="1:15" ht="15.75" x14ac:dyDescent="0.25">
      <c r="A12" s="167"/>
      <c r="B12" s="170"/>
      <c r="C12" s="170"/>
      <c r="D12" s="170"/>
      <c r="E12" s="170"/>
      <c r="F12" s="170"/>
      <c r="G12" s="170"/>
      <c r="H12" s="170"/>
      <c r="I12" s="170"/>
      <c r="J12" s="174"/>
      <c r="K12" s="170"/>
      <c r="L12" s="170"/>
      <c r="M12" s="175"/>
      <c r="N12" s="175"/>
      <c r="O12" s="168"/>
    </row>
    <row r="13" spans="1:15" ht="15.75" x14ac:dyDescent="0.25">
      <c r="A13" s="167"/>
      <c r="B13" s="272" t="s">
        <v>49</v>
      </c>
      <c r="C13" s="170"/>
      <c r="D13" s="170"/>
      <c r="E13" s="170"/>
      <c r="F13" s="170"/>
      <c r="G13" s="170"/>
      <c r="H13" s="170"/>
      <c r="I13" s="176" t="s">
        <v>17</v>
      </c>
      <c r="J13" s="170"/>
      <c r="K13" s="170"/>
      <c r="L13" s="170"/>
      <c r="M13" s="175"/>
      <c r="N13" s="176" t="s">
        <v>17</v>
      </c>
      <c r="O13" s="168"/>
    </row>
    <row r="14" spans="1:15" ht="15.75" x14ac:dyDescent="0.25">
      <c r="A14" s="167"/>
      <c r="B14" s="272" t="s">
        <v>50</v>
      </c>
      <c r="C14" s="170"/>
      <c r="D14" s="170"/>
      <c r="E14" s="170"/>
      <c r="F14" s="170"/>
      <c r="G14" s="170"/>
      <c r="H14" s="170"/>
      <c r="I14" s="176" t="s">
        <v>18</v>
      </c>
      <c r="J14" s="170"/>
      <c r="K14" s="170"/>
      <c r="L14" s="170"/>
      <c r="M14" s="175"/>
      <c r="N14" s="176" t="s">
        <v>18</v>
      </c>
      <c r="O14" s="168"/>
    </row>
    <row r="15" spans="1:15" ht="15.75" x14ac:dyDescent="0.25">
      <c r="A15" s="167"/>
      <c r="B15" s="272" t="s">
        <v>51</v>
      </c>
      <c r="C15" s="170"/>
      <c r="D15" s="170"/>
      <c r="E15" s="170"/>
      <c r="F15" s="170"/>
      <c r="G15" s="170"/>
      <c r="H15" s="170"/>
      <c r="I15" s="176" t="s">
        <v>19</v>
      </c>
      <c r="J15" s="170"/>
      <c r="K15" s="170"/>
      <c r="L15" s="170"/>
      <c r="M15" s="175"/>
      <c r="N15" s="176" t="s">
        <v>19</v>
      </c>
      <c r="O15" s="168"/>
    </row>
    <row r="16" spans="1:15" ht="15.75" x14ac:dyDescent="0.25">
      <c r="A16" s="167"/>
      <c r="B16" s="272" t="s">
        <v>52</v>
      </c>
      <c r="C16" s="170"/>
      <c r="D16" s="170"/>
      <c r="E16" s="170"/>
      <c r="F16" s="170"/>
      <c r="G16" s="170"/>
      <c r="H16" s="170"/>
      <c r="I16" s="176" t="s">
        <v>20</v>
      </c>
      <c r="J16" s="170"/>
      <c r="K16" s="170"/>
      <c r="L16" s="170"/>
      <c r="M16" s="175"/>
      <c r="N16" s="176" t="s">
        <v>20</v>
      </c>
      <c r="O16" s="168"/>
    </row>
    <row r="17" spans="1:15" ht="15.75" x14ac:dyDescent="0.25">
      <c r="A17" s="167"/>
      <c r="B17" s="272" t="s">
        <v>53</v>
      </c>
      <c r="C17" s="170"/>
      <c r="D17" s="170"/>
      <c r="E17" s="170"/>
      <c r="F17" s="170"/>
      <c r="G17" s="170"/>
      <c r="H17" s="170"/>
      <c r="I17" s="176" t="s">
        <v>21</v>
      </c>
      <c r="J17" s="170"/>
      <c r="K17" s="170"/>
      <c r="L17" s="170"/>
      <c r="M17" s="175"/>
      <c r="N17" s="176" t="s">
        <v>21</v>
      </c>
      <c r="O17" s="168"/>
    </row>
    <row r="18" spans="1:15" ht="15.75" x14ac:dyDescent="0.25">
      <c r="A18" s="167"/>
      <c r="B18" s="272" t="s">
        <v>54</v>
      </c>
      <c r="C18" s="170"/>
      <c r="D18" s="170"/>
      <c r="E18" s="170"/>
      <c r="F18" s="170"/>
      <c r="G18" s="170"/>
      <c r="H18" s="170"/>
      <c r="I18" s="176" t="s">
        <v>22</v>
      </c>
      <c r="J18" s="170"/>
      <c r="K18" s="170"/>
      <c r="L18" s="170"/>
      <c r="M18" s="175"/>
      <c r="N18" s="176" t="s">
        <v>22</v>
      </c>
      <c r="O18" s="168"/>
    </row>
    <row r="19" spans="1:15" ht="15.75" x14ac:dyDescent="0.25">
      <c r="A19" s="167"/>
      <c r="B19" s="272" t="s">
        <v>55</v>
      </c>
      <c r="C19" s="170"/>
      <c r="D19" s="170"/>
      <c r="E19" s="170"/>
      <c r="F19" s="170"/>
      <c r="G19" s="170"/>
      <c r="H19" s="170"/>
      <c r="I19" s="176" t="s">
        <v>23</v>
      </c>
      <c r="J19" s="170"/>
      <c r="K19" s="170"/>
      <c r="L19" s="170"/>
      <c r="M19" s="175"/>
      <c r="N19" s="176" t="s">
        <v>23</v>
      </c>
      <c r="O19" s="168"/>
    </row>
    <row r="20" spans="1:15" ht="15.75" x14ac:dyDescent="0.25">
      <c r="A20" s="167"/>
      <c r="B20" s="272" t="s">
        <v>56</v>
      </c>
      <c r="C20" s="170"/>
      <c r="D20" s="170"/>
      <c r="E20" s="170"/>
      <c r="F20" s="170"/>
      <c r="G20" s="170"/>
      <c r="H20" s="170"/>
      <c r="I20" s="176" t="s">
        <v>24</v>
      </c>
      <c r="J20" s="170"/>
      <c r="K20" s="170"/>
      <c r="L20" s="170"/>
      <c r="M20" s="175"/>
      <c r="N20" s="176" t="s">
        <v>24</v>
      </c>
      <c r="O20" s="168"/>
    </row>
    <row r="21" spans="1:15" ht="16.5" customHeight="1" x14ac:dyDescent="0.2">
      <c r="A21" s="167"/>
      <c r="B21" s="272" t="s">
        <v>57</v>
      </c>
      <c r="C21" s="170"/>
      <c r="D21" s="170"/>
      <c r="E21" s="170"/>
      <c r="F21" s="170"/>
      <c r="G21" s="170"/>
      <c r="H21" s="170"/>
      <c r="I21" s="176" t="s">
        <v>25</v>
      </c>
      <c r="J21" s="170"/>
      <c r="K21" s="170"/>
      <c r="L21" s="170"/>
      <c r="M21" s="176"/>
      <c r="N21" s="176" t="s">
        <v>25</v>
      </c>
      <c r="O21" s="168"/>
    </row>
    <row r="22" spans="1:15" ht="16.5" customHeight="1" x14ac:dyDescent="0.2">
      <c r="A22" s="167"/>
      <c r="B22" s="272" t="s">
        <v>58</v>
      </c>
      <c r="C22" s="170"/>
      <c r="D22" s="170"/>
      <c r="E22" s="170"/>
      <c r="F22" s="170"/>
      <c r="G22" s="170"/>
      <c r="H22" s="170"/>
      <c r="I22" s="176" t="s">
        <v>26</v>
      </c>
      <c r="J22" s="170"/>
      <c r="K22" s="170"/>
      <c r="L22" s="170"/>
      <c r="M22" s="176"/>
      <c r="N22" s="176" t="s">
        <v>26</v>
      </c>
      <c r="O22" s="168"/>
    </row>
    <row r="23" spans="1:15" ht="16.5" customHeight="1" x14ac:dyDescent="0.2">
      <c r="A23" s="167"/>
      <c r="B23" s="272" t="s">
        <v>59</v>
      </c>
      <c r="C23" s="170"/>
      <c r="D23" s="170"/>
      <c r="E23" s="170"/>
      <c r="F23" s="170"/>
      <c r="G23" s="170"/>
      <c r="H23" s="170"/>
      <c r="I23" s="176" t="s">
        <v>27</v>
      </c>
      <c r="J23" s="170"/>
      <c r="K23" s="170"/>
      <c r="L23" s="170"/>
      <c r="M23" s="176"/>
      <c r="N23" s="176" t="s">
        <v>27</v>
      </c>
      <c r="O23" s="168"/>
    </row>
    <row r="24" spans="1:15" ht="16.5" customHeight="1" x14ac:dyDescent="0.2">
      <c r="A24" s="167"/>
      <c r="B24" s="272" t="s">
        <v>60</v>
      </c>
      <c r="C24" s="170"/>
      <c r="D24" s="170"/>
      <c r="E24" s="170"/>
      <c r="F24" s="170"/>
      <c r="G24" s="170"/>
      <c r="H24" s="177"/>
      <c r="I24" s="176" t="s">
        <v>28</v>
      </c>
      <c r="J24" s="170"/>
      <c r="K24" s="170"/>
      <c r="L24" s="170"/>
      <c r="M24" s="176"/>
      <c r="N24" s="176" t="s">
        <v>28</v>
      </c>
      <c r="O24" s="168"/>
    </row>
    <row r="25" spans="1:15" ht="16.5" customHeight="1" x14ac:dyDescent="0.2">
      <c r="A25" s="167"/>
      <c r="B25" s="272" t="s">
        <v>61</v>
      </c>
      <c r="C25" s="170"/>
      <c r="D25" s="170"/>
      <c r="E25" s="170"/>
      <c r="F25" s="170"/>
      <c r="G25" s="170"/>
      <c r="H25" s="177"/>
      <c r="I25" s="176" t="s">
        <v>29</v>
      </c>
      <c r="J25" s="170"/>
      <c r="K25" s="170"/>
      <c r="L25" s="170"/>
      <c r="M25" s="176"/>
      <c r="N25" s="176" t="s">
        <v>29</v>
      </c>
      <c r="O25" s="168"/>
    </row>
    <row r="26" spans="1:15" ht="16.5" customHeight="1" x14ac:dyDescent="0.2">
      <c r="A26" s="167"/>
      <c r="B26" s="272" t="s">
        <v>62</v>
      </c>
      <c r="C26" s="170"/>
      <c r="D26" s="170"/>
      <c r="E26" s="170"/>
      <c r="F26" s="170"/>
      <c r="G26" s="170"/>
      <c r="H26" s="177"/>
      <c r="I26" s="176" t="s">
        <v>30</v>
      </c>
      <c r="J26" s="170"/>
      <c r="K26" s="170"/>
      <c r="L26" s="170"/>
      <c r="M26" s="176"/>
      <c r="N26" s="176" t="s">
        <v>30</v>
      </c>
      <c r="O26" s="168"/>
    </row>
    <row r="27" spans="1:15" ht="16.5" customHeight="1" x14ac:dyDescent="0.2">
      <c r="A27" s="167"/>
      <c r="B27" s="272" t="s">
        <v>63</v>
      </c>
      <c r="C27" s="170"/>
      <c r="D27" s="170"/>
      <c r="E27" s="170"/>
      <c r="F27" s="170"/>
      <c r="G27" s="170"/>
      <c r="H27" s="176"/>
      <c r="I27" s="176" t="s">
        <v>31</v>
      </c>
      <c r="J27" s="170"/>
      <c r="K27" s="170"/>
      <c r="L27" s="170"/>
      <c r="M27" s="176"/>
      <c r="N27" s="176" t="s">
        <v>31</v>
      </c>
      <c r="O27" s="168"/>
    </row>
    <row r="28" spans="1:15" ht="16.5" customHeight="1" x14ac:dyDescent="0.2">
      <c r="A28" s="167"/>
      <c r="B28" s="170"/>
      <c r="C28" s="176"/>
      <c r="D28" s="170"/>
      <c r="E28" s="170"/>
      <c r="F28" s="170"/>
      <c r="G28" s="170"/>
      <c r="H28" s="176"/>
      <c r="I28" s="176" t="s">
        <v>32</v>
      </c>
      <c r="J28" s="170"/>
      <c r="K28" s="170"/>
      <c r="L28" s="170"/>
      <c r="M28" s="176"/>
      <c r="N28" s="176" t="s">
        <v>32</v>
      </c>
      <c r="O28" s="168"/>
    </row>
    <row r="29" spans="1:15" ht="16.5" customHeight="1" x14ac:dyDescent="0.2">
      <c r="A29" s="167"/>
      <c r="B29" s="170"/>
      <c r="C29" s="176"/>
      <c r="D29" s="170"/>
      <c r="E29" s="170"/>
      <c r="F29" s="170"/>
      <c r="G29" s="170"/>
      <c r="H29" s="176"/>
      <c r="I29" s="176" t="s">
        <v>33</v>
      </c>
      <c r="J29" s="170"/>
      <c r="K29" s="170"/>
      <c r="L29" s="170"/>
      <c r="M29" s="176"/>
      <c r="N29" s="176" t="s">
        <v>33</v>
      </c>
      <c r="O29" s="168"/>
    </row>
    <row r="30" spans="1:15" ht="16.5" customHeight="1" x14ac:dyDescent="0.2">
      <c r="A30" s="167"/>
      <c r="B30" s="170"/>
      <c r="C30" s="176"/>
      <c r="D30" s="170"/>
      <c r="E30" s="170"/>
      <c r="F30" s="170"/>
      <c r="G30" s="170"/>
      <c r="H30" s="176"/>
      <c r="I30" s="176" t="s">
        <v>34</v>
      </c>
      <c r="J30" s="170"/>
      <c r="K30" s="170"/>
      <c r="L30" s="170"/>
      <c r="M30" s="176"/>
      <c r="N30" s="176" t="s">
        <v>34</v>
      </c>
      <c r="O30" s="168"/>
    </row>
    <row r="31" spans="1:15" ht="16.5" customHeight="1" x14ac:dyDescent="0.2">
      <c r="A31" s="167"/>
      <c r="B31" s="170"/>
      <c r="C31" s="176"/>
      <c r="D31" s="170"/>
      <c r="E31" s="170"/>
      <c r="F31" s="170"/>
      <c r="G31" s="170"/>
      <c r="H31" s="176"/>
      <c r="I31" s="176" t="s">
        <v>35</v>
      </c>
      <c r="J31" s="170"/>
      <c r="K31" s="170"/>
      <c r="L31" s="170"/>
      <c r="M31" s="176"/>
      <c r="N31" s="176" t="s">
        <v>35</v>
      </c>
      <c r="O31" s="168"/>
    </row>
    <row r="32" spans="1:15" ht="16.5" customHeight="1" x14ac:dyDescent="0.25">
      <c r="A32" s="167"/>
      <c r="B32" s="170"/>
      <c r="C32" s="176"/>
      <c r="D32" s="170"/>
      <c r="E32" s="170"/>
      <c r="F32" s="170"/>
      <c r="G32" s="170"/>
      <c r="H32" s="170"/>
      <c r="I32" s="170"/>
      <c r="J32" s="170"/>
      <c r="K32" s="170"/>
      <c r="L32" s="170"/>
      <c r="M32" s="176"/>
      <c r="N32" s="178"/>
      <c r="O32" s="168"/>
    </row>
    <row r="33" spans="1:15" ht="16.5" customHeight="1" x14ac:dyDescent="0.25">
      <c r="A33" s="167"/>
      <c r="B33" s="170"/>
      <c r="C33" s="176"/>
      <c r="D33" s="170"/>
      <c r="E33" s="170"/>
      <c r="F33" s="170"/>
      <c r="G33" s="170"/>
      <c r="H33" s="170"/>
      <c r="I33" s="170"/>
      <c r="J33" s="170"/>
      <c r="K33" s="170"/>
      <c r="L33" s="170"/>
      <c r="M33" s="176"/>
      <c r="N33" s="178"/>
      <c r="O33" s="168"/>
    </row>
    <row r="34" spans="1:15" ht="16.5" customHeight="1" x14ac:dyDescent="0.25">
      <c r="A34" s="167"/>
      <c r="B34" s="170"/>
      <c r="C34" s="176"/>
      <c r="D34" s="170"/>
      <c r="E34" s="170"/>
      <c r="F34" s="170"/>
      <c r="G34" s="170"/>
      <c r="H34" s="170"/>
      <c r="I34" s="170"/>
      <c r="J34" s="170"/>
      <c r="K34" s="170"/>
      <c r="L34" s="170"/>
      <c r="M34" s="176"/>
      <c r="N34" s="178"/>
      <c r="O34" s="168"/>
    </row>
    <row r="35" spans="1:15" x14ac:dyDescent="0.2">
      <c r="A35" s="179"/>
      <c r="B35" s="180"/>
      <c r="C35" s="180"/>
      <c r="D35" s="180"/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1"/>
    </row>
  </sheetData>
  <mergeCells count="1">
    <mergeCell ref="A9:O9"/>
  </mergeCells>
  <phoneticPr fontId="9" type="noConversion"/>
  <hyperlinks>
    <hyperlink ref="I13" location="'Histórico Usaquén'!A1" display="Usaquén"/>
    <hyperlink ref="I14:I31" location="'Histórico Usaquén'!A1" display="Usaquén"/>
    <hyperlink ref="I14" location="'Histórico Chapinero'!A1" display="Chapinero"/>
    <hyperlink ref="I15" location="'Histórico Santafé'!A1" display="Santafé"/>
    <hyperlink ref="I16" location="'Histórico San Cristóbal'!A1" display="San Cristóbal"/>
    <hyperlink ref="I17" location="'Histórico Usme'!A1" display="Usme"/>
    <hyperlink ref="I18" location="'Histórico Tunjuelito'!A1" display="Tunjuelito"/>
    <hyperlink ref="I19" location="'Histórico Bosa'!A1" display="Bosa"/>
    <hyperlink ref="I20" location="'Histórico Kennedy'!A1" display="Kennedy"/>
    <hyperlink ref="I21" location="'Histórico Fontibón'!A1" display="Fontibón"/>
    <hyperlink ref="I22" location="'Histórico Engativá'!A1" display="Engativá"/>
    <hyperlink ref="I23" location="'Histórico Suba'!A1" display="Suba"/>
    <hyperlink ref="I24" location="'Histórico Barrios Unidos'!A1" display="Barrios Unidos"/>
    <hyperlink ref="I25" location="'Histórico Teusaquillo'!A1" display="Teusaquillo"/>
    <hyperlink ref="I26" location="'Histórico Los Mártires'!A1" display="Los Mártires"/>
    <hyperlink ref="I27" location="'Histórico Antonio Nariño'!A1" display="Antonio Nariño"/>
    <hyperlink ref="I28" location="'Histórico Puente Aranda'!A1" display="Puente Aranda"/>
    <hyperlink ref="I29" location="'Histórico La Candelaria'!A1" display="La Candelaria"/>
    <hyperlink ref="I30" location="'Histórico Rafael Uribe'!A1" display="Rafael Uribe Uribe"/>
    <hyperlink ref="I31" location="'Histórico Ciudad Bolívar'!A1" display="Ciudad Bolívar"/>
    <hyperlink ref="N13" location="'Histórico Total Usaquén'!A1" display="Usaquén"/>
    <hyperlink ref="N14:N31" location="'Histórico Usaquén'!A1" display="Usaquén"/>
    <hyperlink ref="N14" location="'Histórico Total Chapinero'!A1" display="Chapinero"/>
    <hyperlink ref="N15" location="'Histórico Total Santafé'!A1" display="Santafé"/>
    <hyperlink ref="N16" location="'Histórico Total San Cristóbal'!A1" display="San Cristóbal"/>
    <hyperlink ref="N17" location="'Histórico Total Usme'!A1" display="Usme"/>
    <hyperlink ref="N18" location="'Histórico Total Tunjuelito'!A1" display="Tunjuelito"/>
    <hyperlink ref="N19" location="'Histórico Total Bosa'!A1" display="Bosa"/>
    <hyperlink ref="N20" location="'Histórico Total Kennedy'!A1" display="Kennedy"/>
    <hyperlink ref="N21" location="'Histórico Total Fontibón'!A1" display="Fontibón"/>
    <hyperlink ref="N22" location="'Histórico Total Engativá'!A1" display="Engativá"/>
    <hyperlink ref="N23" location="'Histórico Total Suba'!A1" display="Suba"/>
    <hyperlink ref="N24" location="'Histórico Total Barrios Unidos'!A1" display="Barrios Unidos"/>
    <hyperlink ref="N25" location="'Histórico Total Teusaquillo'!A1" display="Teusaquillo"/>
    <hyperlink ref="N26" location="'Histórico Total Los Mártires'!A1" display="Los Mártires"/>
    <hyperlink ref="N27" location="'Histórico Total Antonio Nariño'!A1" display="Antonio Nariño"/>
    <hyperlink ref="N28" location="'Histórico Total Puente Aranda'!A1" display="Puente Aranda"/>
    <hyperlink ref="N29" location="'Histórico Total La Candelaria'!A1" display="La Candelaria"/>
    <hyperlink ref="N30" location="'Histórico Total Rafael Uribe'!A1" display="Rafael Uribe Uribe"/>
    <hyperlink ref="N31" location="'Histórico Total Ciudad Bolívar'!A1" display="Ciudad Bolívar"/>
    <hyperlink ref="B13" location="'Área censada'!A1" display="Área censada"/>
    <hyperlink ref="B14" location="'Área proceso edificaciones'!A1" display="Área total en proceso para edificaciones"/>
    <hyperlink ref="B15" location="'Área proceso vivienda'!A1" display="Área total en proceso para vivienda"/>
    <hyperlink ref="B16" location="'Área proceso VIS'!A1" display="Área total en proceso para VIS"/>
    <hyperlink ref="B17" location="'Área proceso VIP'!A1" display="Área total en proceso para VIP"/>
    <hyperlink ref="B18" location="'Área proceso VIS 70-135smmlv'!A1" display="Área total en proceso VIS entre 70 y 135 SMMLV"/>
    <hyperlink ref="B19" location="'Área proceso No VIS'!A1" display="Área total en proceso para No VIS"/>
    <hyperlink ref="B20" location="'Área proceso otros destinos'!A1" display="Área total en proceso para otros destinos no residenciales"/>
    <hyperlink ref="B21" location="'Área nueva edificaciones'!A1" display="Área nueva edificaciones en proceso de construcción"/>
    <hyperlink ref="B22" location="'Área nueva vivienda'!A1" display="Área nueva vivienda en proceso de construcción"/>
    <hyperlink ref="B23" location="'Área nueva VIS'!A1" display="Área nueva VIS en proceso de construcción"/>
    <hyperlink ref="B24" location="'Área nueva VIP'!A1" display="Área nueva VIP en proceso de construcción"/>
    <hyperlink ref="B25" location="'Área nueva VIS 70-135smml'!A1" display="Área nueva en proceso VIS entre 70 y 135 SMMLV"/>
    <hyperlink ref="B26" location="'Área nueva No VIS'!A1" display="Área nueva No VIS en proceso de construcción"/>
    <hyperlink ref="B27" location="'Área nueva otros destinos'!A1" display="Área nueva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147"/>
  <sheetViews>
    <sheetView zoomScaleSheetLayoutView="100" workbookViewId="0"/>
  </sheetViews>
  <sheetFormatPr baseColWidth="10" defaultColWidth="10.85546875" defaultRowHeight="15" x14ac:dyDescent="0.25"/>
  <cols>
    <col min="1" max="1" width="1.85546875" style="150" customWidth="1"/>
    <col min="2" max="2" width="19.28515625" style="150" customWidth="1"/>
    <col min="3" max="3" width="11.85546875" style="150" customWidth="1"/>
    <col min="4" max="4" width="11.140625" style="150" customWidth="1"/>
    <col min="5" max="5" width="12.85546875" style="150" customWidth="1"/>
    <col min="6" max="6" width="11.140625" style="150" customWidth="1"/>
    <col min="7" max="7" width="10.85546875" style="150" customWidth="1"/>
    <col min="8" max="8" width="10.42578125" style="150" customWidth="1"/>
    <col min="9" max="9" width="11.28515625" style="150" customWidth="1"/>
    <col min="10" max="10" width="11.42578125" style="150" customWidth="1"/>
    <col min="11" max="11" width="1.85546875" style="150" customWidth="1"/>
    <col min="12" max="12" width="10.85546875" style="150"/>
    <col min="13" max="13" width="11.42578125" style="150" customWidth="1"/>
    <col min="14" max="14" width="10.85546875" style="150" customWidth="1"/>
    <col min="15" max="16384" width="10.85546875" style="150"/>
  </cols>
  <sheetData>
    <row r="1" spans="1:17" ht="15.75" x14ac:dyDescent="0.25">
      <c r="A1" s="143"/>
      <c r="B1" s="144"/>
      <c r="C1" s="144"/>
      <c r="D1" s="144"/>
      <c r="E1" s="144"/>
      <c r="F1" s="144"/>
      <c r="G1" s="144"/>
      <c r="H1" s="144"/>
      <c r="I1" s="145"/>
      <c r="J1" s="144"/>
      <c r="K1" s="146"/>
      <c r="L1" s="159"/>
    </row>
    <row r="2" spans="1:17" ht="15.75" x14ac:dyDescent="0.25">
      <c r="A2" s="109"/>
      <c r="B2" s="52"/>
      <c r="C2" s="52"/>
      <c r="D2" s="52"/>
      <c r="E2" s="52"/>
      <c r="F2" s="52"/>
      <c r="G2" s="52"/>
      <c r="H2" s="52"/>
      <c r="I2" s="53"/>
      <c r="J2" s="52"/>
      <c r="K2" s="151"/>
      <c r="L2" s="159"/>
    </row>
    <row r="3" spans="1:17" ht="15.75" x14ac:dyDescent="0.25">
      <c r="A3" s="109"/>
      <c r="B3" s="52"/>
      <c r="C3" s="52"/>
      <c r="D3" s="52"/>
      <c r="E3" s="52"/>
      <c r="F3" s="52"/>
      <c r="G3" s="52"/>
      <c r="H3" s="52"/>
      <c r="I3" s="53"/>
      <c r="J3" s="52"/>
      <c r="K3" s="151"/>
      <c r="L3" s="159"/>
    </row>
    <row r="4" spans="1:17" ht="15.75" x14ac:dyDescent="0.25">
      <c r="A4" s="109"/>
      <c r="B4" s="52"/>
      <c r="C4" s="52"/>
      <c r="D4" s="52"/>
      <c r="E4" s="52"/>
      <c r="F4" s="52"/>
      <c r="G4" s="52"/>
      <c r="H4" s="52"/>
      <c r="I4" s="53"/>
      <c r="J4" s="52"/>
      <c r="K4" s="152"/>
    </row>
    <row r="5" spans="1:17" ht="15.75" x14ac:dyDescent="0.25">
      <c r="A5" s="109"/>
      <c r="B5" s="52"/>
      <c r="C5" s="52"/>
      <c r="D5" s="52"/>
      <c r="E5" s="52"/>
      <c r="F5" s="52"/>
      <c r="G5" s="52"/>
      <c r="H5" s="52"/>
      <c r="I5" s="52"/>
      <c r="J5" s="52"/>
      <c r="K5" s="152"/>
    </row>
    <row r="6" spans="1:17" ht="15.75" x14ac:dyDescent="0.25">
      <c r="A6" s="109"/>
      <c r="B6" s="52"/>
      <c r="C6" s="52"/>
      <c r="D6" s="52"/>
      <c r="E6" s="52"/>
      <c r="F6" s="52"/>
      <c r="G6" s="52"/>
      <c r="H6" s="52"/>
      <c r="I6" s="52"/>
      <c r="J6" s="52"/>
      <c r="K6" s="152"/>
    </row>
    <row r="7" spans="1:17" ht="15.75" x14ac:dyDescent="0.25">
      <c r="A7" s="109"/>
      <c r="B7" s="52"/>
      <c r="C7" s="250" t="s">
        <v>84</v>
      </c>
      <c r="D7" s="250"/>
      <c r="E7" s="250"/>
      <c r="F7" s="250"/>
      <c r="G7" s="250"/>
      <c r="H7" s="250"/>
      <c r="I7" s="250"/>
      <c r="J7" s="250"/>
      <c r="K7" s="152"/>
    </row>
    <row r="8" spans="1:17" ht="15.75" x14ac:dyDescent="0.25">
      <c r="A8" s="109"/>
      <c r="B8" s="52"/>
      <c r="C8" s="250" t="s">
        <v>102</v>
      </c>
      <c r="D8" s="250"/>
      <c r="E8" s="250"/>
      <c r="F8" s="250"/>
      <c r="G8" s="250"/>
      <c r="H8" s="250"/>
      <c r="I8" s="250"/>
      <c r="J8" s="250"/>
      <c r="K8" s="152"/>
    </row>
    <row r="9" spans="1:17" ht="15.75" x14ac:dyDescent="0.25">
      <c r="A9" s="109"/>
      <c r="B9" s="52"/>
      <c r="C9" s="140"/>
      <c r="D9" s="140"/>
      <c r="E9" s="140"/>
      <c r="F9" s="140"/>
      <c r="G9" s="140"/>
      <c r="H9" s="140"/>
      <c r="I9" s="52"/>
      <c r="J9" s="52"/>
      <c r="K9" s="152"/>
    </row>
    <row r="10" spans="1:17" ht="15.75" customHeight="1" x14ac:dyDescent="0.25">
      <c r="A10" s="109"/>
      <c r="B10" s="53"/>
      <c r="C10" s="253" t="s">
        <v>7</v>
      </c>
      <c r="D10" s="254" t="s">
        <v>37</v>
      </c>
      <c r="E10" s="254"/>
      <c r="F10" s="254"/>
      <c r="G10" s="254"/>
      <c r="H10" s="254" t="s">
        <v>42</v>
      </c>
      <c r="I10" s="254"/>
      <c r="J10" s="254"/>
      <c r="K10" s="152"/>
    </row>
    <row r="11" spans="1:17" ht="30" x14ac:dyDescent="0.25">
      <c r="A11" s="109"/>
      <c r="B11" s="53"/>
      <c r="C11" s="253"/>
      <c r="D11" s="139" t="s">
        <v>38</v>
      </c>
      <c r="E11" s="139" t="s">
        <v>39</v>
      </c>
      <c r="F11" s="139" t="s">
        <v>40</v>
      </c>
      <c r="G11" s="139" t="s">
        <v>41</v>
      </c>
      <c r="H11" s="139" t="s">
        <v>38</v>
      </c>
      <c r="I11" s="139" t="s">
        <v>43</v>
      </c>
      <c r="J11" s="64" t="s">
        <v>44</v>
      </c>
      <c r="K11" s="152"/>
      <c r="N11" s="160"/>
    </row>
    <row r="12" spans="1:17" ht="12" customHeight="1" x14ac:dyDescent="0.25">
      <c r="A12" s="109"/>
      <c r="B12" s="53"/>
      <c r="C12" s="140"/>
      <c r="D12" s="140"/>
      <c r="E12" s="140"/>
      <c r="F12" s="140"/>
      <c r="G12" s="140"/>
      <c r="H12" s="140"/>
      <c r="I12" s="140"/>
      <c r="J12" s="140"/>
      <c r="K12" s="152"/>
    </row>
    <row r="13" spans="1:17" x14ac:dyDescent="0.25">
      <c r="A13" s="109"/>
      <c r="B13" s="61" t="s">
        <v>36</v>
      </c>
      <c r="C13" s="59">
        <v>1403034</v>
      </c>
      <c r="D13" s="59">
        <v>1015801</v>
      </c>
      <c r="E13" s="59">
        <v>6693234</v>
      </c>
      <c r="F13" s="59">
        <v>106202</v>
      </c>
      <c r="G13" s="59">
        <v>7815237</v>
      </c>
      <c r="H13" s="59">
        <v>195108</v>
      </c>
      <c r="I13" s="59">
        <v>774007</v>
      </c>
      <c r="J13" s="59">
        <v>969115</v>
      </c>
      <c r="K13" s="152"/>
    </row>
    <row r="14" spans="1:17" x14ac:dyDescent="0.25">
      <c r="A14" s="109"/>
      <c r="B14" s="62" t="s">
        <v>17</v>
      </c>
      <c r="C14" s="60">
        <v>389918</v>
      </c>
      <c r="D14" s="60">
        <v>270948</v>
      </c>
      <c r="E14" s="60">
        <v>1460757</v>
      </c>
      <c r="F14" s="60">
        <v>10303</v>
      </c>
      <c r="G14" s="60">
        <v>1742008</v>
      </c>
      <c r="H14" s="60">
        <v>24885</v>
      </c>
      <c r="I14" s="60">
        <v>95253</v>
      </c>
      <c r="J14" s="60">
        <v>120138</v>
      </c>
      <c r="K14" s="152"/>
      <c r="L14" s="157"/>
      <c r="M14" s="157"/>
      <c r="N14" s="157"/>
      <c r="O14" s="157"/>
      <c r="P14" s="157"/>
      <c r="Q14" s="157"/>
    </row>
    <row r="15" spans="1:17" x14ac:dyDescent="0.25">
      <c r="A15" s="109"/>
      <c r="B15" s="62" t="s">
        <v>27</v>
      </c>
      <c r="C15" s="60">
        <v>281893</v>
      </c>
      <c r="D15" s="60">
        <v>133458</v>
      </c>
      <c r="E15" s="60">
        <v>1293155</v>
      </c>
      <c r="F15" s="60">
        <v>11171</v>
      </c>
      <c r="G15" s="60">
        <v>1437784</v>
      </c>
      <c r="H15" s="60">
        <v>20202</v>
      </c>
      <c r="I15" s="60">
        <v>144535</v>
      </c>
      <c r="J15" s="60">
        <v>164737</v>
      </c>
      <c r="K15" s="152"/>
    </row>
    <row r="16" spans="1:17" x14ac:dyDescent="0.25">
      <c r="A16" s="109"/>
      <c r="B16" s="62" t="s">
        <v>18</v>
      </c>
      <c r="C16" s="60">
        <v>161695</v>
      </c>
      <c r="D16" s="60">
        <v>149540</v>
      </c>
      <c r="E16" s="60">
        <v>848470</v>
      </c>
      <c r="F16" s="60">
        <v>1251</v>
      </c>
      <c r="G16" s="60">
        <v>999261</v>
      </c>
      <c r="H16" s="60">
        <v>10233</v>
      </c>
      <c r="I16" s="60">
        <v>55618</v>
      </c>
      <c r="J16" s="60">
        <v>65851</v>
      </c>
      <c r="K16" s="152"/>
      <c r="L16" s="157"/>
      <c r="M16" s="157"/>
      <c r="N16" s="157"/>
      <c r="O16" s="157"/>
      <c r="P16" s="157"/>
      <c r="Q16" s="157"/>
    </row>
    <row r="17" spans="1:17" x14ac:dyDescent="0.25">
      <c r="A17" s="109"/>
      <c r="B17" s="62" t="s">
        <v>26</v>
      </c>
      <c r="C17" s="60">
        <v>116672</v>
      </c>
      <c r="D17" s="60">
        <v>42030</v>
      </c>
      <c r="E17" s="60">
        <v>536523</v>
      </c>
      <c r="F17" s="60">
        <v>13882</v>
      </c>
      <c r="G17" s="60">
        <v>592435</v>
      </c>
      <c r="H17" s="60">
        <v>14304</v>
      </c>
      <c r="I17" s="60">
        <v>56525</v>
      </c>
      <c r="J17" s="60">
        <v>70829</v>
      </c>
      <c r="K17" s="152"/>
      <c r="L17" s="157"/>
      <c r="M17" s="157"/>
      <c r="N17" s="157"/>
      <c r="O17" s="157"/>
      <c r="P17" s="157"/>
      <c r="Q17" s="157"/>
    </row>
    <row r="18" spans="1:17" x14ac:dyDescent="0.25">
      <c r="A18" s="109" t="s">
        <v>5</v>
      </c>
      <c r="B18" s="62" t="s">
        <v>32</v>
      </c>
      <c r="C18" s="60">
        <v>74510</v>
      </c>
      <c r="D18" s="60">
        <v>115595</v>
      </c>
      <c r="E18" s="60">
        <v>430229</v>
      </c>
      <c r="F18" s="60">
        <v>4285</v>
      </c>
      <c r="G18" s="60">
        <v>550109</v>
      </c>
      <c r="H18" s="60">
        <v>3767</v>
      </c>
      <c r="I18" s="60">
        <v>21558</v>
      </c>
      <c r="J18" s="60">
        <v>25325</v>
      </c>
      <c r="K18" s="152"/>
      <c r="L18" s="157"/>
      <c r="M18" s="157"/>
      <c r="N18" s="157"/>
      <c r="O18" s="157"/>
      <c r="P18" s="157"/>
      <c r="Q18" s="157"/>
    </row>
    <row r="19" spans="1:17" x14ac:dyDescent="0.25">
      <c r="A19" s="109" t="s">
        <v>2</v>
      </c>
      <c r="B19" s="62" t="s">
        <v>24</v>
      </c>
      <c r="C19" s="60">
        <v>178466</v>
      </c>
      <c r="D19" s="60">
        <v>37748</v>
      </c>
      <c r="E19" s="60">
        <v>447267</v>
      </c>
      <c r="F19" s="60">
        <v>4686</v>
      </c>
      <c r="G19" s="60">
        <v>489701</v>
      </c>
      <c r="H19" s="60">
        <v>48716</v>
      </c>
      <c r="I19" s="60">
        <v>66405</v>
      </c>
      <c r="J19" s="60">
        <v>115121</v>
      </c>
      <c r="K19" s="152"/>
      <c r="L19" s="157"/>
      <c r="M19" s="157"/>
      <c r="N19" s="157"/>
      <c r="O19" s="157"/>
      <c r="P19" s="157"/>
      <c r="Q19" s="157"/>
    </row>
    <row r="20" spans="1:17" x14ac:dyDescent="0.25">
      <c r="A20" s="109"/>
      <c r="B20" s="62" t="s">
        <v>25</v>
      </c>
      <c r="C20" s="60">
        <v>40571</v>
      </c>
      <c r="D20" s="60">
        <v>72206</v>
      </c>
      <c r="E20" s="60">
        <v>366845</v>
      </c>
      <c r="F20" s="60">
        <v>15542</v>
      </c>
      <c r="G20" s="60">
        <v>454593</v>
      </c>
      <c r="H20" s="60">
        <v>7368</v>
      </c>
      <c r="I20" s="60">
        <v>52434</v>
      </c>
      <c r="J20" s="60">
        <v>59802</v>
      </c>
      <c r="K20" s="152"/>
      <c r="L20" s="157"/>
      <c r="M20" s="157"/>
      <c r="N20" s="157"/>
      <c r="O20" s="157"/>
      <c r="P20" s="157"/>
      <c r="Q20" s="157"/>
    </row>
    <row r="21" spans="1:17" x14ac:dyDescent="0.25">
      <c r="A21" s="109" t="s">
        <v>2</v>
      </c>
      <c r="B21" s="63" t="s">
        <v>35</v>
      </c>
      <c r="C21" s="60">
        <v>17514</v>
      </c>
      <c r="D21" s="60">
        <v>58582</v>
      </c>
      <c r="E21" s="60">
        <v>256676</v>
      </c>
      <c r="F21" s="60">
        <v>1008</v>
      </c>
      <c r="G21" s="60">
        <v>316266</v>
      </c>
      <c r="H21" s="60">
        <v>13782</v>
      </c>
      <c r="I21" s="60">
        <v>34481</v>
      </c>
      <c r="J21" s="60">
        <v>48263</v>
      </c>
      <c r="K21" s="152"/>
      <c r="L21" s="157"/>
      <c r="M21" s="157"/>
      <c r="N21" s="157"/>
      <c r="O21" s="157"/>
      <c r="P21" s="157"/>
      <c r="Q21" s="157"/>
    </row>
    <row r="22" spans="1:17" x14ac:dyDescent="0.25">
      <c r="A22" s="109"/>
      <c r="B22" s="62" t="s">
        <v>29</v>
      </c>
      <c r="C22" s="60">
        <v>32706</v>
      </c>
      <c r="D22" s="60">
        <v>645</v>
      </c>
      <c r="E22" s="60">
        <v>271396</v>
      </c>
      <c r="F22" s="60">
        <v>365</v>
      </c>
      <c r="G22" s="60">
        <v>272406</v>
      </c>
      <c r="H22" s="60">
        <v>3917</v>
      </c>
      <c r="I22" s="60">
        <v>63467</v>
      </c>
      <c r="J22" s="60">
        <v>67384</v>
      </c>
      <c r="K22" s="152"/>
      <c r="L22" s="157"/>
      <c r="M22" s="157"/>
      <c r="N22" s="157"/>
      <c r="O22" s="157"/>
      <c r="P22" s="157"/>
      <c r="Q22" s="157"/>
    </row>
    <row r="23" spans="1:17" x14ac:dyDescent="0.25">
      <c r="A23" s="109" t="s">
        <v>5</v>
      </c>
      <c r="B23" s="63" t="s">
        <v>47</v>
      </c>
      <c r="C23" s="60">
        <v>720</v>
      </c>
      <c r="D23" s="60">
        <v>62646</v>
      </c>
      <c r="E23" s="60">
        <v>158251</v>
      </c>
      <c r="F23" s="60">
        <v>0</v>
      </c>
      <c r="G23" s="60">
        <v>220897</v>
      </c>
      <c r="H23" s="60">
        <v>0</v>
      </c>
      <c r="I23" s="60">
        <v>1887</v>
      </c>
      <c r="J23" s="60">
        <v>1887</v>
      </c>
      <c r="K23" s="152"/>
    </row>
    <row r="24" spans="1:17" x14ac:dyDescent="0.25">
      <c r="A24" s="109"/>
      <c r="B24" s="62" t="s">
        <v>19</v>
      </c>
      <c r="C24" s="60">
        <v>588</v>
      </c>
      <c r="D24" s="60">
        <v>320</v>
      </c>
      <c r="E24" s="60">
        <v>212011</v>
      </c>
      <c r="F24" s="60">
        <v>3627</v>
      </c>
      <c r="G24" s="60">
        <v>215958</v>
      </c>
      <c r="H24" s="60">
        <v>622</v>
      </c>
      <c r="I24" s="60">
        <v>5134</v>
      </c>
      <c r="J24" s="60">
        <v>5756</v>
      </c>
      <c r="K24" s="152"/>
      <c r="L24" s="157"/>
      <c r="M24" s="157"/>
      <c r="N24" s="157"/>
      <c r="O24" s="157"/>
      <c r="P24" s="157"/>
      <c r="Q24" s="157"/>
    </row>
    <row r="25" spans="1:17" ht="16.149999999999999" customHeight="1" x14ac:dyDescent="0.25">
      <c r="A25" s="109"/>
      <c r="B25" s="62" t="s">
        <v>28</v>
      </c>
      <c r="C25" s="60">
        <v>41029</v>
      </c>
      <c r="D25" s="60">
        <v>22234</v>
      </c>
      <c r="E25" s="60">
        <v>125851</v>
      </c>
      <c r="F25" s="60">
        <v>11964</v>
      </c>
      <c r="G25" s="60">
        <v>160049</v>
      </c>
      <c r="H25" s="60">
        <v>6541</v>
      </c>
      <c r="I25" s="60">
        <v>24216</v>
      </c>
      <c r="J25" s="60">
        <v>30757</v>
      </c>
      <c r="K25" s="152"/>
      <c r="L25" s="157"/>
      <c r="M25" s="157"/>
      <c r="N25" s="157"/>
      <c r="O25" s="157"/>
      <c r="P25" s="157"/>
      <c r="Q25" s="157"/>
    </row>
    <row r="26" spans="1:17" x14ac:dyDescent="0.25">
      <c r="A26" s="109"/>
      <c r="B26" s="62" t="s">
        <v>33</v>
      </c>
      <c r="C26" s="60">
        <v>859</v>
      </c>
      <c r="D26" s="60">
        <v>356</v>
      </c>
      <c r="E26" s="60">
        <v>97917</v>
      </c>
      <c r="F26" s="60">
        <v>120</v>
      </c>
      <c r="G26" s="60">
        <v>98393</v>
      </c>
      <c r="H26" s="60">
        <v>398</v>
      </c>
      <c r="I26" s="60">
        <v>0</v>
      </c>
      <c r="J26" s="60">
        <v>398</v>
      </c>
      <c r="K26" s="152"/>
      <c r="L26" s="157"/>
      <c r="M26" s="157"/>
      <c r="N26" s="157"/>
      <c r="O26" s="157"/>
      <c r="P26" s="157"/>
      <c r="Q26" s="157"/>
    </row>
    <row r="27" spans="1:17" x14ac:dyDescent="0.25">
      <c r="A27" s="109"/>
      <c r="B27" s="62" t="s">
        <v>21</v>
      </c>
      <c r="C27" s="60">
        <v>12677</v>
      </c>
      <c r="D27" s="60">
        <v>11216</v>
      </c>
      <c r="E27" s="60">
        <v>47144</v>
      </c>
      <c r="F27" s="60">
        <v>4956</v>
      </c>
      <c r="G27" s="60">
        <v>63316</v>
      </c>
      <c r="H27" s="60">
        <v>6752</v>
      </c>
      <c r="I27" s="60">
        <v>29855</v>
      </c>
      <c r="J27" s="60">
        <v>36607</v>
      </c>
      <c r="K27" s="152"/>
    </row>
    <row r="28" spans="1:17" x14ac:dyDescent="0.25">
      <c r="A28" s="109"/>
      <c r="B28" s="63" t="s">
        <v>34</v>
      </c>
      <c r="C28" s="60">
        <v>7933</v>
      </c>
      <c r="D28" s="60">
        <v>10902</v>
      </c>
      <c r="E28" s="60">
        <v>42716</v>
      </c>
      <c r="F28" s="60">
        <v>3714</v>
      </c>
      <c r="G28" s="60">
        <v>57332</v>
      </c>
      <c r="H28" s="60">
        <v>11423</v>
      </c>
      <c r="I28" s="60">
        <v>23375</v>
      </c>
      <c r="J28" s="60">
        <v>34798</v>
      </c>
      <c r="K28" s="152"/>
      <c r="L28" s="157"/>
      <c r="M28" s="157"/>
      <c r="N28" s="157"/>
      <c r="O28" s="157"/>
      <c r="P28" s="157"/>
      <c r="Q28" s="157"/>
    </row>
    <row r="29" spans="1:17" x14ac:dyDescent="0.25">
      <c r="A29" s="109"/>
      <c r="B29" s="62" t="s">
        <v>23</v>
      </c>
      <c r="C29" s="60">
        <v>13305</v>
      </c>
      <c r="D29" s="60">
        <v>11368</v>
      </c>
      <c r="E29" s="60">
        <v>41353</v>
      </c>
      <c r="F29" s="60">
        <v>2280</v>
      </c>
      <c r="G29" s="60">
        <v>55001</v>
      </c>
      <c r="H29" s="60">
        <v>10043</v>
      </c>
      <c r="I29" s="60">
        <v>38420</v>
      </c>
      <c r="J29" s="60">
        <v>48463</v>
      </c>
      <c r="K29" s="152"/>
      <c r="L29" s="157"/>
      <c r="M29" s="157"/>
      <c r="N29" s="157"/>
      <c r="O29" s="157"/>
      <c r="P29" s="157"/>
      <c r="Q29" s="157"/>
    </row>
    <row r="30" spans="1:17" x14ac:dyDescent="0.25">
      <c r="A30" s="109" t="s">
        <v>5</v>
      </c>
      <c r="B30" s="62" t="s">
        <v>30</v>
      </c>
      <c r="C30" s="60">
        <v>6371</v>
      </c>
      <c r="D30" s="60">
        <v>3749</v>
      </c>
      <c r="E30" s="60">
        <v>19512</v>
      </c>
      <c r="F30" s="60">
        <v>8231</v>
      </c>
      <c r="G30" s="60">
        <v>31492</v>
      </c>
      <c r="H30" s="60">
        <v>4493</v>
      </c>
      <c r="I30" s="60">
        <v>2163</v>
      </c>
      <c r="J30" s="60">
        <v>6656</v>
      </c>
      <c r="K30" s="152"/>
      <c r="L30" s="157"/>
      <c r="M30" s="157"/>
      <c r="N30" s="157"/>
      <c r="O30" s="157"/>
      <c r="P30" s="157"/>
      <c r="Q30" s="157"/>
    </row>
    <row r="31" spans="1:17" x14ac:dyDescent="0.25">
      <c r="A31" s="109"/>
      <c r="B31" s="62" t="s">
        <v>20</v>
      </c>
      <c r="C31" s="60">
        <v>17969</v>
      </c>
      <c r="D31" s="60">
        <v>7795</v>
      </c>
      <c r="E31" s="60">
        <v>17798</v>
      </c>
      <c r="F31" s="60">
        <v>2493</v>
      </c>
      <c r="G31" s="60">
        <v>28086</v>
      </c>
      <c r="H31" s="60">
        <v>2120</v>
      </c>
      <c r="I31" s="60">
        <v>33489</v>
      </c>
      <c r="J31" s="60">
        <v>35609</v>
      </c>
      <c r="K31" s="152"/>
    </row>
    <row r="32" spans="1:17" x14ac:dyDescent="0.25">
      <c r="A32" s="109"/>
      <c r="B32" s="62" t="s">
        <v>22</v>
      </c>
      <c r="C32" s="60">
        <v>2256</v>
      </c>
      <c r="D32" s="60">
        <v>2364</v>
      </c>
      <c r="E32" s="60">
        <v>10103</v>
      </c>
      <c r="F32" s="60">
        <v>4898</v>
      </c>
      <c r="G32" s="60">
        <v>17365</v>
      </c>
      <c r="H32" s="60">
        <v>771</v>
      </c>
      <c r="I32" s="60">
        <v>13411</v>
      </c>
      <c r="J32" s="60">
        <v>14182</v>
      </c>
      <c r="K32" s="152"/>
      <c r="L32" s="157"/>
      <c r="M32" s="157"/>
      <c r="N32" s="157"/>
      <c r="O32" s="157"/>
      <c r="P32" s="157"/>
      <c r="Q32" s="157"/>
    </row>
    <row r="33" spans="1:13" x14ac:dyDescent="0.25">
      <c r="A33" s="109"/>
      <c r="B33" s="62" t="s">
        <v>31</v>
      </c>
      <c r="C33" s="60">
        <v>5382</v>
      </c>
      <c r="D33" s="60">
        <v>2099</v>
      </c>
      <c r="E33" s="60">
        <v>9260</v>
      </c>
      <c r="F33" s="60">
        <v>1426</v>
      </c>
      <c r="G33" s="60">
        <v>12785</v>
      </c>
      <c r="H33" s="60">
        <v>4771</v>
      </c>
      <c r="I33" s="60">
        <v>11781</v>
      </c>
      <c r="J33" s="60">
        <v>16552</v>
      </c>
      <c r="K33" s="152"/>
      <c r="M33" s="150" t="s">
        <v>6</v>
      </c>
    </row>
    <row r="34" spans="1:13" ht="15.75" x14ac:dyDescent="0.25">
      <c r="A34" s="109"/>
      <c r="B34" s="53"/>
      <c r="C34" s="54"/>
      <c r="D34" s="54"/>
      <c r="E34" s="54"/>
      <c r="F34" s="55"/>
      <c r="G34" s="55"/>
      <c r="H34" s="55"/>
      <c r="I34" s="56"/>
      <c r="J34" s="56"/>
      <c r="K34" s="152"/>
    </row>
    <row r="35" spans="1:13" ht="15.75" x14ac:dyDescent="0.25">
      <c r="A35" s="109"/>
      <c r="B35" s="53"/>
      <c r="C35" s="54"/>
      <c r="D35" s="54"/>
      <c r="E35" s="54"/>
      <c r="F35" s="55"/>
      <c r="G35" s="55"/>
      <c r="H35" s="55"/>
      <c r="I35" s="56"/>
      <c r="J35" s="56"/>
      <c r="K35" s="152"/>
    </row>
    <row r="36" spans="1:13" ht="15.75" x14ac:dyDescent="0.25">
      <c r="A36" s="109"/>
      <c r="B36" s="53"/>
      <c r="C36" s="252" t="s">
        <v>87</v>
      </c>
      <c r="D36" s="252"/>
      <c r="E36" s="252"/>
      <c r="F36" s="252"/>
      <c r="G36" s="252"/>
      <c r="H36" s="252"/>
      <c r="I36" s="252"/>
      <c r="J36" s="252"/>
      <c r="K36" s="152"/>
    </row>
    <row r="37" spans="1:13" ht="15.75" x14ac:dyDescent="0.25">
      <c r="A37" s="109"/>
      <c r="B37" s="53"/>
      <c r="C37" s="251" t="s">
        <v>81</v>
      </c>
      <c r="D37" s="251"/>
      <c r="E37" s="251"/>
      <c r="F37" s="251"/>
      <c r="G37" s="251"/>
      <c r="H37" s="251"/>
      <c r="I37" s="251"/>
      <c r="J37" s="251"/>
      <c r="K37" s="152"/>
    </row>
    <row r="38" spans="1:13" ht="15.75" x14ac:dyDescent="0.25">
      <c r="A38" s="109"/>
      <c r="B38" s="53"/>
      <c r="C38" s="54"/>
      <c r="D38" s="54"/>
      <c r="E38" s="54"/>
      <c r="F38" s="55"/>
      <c r="G38" s="55"/>
      <c r="H38" s="55"/>
      <c r="I38" s="56"/>
      <c r="J38" s="56"/>
      <c r="K38" s="152"/>
    </row>
    <row r="39" spans="1:13" ht="15.75" x14ac:dyDescent="0.25">
      <c r="A39" s="109"/>
      <c r="B39" s="53"/>
      <c r="C39" s="54"/>
      <c r="D39" s="54"/>
      <c r="E39" s="54"/>
      <c r="F39" s="55"/>
      <c r="G39" s="55"/>
      <c r="H39" s="55"/>
      <c r="I39" s="56"/>
      <c r="J39" s="56"/>
      <c r="K39" s="152"/>
    </row>
    <row r="40" spans="1:13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152"/>
    </row>
    <row r="41" spans="1:13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152"/>
    </row>
    <row r="42" spans="1:13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152"/>
    </row>
    <row r="43" spans="1:13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152"/>
    </row>
    <row r="44" spans="1:13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152"/>
    </row>
    <row r="45" spans="1:13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152"/>
    </row>
    <row r="46" spans="1:13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152"/>
    </row>
    <row r="47" spans="1:13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152"/>
    </row>
    <row r="48" spans="1:13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152"/>
    </row>
    <row r="49" spans="1:1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152"/>
    </row>
    <row r="50" spans="1:1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152"/>
    </row>
    <row r="51" spans="1:11" ht="15.75" x14ac:dyDescent="0.25">
      <c r="A51" s="57" t="s">
        <v>66</v>
      </c>
      <c r="C51" s="54"/>
      <c r="D51" s="54"/>
      <c r="E51" s="54"/>
      <c r="F51" s="55"/>
      <c r="G51" s="55"/>
      <c r="H51" s="55"/>
      <c r="I51" s="56"/>
      <c r="J51" s="56"/>
      <c r="K51" s="152"/>
    </row>
    <row r="52" spans="1:11" x14ac:dyDescent="0.25">
      <c r="A52" s="48" t="s">
        <v>13</v>
      </c>
      <c r="B52" s="58"/>
      <c r="C52" s="58"/>
      <c r="D52" s="58"/>
      <c r="E52" s="58"/>
      <c r="F52" s="58"/>
      <c r="G52" s="58"/>
      <c r="H52" s="58"/>
      <c r="I52" s="58"/>
      <c r="J52" s="58"/>
      <c r="K52" s="156"/>
    </row>
    <row r="53" spans="1:11" x14ac:dyDescent="0.25">
      <c r="A53" s="147"/>
      <c r="B53" s="147"/>
      <c r="C53" s="154"/>
      <c r="D53" s="154"/>
      <c r="E53" s="154"/>
      <c r="F53" s="154"/>
      <c r="G53" s="154"/>
      <c r="H53" s="154"/>
      <c r="I53" s="147"/>
      <c r="J53" s="147"/>
      <c r="K53" s="147"/>
    </row>
    <row r="54" spans="1:11" x14ac:dyDescent="0.25">
      <c r="C54" s="157"/>
      <c r="D54" s="157"/>
      <c r="E54" s="157"/>
      <c r="F54" s="157"/>
      <c r="G54" s="157"/>
      <c r="H54" s="157"/>
    </row>
    <row r="55" spans="1:11" ht="28.5" x14ac:dyDescent="0.25">
      <c r="B55" s="241"/>
      <c r="C55" s="242" t="s">
        <v>67</v>
      </c>
      <c r="D55" s="242" t="s">
        <v>7</v>
      </c>
      <c r="E55" s="242" t="s">
        <v>41</v>
      </c>
      <c r="F55" s="242" t="s">
        <v>44</v>
      </c>
      <c r="G55" s="157"/>
      <c r="H55" s="157"/>
    </row>
    <row r="56" spans="1:11" x14ac:dyDescent="0.25">
      <c r="B56" s="241" t="s">
        <v>17</v>
      </c>
      <c r="C56" s="243">
        <v>2252064</v>
      </c>
      <c r="D56" s="243">
        <v>389918</v>
      </c>
      <c r="E56" s="243">
        <v>1742008</v>
      </c>
      <c r="F56" s="243">
        <v>120138</v>
      </c>
      <c r="G56" s="157"/>
      <c r="H56" s="157"/>
    </row>
    <row r="57" spans="1:11" x14ac:dyDescent="0.25">
      <c r="B57" s="241" t="s">
        <v>27</v>
      </c>
      <c r="C57" s="243">
        <v>1884414</v>
      </c>
      <c r="D57" s="243">
        <v>281893</v>
      </c>
      <c r="E57" s="243">
        <v>1437784</v>
      </c>
      <c r="F57" s="243">
        <v>164737</v>
      </c>
    </row>
    <row r="58" spans="1:11" x14ac:dyDescent="0.25">
      <c r="B58" s="241" t="s">
        <v>18</v>
      </c>
      <c r="C58" s="243">
        <v>1226807</v>
      </c>
      <c r="D58" s="243">
        <v>161695</v>
      </c>
      <c r="E58" s="243">
        <v>999261</v>
      </c>
      <c r="F58" s="243">
        <v>65851</v>
      </c>
      <c r="G58" s="157"/>
      <c r="H58" s="157"/>
    </row>
    <row r="59" spans="1:11" x14ac:dyDescent="0.25">
      <c r="B59" s="241" t="s">
        <v>26</v>
      </c>
      <c r="C59" s="243">
        <v>779936</v>
      </c>
      <c r="D59" s="243">
        <v>116672</v>
      </c>
      <c r="E59" s="243">
        <v>592435</v>
      </c>
      <c r="F59" s="243">
        <v>70829</v>
      </c>
      <c r="G59" s="157"/>
      <c r="H59" s="157"/>
    </row>
    <row r="60" spans="1:11" x14ac:dyDescent="0.25">
      <c r="B60" s="241" t="s">
        <v>32</v>
      </c>
      <c r="C60" s="243">
        <v>649944</v>
      </c>
      <c r="D60" s="243">
        <v>74510</v>
      </c>
      <c r="E60" s="243">
        <v>550109</v>
      </c>
      <c r="F60" s="243">
        <v>25325</v>
      </c>
      <c r="G60" s="157"/>
      <c r="H60" s="157"/>
    </row>
    <row r="61" spans="1:11" x14ac:dyDescent="0.25">
      <c r="B61" s="241" t="s">
        <v>24</v>
      </c>
      <c r="C61" s="243">
        <v>783288</v>
      </c>
      <c r="D61" s="243">
        <v>178466</v>
      </c>
      <c r="E61" s="243">
        <v>489701</v>
      </c>
      <c r="F61" s="243">
        <v>115121</v>
      </c>
      <c r="G61" s="157"/>
      <c r="H61" s="157"/>
    </row>
    <row r="62" spans="1:11" x14ac:dyDescent="0.25">
      <c r="B62" s="241" t="s">
        <v>25</v>
      </c>
      <c r="C62" s="243">
        <v>554966</v>
      </c>
      <c r="D62" s="243">
        <v>40571</v>
      </c>
      <c r="E62" s="243">
        <v>454593</v>
      </c>
      <c r="F62" s="243">
        <v>59802</v>
      </c>
    </row>
    <row r="63" spans="1:11" x14ac:dyDescent="0.25">
      <c r="B63" s="241" t="s">
        <v>35</v>
      </c>
      <c r="C63" s="243">
        <v>382043</v>
      </c>
      <c r="D63" s="243">
        <v>17514</v>
      </c>
      <c r="E63" s="243">
        <v>316266</v>
      </c>
      <c r="F63" s="243">
        <v>48263</v>
      </c>
    </row>
    <row r="64" spans="1:11" x14ac:dyDescent="0.25">
      <c r="B64" s="241" t="s">
        <v>29</v>
      </c>
      <c r="C64" s="243">
        <v>372496</v>
      </c>
      <c r="D64" s="243">
        <v>32706</v>
      </c>
      <c r="E64" s="243">
        <v>272406</v>
      </c>
      <c r="F64" s="243">
        <v>67384</v>
      </c>
    </row>
    <row r="65" spans="2:6" x14ac:dyDescent="0.25">
      <c r="B65" s="241" t="s">
        <v>47</v>
      </c>
      <c r="C65" s="243">
        <v>223504</v>
      </c>
      <c r="D65" s="243">
        <v>720</v>
      </c>
      <c r="E65" s="243">
        <v>220897</v>
      </c>
      <c r="F65" s="243">
        <v>1887</v>
      </c>
    </row>
    <row r="66" spans="2:6" x14ac:dyDescent="0.25">
      <c r="B66" s="241" t="s">
        <v>19</v>
      </c>
      <c r="C66" s="243">
        <v>222302</v>
      </c>
      <c r="D66" s="243">
        <v>588</v>
      </c>
      <c r="E66" s="243">
        <v>215958</v>
      </c>
      <c r="F66" s="243">
        <v>5756</v>
      </c>
    </row>
    <row r="67" spans="2:6" x14ac:dyDescent="0.25">
      <c r="B67" s="241" t="s">
        <v>28</v>
      </c>
      <c r="C67" s="243">
        <v>231835</v>
      </c>
      <c r="D67" s="243">
        <v>41029</v>
      </c>
      <c r="E67" s="243">
        <v>160049</v>
      </c>
      <c r="F67" s="243">
        <v>30757</v>
      </c>
    </row>
    <row r="68" spans="2:6" x14ac:dyDescent="0.25">
      <c r="B68" s="241" t="s">
        <v>33</v>
      </c>
      <c r="C68" s="243">
        <v>99650</v>
      </c>
      <c r="D68" s="243">
        <v>859</v>
      </c>
      <c r="E68" s="243">
        <v>98393</v>
      </c>
      <c r="F68" s="243">
        <v>398</v>
      </c>
    </row>
    <row r="69" spans="2:6" x14ac:dyDescent="0.25">
      <c r="B69" s="241" t="s">
        <v>21</v>
      </c>
      <c r="C69" s="243">
        <v>112600</v>
      </c>
      <c r="D69" s="243">
        <v>12677</v>
      </c>
      <c r="E69" s="243">
        <v>63316</v>
      </c>
      <c r="F69" s="243">
        <v>36607</v>
      </c>
    </row>
    <row r="70" spans="2:6" x14ac:dyDescent="0.25">
      <c r="B70" s="241" t="s">
        <v>34</v>
      </c>
      <c r="C70" s="243">
        <v>100063</v>
      </c>
      <c r="D70" s="243">
        <v>7933</v>
      </c>
      <c r="E70" s="243">
        <v>57332</v>
      </c>
      <c r="F70" s="243">
        <v>34798</v>
      </c>
    </row>
    <row r="71" spans="2:6" x14ac:dyDescent="0.25">
      <c r="B71" s="241" t="s">
        <v>23</v>
      </c>
      <c r="C71" s="243">
        <v>116769</v>
      </c>
      <c r="D71" s="243">
        <v>13305</v>
      </c>
      <c r="E71" s="243">
        <v>55001</v>
      </c>
      <c r="F71" s="243">
        <v>48463</v>
      </c>
    </row>
    <row r="72" spans="2:6" x14ac:dyDescent="0.25">
      <c r="B72" s="241" t="s">
        <v>20</v>
      </c>
      <c r="C72" s="243">
        <v>44519</v>
      </c>
      <c r="D72" s="243">
        <v>6371</v>
      </c>
      <c r="E72" s="243">
        <v>31492</v>
      </c>
      <c r="F72" s="243">
        <v>6656</v>
      </c>
    </row>
    <row r="73" spans="2:6" x14ac:dyDescent="0.25">
      <c r="B73" s="241" t="s">
        <v>22</v>
      </c>
      <c r="C73" s="243">
        <v>81664</v>
      </c>
      <c r="D73" s="243">
        <v>17969</v>
      </c>
      <c r="E73" s="243">
        <v>28086</v>
      </c>
      <c r="F73" s="243">
        <v>35609</v>
      </c>
    </row>
    <row r="74" spans="2:6" x14ac:dyDescent="0.25">
      <c r="B74" s="241" t="s">
        <v>31</v>
      </c>
      <c r="C74" s="243">
        <v>33803</v>
      </c>
      <c r="D74" s="243">
        <v>2256</v>
      </c>
      <c r="E74" s="243">
        <v>17365</v>
      </c>
      <c r="F74" s="243">
        <v>14182</v>
      </c>
    </row>
    <row r="87" spans="1:11" x14ac:dyDescent="0.25">
      <c r="A87" s="147"/>
      <c r="B87" s="147"/>
      <c r="C87" s="147"/>
      <c r="D87" s="147"/>
      <c r="E87" s="147"/>
      <c r="F87" s="147"/>
      <c r="G87" s="147"/>
      <c r="H87" s="147"/>
      <c r="I87" s="147"/>
      <c r="J87" s="147"/>
      <c r="K87" s="147"/>
    </row>
    <row r="88" spans="1:11" x14ac:dyDescent="0.25">
      <c r="A88" s="147"/>
      <c r="B88" s="147"/>
      <c r="C88" s="147"/>
      <c r="D88" s="147"/>
      <c r="E88" s="147"/>
      <c r="F88" s="147"/>
      <c r="G88" s="147"/>
      <c r="H88" s="147"/>
      <c r="I88" s="147"/>
      <c r="J88" s="147"/>
      <c r="K88" s="147"/>
    </row>
    <row r="89" spans="1:11" x14ac:dyDescent="0.25">
      <c r="A89" s="147"/>
      <c r="B89" s="147"/>
      <c r="C89" s="147"/>
      <c r="D89" s="147"/>
      <c r="E89" s="147"/>
      <c r="F89" s="147"/>
      <c r="G89" s="147"/>
      <c r="H89" s="147"/>
      <c r="I89" s="147"/>
      <c r="J89" s="147"/>
      <c r="K89" s="147"/>
    </row>
    <row r="90" spans="1:11" x14ac:dyDescent="0.25">
      <c r="A90" s="147"/>
      <c r="B90" s="147"/>
      <c r="C90" s="147"/>
      <c r="D90" s="147"/>
      <c r="E90" s="147"/>
      <c r="F90" s="147"/>
      <c r="G90" s="147"/>
      <c r="H90" s="147"/>
      <c r="I90" s="147"/>
      <c r="J90" s="147"/>
      <c r="K90" s="147"/>
    </row>
    <row r="91" spans="1:11" x14ac:dyDescent="0.25">
      <c r="A91" s="147"/>
      <c r="B91" s="147"/>
      <c r="C91" s="147"/>
      <c r="D91" s="147"/>
      <c r="E91" s="147"/>
      <c r="F91" s="147"/>
      <c r="G91" s="147"/>
      <c r="H91" s="147"/>
      <c r="I91" s="147"/>
      <c r="J91" s="147"/>
      <c r="K91" s="147"/>
    </row>
    <row r="92" spans="1:11" x14ac:dyDescent="0.25">
      <c r="A92" s="147"/>
      <c r="B92" s="147"/>
      <c r="C92" s="147"/>
      <c r="D92" s="147"/>
      <c r="E92" s="147"/>
      <c r="F92" s="147"/>
      <c r="G92" s="147"/>
      <c r="H92" s="147"/>
      <c r="I92" s="147"/>
      <c r="J92" s="147"/>
      <c r="K92" s="147"/>
    </row>
    <row r="93" spans="1:11" x14ac:dyDescent="0.25">
      <c r="A93" s="147"/>
      <c r="B93" s="147"/>
      <c r="C93" s="147"/>
      <c r="D93" s="147"/>
      <c r="E93" s="147"/>
      <c r="F93" s="147"/>
      <c r="G93" s="147"/>
      <c r="H93" s="147"/>
      <c r="I93" s="147"/>
      <c r="J93" s="147"/>
      <c r="K93" s="147"/>
    </row>
    <row r="94" spans="1:11" x14ac:dyDescent="0.25">
      <c r="A94" s="147"/>
      <c r="B94" s="147"/>
      <c r="C94" s="147"/>
      <c r="D94" s="147"/>
      <c r="E94" s="147"/>
      <c r="F94" s="147"/>
      <c r="G94" s="147"/>
      <c r="H94" s="147"/>
      <c r="I94" s="147"/>
      <c r="J94" s="147"/>
      <c r="K94" s="147"/>
    </row>
    <row r="95" spans="1:11" x14ac:dyDescent="0.25">
      <c r="A95" s="147"/>
      <c r="B95" s="147"/>
      <c r="C95" s="147"/>
      <c r="D95" s="147"/>
      <c r="E95" s="147"/>
      <c r="F95" s="147"/>
      <c r="G95" s="147"/>
      <c r="H95" s="147"/>
      <c r="I95" s="147"/>
      <c r="J95" s="147"/>
      <c r="K95" s="147"/>
    </row>
    <row r="96" spans="1:11" x14ac:dyDescent="0.25">
      <c r="A96" s="147"/>
      <c r="B96" s="147"/>
      <c r="C96" s="147"/>
      <c r="D96" s="147"/>
      <c r="E96" s="147"/>
      <c r="F96" s="147"/>
      <c r="G96" s="147"/>
      <c r="H96" s="147"/>
      <c r="I96" s="147"/>
      <c r="J96" s="147"/>
      <c r="K96" s="147"/>
    </row>
    <row r="97" spans="1:11" x14ac:dyDescent="0.25">
      <c r="A97" s="147"/>
      <c r="B97" s="147"/>
      <c r="C97" s="147"/>
      <c r="D97" s="147"/>
      <c r="E97" s="147"/>
      <c r="F97" s="147"/>
      <c r="G97" s="147"/>
      <c r="H97" s="147"/>
      <c r="I97" s="147"/>
      <c r="J97" s="147"/>
      <c r="K97" s="147"/>
    </row>
    <row r="98" spans="1:11" x14ac:dyDescent="0.25">
      <c r="A98" s="147"/>
      <c r="B98" s="147"/>
      <c r="C98" s="147"/>
      <c r="D98" s="147"/>
      <c r="E98" s="147"/>
      <c r="F98" s="147"/>
      <c r="G98" s="147"/>
      <c r="H98" s="147"/>
      <c r="I98" s="147"/>
      <c r="J98" s="147"/>
      <c r="K98" s="147"/>
    </row>
    <row r="99" spans="1:11" x14ac:dyDescent="0.25">
      <c r="A99" s="147"/>
      <c r="B99" s="147"/>
      <c r="C99" s="147"/>
      <c r="D99" s="147"/>
      <c r="E99" s="147"/>
      <c r="F99" s="147"/>
      <c r="G99" s="147"/>
      <c r="H99" s="147"/>
      <c r="I99" s="147"/>
      <c r="J99" s="147"/>
      <c r="K99" s="147"/>
    </row>
    <row r="100" spans="1:11" x14ac:dyDescent="0.25">
      <c r="A100" s="147"/>
      <c r="B100" s="147"/>
      <c r="C100" s="147"/>
      <c r="D100" s="147"/>
      <c r="E100" s="147"/>
      <c r="F100" s="147"/>
      <c r="G100" s="147"/>
      <c r="H100" s="147"/>
      <c r="I100" s="147"/>
      <c r="J100" s="147"/>
      <c r="K100" s="147"/>
    </row>
    <row r="101" spans="1:11" x14ac:dyDescent="0.25">
      <c r="A101" s="147"/>
      <c r="B101" s="147"/>
      <c r="C101" s="147"/>
      <c r="D101" s="147"/>
      <c r="E101" s="147"/>
      <c r="F101" s="147"/>
      <c r="G101" s="147"/>
      <c r="H101" s="147"/>
      <c r="I101" s="147"/>
      <c r="J101" s="147"/>
      <c r="K101" s="147"/>
    </row>
    <row r="102" spans="1:11" x14ac:dyDescent="0.25">
      <c r="A102" s="147"/>
      <c r="B102" s="147"/>
      <c r="C102" s="147"/>
      <c r="D102" s="147"/>
      <c r="E102" s="147"/>
      <c r="F102" s="147"/>
      <c r="G102" s="147"/>
      <c r="H102" s="147"/>
      <c r="I102" s="147"/>
      <c r="J102" s="147"/>
      <c r="K102" s="147"/>
    </row>
    <row r="103" spans="1:11" x14ac:dyDescent="0.25">
      <c r="A103" s="147"/>
      <c r="B103" s="147"/>
      <c r="C103" s="147"/>
      <c r="D103" s="147"/>
      <c r="E103" s="147"/>
      <c r="F103" s="147"/>
      <c r="G103" s="147"/>
      <c r="H103" s="147"/>
      <c r="I103" s="147"/>
      <c r="J103" s="147"/>
      <c r="K103" s="147"/>
    </row>
    <row r="104" spans="1:11" x14ac:dyDescent="0.25">
      <c r="A104" s="147"/>
      <c r="B104" s="147"/>
      <c r="C104" s="147"/>
      <c r="D104" s="147"/>
      <c r="E104" s="147"/>
      <c r="F104" s="147"/>
      <c r="G104" s="147"/>
      <c r="H104" s="147"/>
      <c r="I104" s="147"/>
      <c r="J104" s="147"/>
      <c r="K104" s="147"/>
    </row>
    <row r="105" spans="1:11" x14ac:dyDescent="0.25">
      <c r="A105" s="147"/>
      <c r="B105" s="147"/>
      <c r="C105" s="147"/>
      <c r="D105" s="147"/>
      <c r="E105" s="147"/>
      <c r="F105" s="147"/>
      <c r="G105" s="147"/>
      <c r="H105" s="147"/>
      <c r="I105" s="147"/>
      <c r="J105" s="147"/>
      <c r="K105" s="147"/>
    </row>
    <row r="106" spans="1:11" x14ac:dyDescent="0.25">
      <c r="A106" s="147"/>
      <c r="B106" s="147"/>
      <c r="C106" s="147"/>
      <c r="D106" s="147"/>
      <c r="E106" s="147"/>
      <c r="F106" s="147"/>
      <c r="G106" s="147"/>
      <c r="H106" s="147"/>
      <c r="I106" s="147"/>
      <c r="J106" s="147"/>
      <c r="K106" s="147"/>
    </row>
    <row r="107" spans="1:11" x14ac:dyDescent="0.25">
      <c r="A107" s="147"/>
      <c r="B107" s="147"/>
      <c r="C107" s="147"/>
      <c r="D107" s="147"/>
      <c r="E107" s="147"/>
      <c r="F107" s="147"/>
      <c r="G107" s="147"/>
      <c r="H107" s="147"/>
      <c r="I107" s="147"/>
      <c r="J107" s="147"/>
      <c r="K107" s="147"/>
    </row>
    <row r="108" spans="1:11" x14ac:dyDescent="0.25">
      <c r="A108" s="147"/>
      <c r="B108" s="147"/>
      <c r="C108" s="147"/>
      <c r="D108" s="147"/>
      <c r="E108" s="147"/>
      <c r="F108" s="147"/>
      <c r="G108" s="147"/>
      <c r="H108" s="147"/>
      <c r="I108" s="147"/>
      <c r="J108" s="147"/>
      <c r="K108" s="147"/>
    </row>
    <row r="109" spans="1:11" x14ac:dyDescent="0.25">
      <c r="A109" s="147"/>
      <c r="B109" s="147"/>
      <c r="C109" s="147"/>
      <c r="D109" s="147"/>
      <c r="E109" s="147"/>
      <c r="F109" s="147"/>
      <c r="G109" s="147"/>
      <c r="H109" s="147"/>
      <c r="I109" s="147"/>
      <c r="J109" s="147"/>
      <c r="K109" s="147"/>
    </row>
    <row r="110" spans="1:11" x14ac:dyDescent="0.25">
      <c r="A110" s="147"/>
      <c r="B110" s="147"/>
      <c r="C110" s="147"/>
      <c r="D110" s="147"/>
      <c r="E110" s="147"/>
      <c r="F110" s="147"/>
      <c r="G110" s="147"/>
      <c r="H110" s="147"/>
      <c r="I110" s="147"/>
      <c r="J110" s="147"/>
      <c r="K110" s="147"/>
    </row>
    <row r="111" spans="1:11" x14ac:dyDescent="0.25">
      <c r="A111" s="147"/>
      <c r="B111" s="147"/>
      <c r="C111" s="147"/>
      <c r="D111" s="147"/>
      <c r="E111" s="147"/>
      <c r="F111" s="147"/>
      <c r="G111" s="147"/>
      <c r="H111" s="147"/>
      <c r="I111" s="147"/>
      <c r="J111" s="147"/>
      <c r="K111" s="147"/>
    </row>
    <row r="112" spans="1:11" x14ac:dyDescent="0.25">
      <c r="A112" s="147"/>
      <c r="B112" s="147"/>
      <c r="C112" s="147"/>
      <c r="D112" s="147"/>
      <c r="E112" s="147"/>
      <c r="F112" s="147"/>
      <c r="G112" s="147"/>
      <c r="H112" s="147"/>
      <c r="I112" s="147"/>
      <c r="J112" s="147"/>
      <c r="K112" s="147"/>
    </row>
    <row r="113" spans="1:11" x14ac:dyDescent="0.25">
      <c r="A113" s="147"/>
      <c r="B113" s="147"/>
      <c r="C113" s="147"/>
      <c r="D113" s="147"/>
      <c r="E113" s="147"/>
      <c r="F113" s="147"/>
      <c r="G113" s="147"/>
      <c r="H113" s="147"/>
      <c r="I113" s="147"/>
      <c r="J113" s="147"/>
      <c r="K113" s="147"/>
    </row>
    <row r="114" spans="1:11" x14ac:dyDescent="0.25">
      <c r="A114" s="147"/>
      <c r="B114" s="147"/>
      <c r="C114" s="147"/>
      <c r="D114" s="147"/>
      <c r="E114" s="147"/>
      <c r="F114" s="147"/>
      <c r="G114" s="147"/>
      <c r="H114" s="147"/>
      <c r="I114" s="147"/>
      <c r="J114" s="147"/>
      <c r="K114" s="147"/>
    </row>
    <row r="115" spans="1:11" x14ac:dyDescent="0.25">
      <c r="A115" s="147"/>
      <c r="B115" s="147"/>
      <c r="C115" s="147"/>
      <c r="D115" s="147"/>
      <c r="E115" s="147"/>
      <c r="F115" s="147"/>
      <c r="G115" s="147"/>
      <c r="H115" s="147"/>
      <c r="I115" s="147"/>
      <c r="J115" s="147"/>
      <c r="K115" s="147"/>
    </row>
    <row r="116" spans="1:11" x14ac:dyDescent="0.25">
      <c r="A116" s="147"/>
      <c r="B116" s="147"/>
      <c r="C116" s="147"/>
      <c r="D116" s="147"/>
      <c r="E116" s="147"/>
      <c r="F116" s="147"/>
      <c r="G116" s="147"/>
      <c r="H116" s="147"/>
      <c r="I116" s="147"/>
      <c r="J116" s="147"/>
      <c r="K116" s="147"/>
    </row>
    <row r="117" spans="1:11" x14ac:dyDescent="0.25">
      <c r="A117" s="147"/>
      <c r="B117" s="147"/>
      <c r="C117" s="147"/>
      <c r="D117" s="147"/>
      <c r="E117" s="147"/>
      <c r="F117" s="147"/>
      <c r="G117" s="147"/>
      <c r="H117" s="147"/>
      <c r="I117" s="147"/>
      <c r="J117" s="147"/>
      <c r="K117" s="147"/>
    </row>
    <row r="118" spans="1:11" x14ac:dyDescent="0.25">
      <c r="A118" s="147"/>
      <c r="B118" s="147"/>
      <c r="C118" s="147"/>
      <c r="D118" s="147"/>
      <c r="E118" s="147"/>
      <c r="F118" s="147"/>
      <c r="G118" s="147"/>
      <c r="H118" s="147"/>
      <c r="I118" s="147"/>
      <c r="J118" s="147"/>
      <c r="K118" s="147"/>
    </row>
    <row r="119" spans="1:11" x14ac:dyDescent="0.25">
      <c r="A119" s="147"/>
      <c r="B119" s="147"/>
      <c r="C119" s="147"/>
      <c r="D119" s="147"/>
      <c r="E119" s="147"/>
      <c r="F119" s="147"/>
      <c r="G119" s="147"/>
      <c r="H119" s="147"/>
      <c r="I119" s="147"/>
      <c r="J119" s="147"/>
      <c r="K119" s="147"/>
    </row>
    <row r="120" spans="1:11" x14ac:dyDescent="0.25">
      <c r="A120" s="147"/>
      <c r="B120" s="147"/>
      <c r="C120" s="147"/>
      <c r="D120" s="147"/>
      <c r="E120" s="147"/>
      <c r="F120" s="147"/>
      <c r="G120" s="147"/>
      <c r="H120" s="147"/>
      <c r="I120" s="147"/>
      <c r="J120" s="147"/>
      <c r="K120" s="147"/>
    </row>
    <row r="121" spans="1:11" x14ac:dyDescent="0.25">
      <c r="A121" s="147"/>
      <c r="B121" s="147"/>
      <c r="C121" s="147"/>
      <c r="D121" s="147"/>
      <c r="E121" s="147"/>
      <c r="F121" s="147"/>
      <c r="G121" s="147"/>
      <c r="H121" s="147"/>
      <c r="I121" s="147"/>
      <c r="J121" s="147"/>
      <c r="K121" s="147"/>
    </row>
    <row r="122" spans="1:11" x14ac:dyDescent="0.25">
      <c r="A122" s="147"/>
      <c r="B122" s="147"/>
      <c r="C122" s="147"/>
      <c r="D122" s="147"/>
      <c r="E122" s="147"/>
      <c r="F122" s="147"/>
      <c r="G122" s="147"/>
      <c r="H122" s="147"/>
      <c r="I122" s="147"/>
      <c r="J122" s="147"/>
      <c r="K122" s="147"/>
    </row>
    <row r="123" spans="1:11" x14ac:dyDescent="0.25">
      <c r="A123" s="147"/>
      <c r="B123" s="147"/>
      <c r="C123" s="147"/>
      <c r="D123" s="147"/>
      <c r="E123" s="147"/>
      <c r="F123" s="147"/>
      <c r="G123" s="147"/>
      <c r="H123" s="147"/>
      <c r="I123" s="147"/>
      <c r="J123" s="147"/>
      <c r="K123" s="147"/>
    </row>
    <row r="124" spans="1:11" x14ac:dyDescent="0.25">
      <c r="A124" s="147"/>
      <c r="B124" s="147"/>
      <c r="C124" s="147"/>
      <c r="D124" s="147"/>
      <c r="E124" s="147"/>
      <c r="F124" s="147"/>
      <c r="G124" s="147"/>
      <c r="H124" s="147"/>
      <c r="I124" s="147"/>
      <c r="J124" s="147"/>
      <c r="K124" s="147"/>
    </row>
    <row r="125" spans="1:11" x14ac:dyDescent="0.25">
      <c r="A125" s="147"/>
      <c r="B125" s="147"/>
      <c r="C125" s="147"/>
      <c r="D125" s="147"/>
      <c r="E125" s="147"/>
      <c r="F125" s="147"/>
      <c r="G125" s="147"/>
      <c r="H125" s="147"/>
      <c r="I125" s="147"/>
      <c r="J125" s="147"/>
      <c r="K125" s="147"/>
    </row>
    <row r="126" spans="1:11" x14ac:dyDescent="0.25">
      <c r="A126" s="147"/>
      <c r="B126" s="147"/>
      <c r="C126" s="147"/>
      <c r="D126" s="147"/>
      <c r="E126" s="147"/>
      <c r="F126" s="147"/>
      <c r="G126" s="147"/>
      <c r="H126" s="147"/>
      <c r="I126" s="147"/>
      <c r="J126" s="147"/>
      <c r="K126" s="147"/>
    </row>
    <row r="127" spans="1:11" x14ac:dyDescent="0.25">
      <c r="A127" s="147"/>
      <c r="B127" s="147"/>
      <c r="C127" s="147"/>
      <c r="D127" s="147"/>
      <c r="E127" s="147"/>
      <c r="F127" s="147"/>
      <c r="G127" s="147"/>
      <c r="H127" s="147"/>
      <c r="I127" s="147"/>
      <c r="J127" s="147"/>
      <c r="K127" s="147"/>
    </row>
    <row r="128" spans="1:11" x14ac:dyDescent="0.25">
      <c r="A128" s="147"/>
      <c r="B128" s="147"/>
      <c r="C128" s="147"/>
      <c r="D128" s="147"/>
      <c r="E128" s="147"/>
      <c r="F128" s="147"/>
      <c r="G128" s="147"/>
      <c r="H128" s="147"/>
      <c r="I128" s="147"/>
      <c r="J128" s="147"/>
      <c r="K128" s="147"/>
    </row>
    <row r="129" spans="1:11" x14ac:dyDescent="0.25">
      <c r="A129" s="147"/>
      <c r="B129" s="147"/>
      <c r="C129" s="147"/>
      <c r="D129" s="147"/>
      <c r="E129" s="147"/>
      <c r="F129" s="147"/>
      <c r="G129" s="147"/>
      <c r="H129" s="147"/>
      <c r="I129" s="147"/>
      <c r="J129" s="147"/>
      <c r="K129" s="147"/>
    </row>
    <row r="130" spans="1:11" x14ac:dyDescent="0.25">
      <c r="A130" s="147"/>
      <c r="B130" s="147"/>
      <c r="C130" s="147"/>
      <c r="D130" s="147"/>
      <c r="E130" s="147"/>
      <c r="F130" s="147"/>
      <c r="G130" s="147"/>
      <c r="H130" s="147"/>
      <c r="I130" s="147"/>
      <c r="J130" s="147"/>
      <c r="K130" s="147"/>
    </row>
    <row r="131" spans="1:11" x14ac:dyDescent="0.25">
      <c r="A131" s="147"/>
      <c r="B131" s="147"/>
      <c r="C131" s="147"/>
      <c r="D131" s="147"/>
      <c r="E131" s="147"/>
      <c r="F131" s="147"/>
      <c r="G131" s="147"/>
      <c r="H131" s="147"/>
      <c r="I131" s="147"/>
      <c r="J131" s="147"/>
      <c r="K131" s="147"/>
    </row>
    <row r="132" spans="1:11" x14ac:dyDescent="0.25">
      <c r="A132" s="147"/>
      <c r="B132" s="147"/>
      <c r="C132" s="147"/>
      <c r="D132" s="147"/>
      <c r="E132" s="147"/>
      <c r="F132" s="147"/>
      <c r="G132" s="147"/>
      <c r="H132" s="147"/>
      <c r="I132" s="147"/>
      <c r="J132" s="147"/>
      <c r="K132" s="147"/>
    </row>
    <row r="133" spans="1:11" x14ac:dyDescent="0.25">
      <c r="A133" s="147"/>
      <c r="B133" s="147"/>
      <c r="C133" s="147"/>
      <c r="D133" s="147"/>
      <c r="E133" s="147"/>
      <c r="F133" s="147"/>
      <c r="G133" s="147"/>
      <c r="H133" s="147"/>
      <c r="I133" s="147"/>
      <c r="J133" s="147"/>
      <c r="K133" s="147"/>
    </row>
    <row r="134" spans="1:11" x14ac:dyDescent="0.25">
      <c r="A134" s="147"/>
      <c r="B134" s="147"/>
      <c r="C134" s="147"/>
      <c r="D134" s="147"/>
      <c r="E134" s="147"/>
      <c r="F134" s="147"/>
      <c r="G134" s="147"/>
      <c r="H134" s="147"/>
      <c r="I134" s="147"/>
      <c r="J134" s="147"/>
      <c r="K134" s="147"/>
    </row>
    <row r="135" spans="1:11" x14ac:dyDescent="0.25">
      <c r="A135" s="147"/>
      <c r="B135" s="147"/>
      <c r="C135" s="147"/>
      <c r="D135" s="147"/>
      <c r="E135" s="147"/>
      <c r="F135" s="147"/>
      <c r="G135" s="147"/>
      <c r="H135" s="147"/>
      <c r="I135" s="147"/>
      <c r="J135" s="147"/>
      <c r="K135" s="147"/>
    </row>
    <row r="136" spans="1:11" x14ac:dyDescent="0.25">
      <c r="A136" s="147"/>
      <c r="B136" s="147"/>
      <c r="C136" s="147"/>
      <c r="D136" s="147"/>
      <c r="E136" s="147"/>
      <c r="F136" s="147"/>
      <c r="G136" s="147"/>
      <c r="H136" s="147"/>
      <c r="I136" s="147"/>
      <c r="J136" s="147"/>
      <c r="K136" s="147"/>
    </row>
    <row r="137" spans="1:11" x14ac:dyDescent="0.25">
      <c r="A137" s="147"/>
      <c r="B137" s="147"/>
      <c r="C137" s="147"/>
      <c r="D137" s="147"/>
      <c r="E137" s="147"/>
      <c r="F137" s="147"/>
      <c r="G137" s="147"/>
      <c r="H137" s="147"/>
      <c r="I137" s="147"/>
      <c r="J137" s="147"/>
      <c r="K137" s="147"/>
    </row>
    <row r="138" spans="1:11" x14ac:dyDescent="0.25">
      <c r="A138" s="147"/>
      <c r="B138" s="147"/>
      <c r="C138" s="147"/>
      <c r="D138" s="147"/>
      <c r="E138" s="147"/>
      <c r="F138" s="147"/>
      <c r="G138" s="147"/>
      <c r="H138" s="147"/>
      <c r="I138" s="147"/>
      <c r="J138" s="147"/>
      <c r="K138" s="147"/>
    </row>
    <row r="139" spans="1:11" x14ac:dyDescent="0.25">
      <c r="A139" s="147"/>
      <c r="B139" s="147"/>
      <c r="C139" s="147"/>
      <c r="D139" s="147"/>
      <c r="E139" s="147"/>
      <c r="F139" s="147"/>
      <c r="G139" s="147"/>
      <c r="H139" s="147"/>
      <c r="I139" s="147"/>
      <c r="J139" s="147"/>
      <c r="K139" s="147"/>
    </row>
    <row r="140" spans="1:11" x14ac:dyDescent="0.25">
      <c r="A140" s="147"/>
      <c r="B140" s="147"/>
      <c r="C140" s="147"/>
      <c r="D140" s="147"/>
      <c r="E140" s="147"/>
      <c r="F140" s="147"/>
      <c r="G140" s="147"/>
      <c r="H140" s="147"/>
      <c r="I140" s="147"/>
      <c r="J140" s="147"/>
      <c r="K140" s="147"/>
    </row>
    <row r="141" spans="1:11" x14ac:dyDescent="0.25">
      <c r="A141" s="147"/>
      <c r="B141" s="147"/>
      <c r="C141" s="147"/>
      <c r="D141" s="147"/>
      <c r="E141" s="147"/>
      <c r="F141" s="147"/>
      <c r="G141" s="147"/>
      <c r="H141" s="147"/>
      <c r="I141" s="147"/>
      <c r="J141" s="147"/>
      <c r="K141" s="147"/>
    </row>
    <row r="142" spans="1:11" x14ac:dyDescent="0.25">
      <c r="A142" s="147"/>
      <c r="B142" s="147"/>
      <c r="C142" s="147"/>
      <c r="D142" s="147"/>
      <c r="E142" s="147"/>
      <c r="F142" s="147"/>
      <c r="G142" s="147"/>
      <c r="H142" s="147"/>
      <c r="I142" s="147"/>
      <c r="J142" s="147"/>
      <c r="K142" s="147"/>
    </row>
    <row r="143" spans="1:11" x14ac:dyDescent="0.25">
      <c r="A143" s="147"/>
      <c r="B143" s="147"/>
      <c r="C143" s="147"/>
      <c r="D143" s="147"/>
      <c r="E143" s="147"/>
      <c r="F143" s="147"/>
      <c r="G143" s="147"/>
      <c r="H143" s="147"/>
      <c r="I143" s="147"/>
      <c r="J143" s="147"/>
      <c r="K143" s="147"/>
    </row>
    <row r="144" spans="1:11" x14ac:dyDescent="0.25">
      <c r="A144" s="147"/>
      <c r="B144" s="147"/>
      <c r="C144" s="147"/>
      <c r="D144" s="147"/>
      <c r="E144" s="147"/>
      <c r="F144" s="147"/>
      <c r="G144" s="147"/>
      <c r="H144" s="147"/>
      <c r="I144" s="147"/>
      <c r="J144" s="147"/>
      <c r="K144" s="147"/>
    </row>
    <row r="145" spans="1:11" x14ac:dyDescent="0.25">
      <c r="A145" s="147"/>
      <c r="B145" s="147"/>
      <c r="C145" s="147"/>
      <c r="D145" s="147"/>
      <c r="E145" s="147"/>
      <c r="F145" s="147"/>
      <c r="G145" s="147"/>
      <c r="H145" s="147"/>
      <c r="I145" s="147"/>
      <c r="J145" s="147"/>
      <c r="K145" s="147"/>
    </row>
    <row r="146" spans="1:11" x14ac:dyDescent="0.25">
      <c r="A146" s="147"/>
      <c r="B146" s="147"/>
      <c r="C146" s="147"/>
      <c r="D146" s="147"/>
      <c r="E146" s="147"/>
      <c r="F146" s="147"/>
      <c r="G146" s="147"/>
      <c r="H146" s="147"/>
      <c r="I146" s="147"/>
      <c r="J146" s="147"/>
      <c r="K146" s="147"/>
    </row>
    <row r="147" spans="1:11" x14ac:dyDescent="0.25">
      <c r="A147" s="147"/>
      <c r="B147" s="147"/>
      <c r="C147" s="147"/>
      <c r="D147" s="147"/>
      <c r="E147" s="147"/>
      <c r="F147" s="147"/>
      <c r="G147" s="147"/>
      <c r="H147" s="147"/>
      <c r="I147" s="147"/>
      <c r="J147" s="147"/>
      <c r="K147" s="147"/>
    </row>
  </sheetData>
  <sortState ref="B14:J33">
    <sortCondition descending="1" ref="G14:G33"/>
  </sortState>
  <mergeCells count="7">
    <mergeCell ref="C7:J7"/>
    <mergeCell ref="C8:J8"/>
    <mergeCell ref="C37:J37"/>
    <mergeCell ref="C36:J36"/>
    <mergeCell ref="C10:C11"/>
    <mergeCell ref="D10:G10"/>
    <mergeCell ref="H10:J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52"/>
  <sheetViews>
    <sheetView zoomScaleSheetLayoutView="100" workbookViewId="0"/>
  </sheetViews>
  <sheetFormatPr baseColWidth="10" defaultColWidth="11.42578125" defaultRowHeight="15" x14ac:dyDescent="0.2"/>
  <cols>
    <col min="1" max="1" width="1.85546875" style="185" customWidth="1"/>
    <col min="2" max="2" width="19.28515625" style="185" customWidth="1"/>
    <col min="3" max="8" width="10.42578125" style="185" customWidth="1"/>
    <col min="9" max="9" width="11.28515625" style="185" customWidth="1"/>
    <col min="10" max="10" width="12.140625" style="185" customWidth="1"/>
    <col min="11" max="11" width="11.28515625" style="185" customWidth="1"/>
    <col min="12" max="12" width="1.85546875" style="185" customWidth="1"/>
    <col min="13" max="13" width="13" style="185" bestFit="1" customWidth="1"/>
    <col min="14" max="14" width="11.42578125" style="185" customWidth="1"/>
    <col min="15" max="15" width="11.42578125" style="166" customWidth="1"/>
    <col min="16" max="16" width="15.85546875" style="166" bestFit="1" customWidth="1"/>
    <col min="17" max="18" width="12.85546875" style="166" bestFit="1" customWidth="1"/>
    <col min="19" max="38" width="11.42578125" style="166"/>
    <col min="39" max="16384" width="11.42578125" style="185"/>
  </cols>
  <sheetData>
    <row r="1" spans="1:38" s="69" customFormat="1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  <c r="M1" s="185"/>
      <c r="N1" s="185"/>
      <c r="O1" s="166"/>
      <c r="P1" s="166"/>
      <c r="Q1" s="166"/>
      <c r="R1" s="166"/>
      <c r="S1" s="166"/>
      <c r="T1" s="166"/>
      <c r="U1" s="166"/>
      <c r="V1" s="166"/>
      <c r="W1" s="166"/>
      <c r="X1" s="166"/>
      <c r="Y1" s="166"/>
      <c r="Z1" s="166"/>
      <c r="AA1" s="166"/>
      <c r="AB1" s="166"/>
      <c r="AC1" s="166"/>
      <c r="AD1" s="166"/>
      <c r="AE1" s="166"/>
      <c r="AF1" s="166"/>
      <c r="AG1" s="186"/>
      <c r="AH1" s="186"/>
      <c r="AI1" s="186"/>
      <c r="AJ1" s="186"/>
      <c r="AK1" s="186"/>
      <c r="AL1" s="186"/>
    </row>
    <row r="2" spans="1:38" s="69" customFormat="1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  <c r="M2" s="185"/>
      <c r="N2" s="185"/>
      <c r="O2" s="166"/>
      <c r="P2" s="166"/>
      <c r="Q2" s="166"/>
      <c r="R2" s="166"/>
      <c r="S2" s="166"/>
      <c r="T2" s="166"/>
      <c r="U2" s="166"/>
      <c r="V2" s="166"/>
      <c r="W2" s="166"/>
      <c r="X2" s="166"/>
      <c r="Y2" s="166"/>
      <c r="Z2" s="166"/>
      <c r="AA2" s="166"/>
      <c r="AB2" s="166"/>
      <c r="AC2" s="166"/>
      <c r="AD2" s="166"/>
      <c r="AE2" s="166"/>
      <c r="AF2" s="166"/>
      <c r="AG2" s="186"/>
      <c r="AH2" s="186"/>
      <c r="AI2" s="186"/>
      <c r="AJ2" s="186"/>
      <c r="AK2" s="186"/>
      <c r="AL2" s="186"/>
    </row>
    <row r="3" spans="1:38" s="69" customFormat="1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  <c r="M3" s="185"/>
      <c r="N3" s="185"/>
      <c r="O3" s="166"/>
      <c r="P3" s="166"/>
      <c r="Q3" s="166"/>
      <c r="R3" s="166"/>
      <c r="S3" s="166"/>
      <c r="T3" s="166"/>
      <c r="U3" s="166"/>
      <c r="V3" s="166"/>
      <c r="W3" s="166"/>
      <c r="X3" s="166"/>
      <c r="Y3" s="166"/>
      <c r="Z3" s="166"/>
      <c r="AA3" s="166"/>
      <c r="AB3" s="166"/>
      <c r="AC3" s="166"/>
      <c r="AD3" s="166"/>
      <c r="AE3" s="166"/>
      <c r="AF3" s="166"/>
      <c r="AG3" s="186"/>
      <c r="AH3" s="186"/>
      <c r="AI3" s="186"/>
      <c r="AJ3" s="186"/>
      <c r="AK3" s="186"/>
      <c r="AL3" s="186"/>
    </row>
    <row r="4" spans="1:38" s="69" customFormat="1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  <c r="M4" s="185"/>
      <c r="N4" s="185"/>
      <c r="O4" s="166"/>
      <c r="P4" s="166"/>
      <c r="Q4" s="166"/>
      <c r="R4" s="166"/>
      <c r="S4" s="166"/>
      <c r="T4" s="166"/>
      <c r="U4" s="166"/>
      <c r="V4" s="166"/>
      <c r="W4" s="166"/>
      <c r="X4" s="166"/>
      <c r="Y4" s="166"/>
      <c r="Z4" s="166"/>
      <c r="AA4" s="166"/>
      <c r="AB4" s="166"/>
      <c r="AC4" s="166"/>
      <c r="AD4" s="166"/>
      <c r="AE4" s="166"/>
      <c r="AF4" s="166"/>
      <c r="AG4" s="186"/>
      <c r="AH4" s="186"/>
      <c r="AI4" s="186"/>
      <c r="AJ4" s="186"/>
      <c r="AK4" s="186"/>
      <c r="AL4" s="186"/>
    </row>
    <row r="5" spans="1:38" s="69" customFormat="1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  <c r="M5" s="185"/>
      <c r="N5" s="185"/>
      <c r="O5" s="166"/>
      <c r="P5" s="166"/>
      <c r="Q5" s="166"/>
      <c r="R5" s="166"/>
      <c r="S5" s="166"/>
      <c r="T5" s="166"/>
      <c r="U5" s="166"/>
      <c r="V5" s="166"/>
      <c r="W5" s="166"/>
      <c r="X5" s="166"/>
      <c r="Y5" s="166"/>
      <c r="Z5" s="166"/>
      <c r="AA5" s="166"/>
      <c r="AB5" s="166"/>
      <c r="AC5" s="166"/>
      <c r="AD5" s="166"/>
      <c r="AE5" s="166"/>
      <c r="AF5" s="166"/>
      <c r="AG5" s="186"/>
      <c r="AH5" s="186"/>
      <c r="AI5" s="186"/>
      <c r="AJ5" s="186"/>
      <c r="AK5" s="186"/>
      <c r="AL5" s="186"/>
    </row>
    <row r="6" spans="1:38" s="69" customFormat="1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  <c r="M6" s="185"/>
      <c r="N6" s="185"/>
      <c r="O6" s="166"/>
      <c r="P6" s="166"/>
      <c r="Q6" s="166"/>
      <c r="R6" s="166"/>
      <c r="S6" s="166"/>
      <c r="T6" s="166"/>
      <c r="U6" s="166"/>
      <c r="V6" s="166"/>
      <c r="W6" s="166"/>
      <c r="X6" s="166"/>
      <c r="Y6" s="166"/>
      <c r="Z6" s="166"/>
      <c r="AA6" s="166"/>
      <c r="AB6" s="166"/>
      <c r="AC6" s="166"/>
      <c r="AD6" s="166"/>
      <c r="AE6" s="166"/>
      <c r="AF6" s="166"/>
      <c r="AG6" s="186"/>
      <c r="AH6" s="186"/>
      <c r="AI6" s="186"/>
      <c r="AJ6" s="186"/>
      <c r="AK6" s="186"/>
      <c r="AL6" s="186"/>
    </row>
    <row r="7" spans="1:38" s="69" customFormat="1" ht="15.75" x14ac:dyDescent="0.25">
      <c r="A7" s="108"/>
      <c r="B7" s="65"/>
      <c r="C7" s="256" t="s">
        <v>91</v>
      </c>
      <c r="D7" s="256"/>
      <c r="E7" s="256"/>
      <c r="F7" s="256"/>
      <c r="G7" s="256"/>
      <c r="H7" s="256"/>
      <c r="I7" s="256"/>
      <c r="J7" s="256"/>
      <c r="K7" s="256"/>
      <c r="L7" s="96"/>
      <c r="M7" s="185"/>
      <c r="N7" s="185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86"/>
      <c r="AH7" s="186"/>
      <c r="AI7" s="186"/>
      <c r="AJ7" s="186"/>
      <c r="AK7" s="186"/>
      <c r="AL7" s="186"/>
    </row>
    <row r="8" spans="1:38" s="69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85"/>
      <c r="N8" s="185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86"/>
      <c r="AH8" s="186"/>
      <c r="AI8" s="186"/>
      <c r="AJ8" s="186"/>
      <c r="AK8" s="186"/>
      <c r="AL8" s="186"/>
    </row>
    <row r="9" spans="1:38" s="69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85"/>
      <c r="N9" s="185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  <c r="AG9" s="186"/>
      <c r="AH9" s="186"/>
      <c r="AI9" s="186"/>
      <c r="AJ9" s="186"/>
      <c r="AK9" s="186"/>
      <c r="AL9" s="186"/>
    </row>
    <row r="10" spans="1:38" s="69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85"/>
      <c r="N10" s="185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  <c r="AG10" s="186"/>
      <c r="AH10" s="186"/>
      <c r="AI10" s="186"/>
      <c r="AJ10" s="186"/>
      <c r="AK10" s="186"/>
      <c r="AL10" s="186"/>
    </row>
    <row r="11" spans="1:38" s="69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85"/>
      <c r="N11" s="185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  <c r="AG11" s="186"/>
      <c r="AH11" s="186"/>
      <c r="AI11" s="186"/>
      <c r="AJ11" s="186"/>
      <c r="AK11" s="186"/>
      <c r="AL11" s="186"/>
    </row>
    <row r="12" spans="1:38" s="69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85"/>
      <c r="N12" s="185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  <c r="AG12" s="186"/>
      <c r="AH12" s="186"/>
      <c r="AI12" s="186"/>
      <c r="AJ12" s="186"/>
      <c r="AK12" s="186"/>
      <c r="AL12" s="186"/>
    </row>
    <row r="13" spans="1:38" s="69" customFormat="1" ht="15.75" x14ac:dyDescent="0.25">
      <c r="A13" s="108"/>
      <c r="B13" s="61" t="s">
        <v>36</v>
      </c>
      <c r="C13" s="83">
        <v>5469988</v>
      </c>
      <c r="D13" s="83">
        <v>5987990</v>
      </c>
      <c r="E13" s="83">
        <v>6199402</v>
      </c>
      <c r="F13" s="83">
        <v>6344687</v>
      </c>
      <c r="G13" s="83">
        <v>6214378</v>
      </c>
      <c r="H13" s="83">
        <v>7815237</v>
      </c>
      <c r="I13" s="158">
        <v>25.760566866064472</v>
      </c>
      <c r="J13" s="158">
        <v>125.76056686606447</v>
      </c>
      <c r="K13" s="158">
        <v>-2.0538286601056943</v>
      </c>
      <c r="L13" s="96"/>
      <c r="M13" s="189"/>
      <c r="N13" s="189"/>
      <c r="O13" s="20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  <c r="AG13" s="186"/>
      <c r="AH13" s="186"/>
      <c r="AI13" s="186"/>
      <c r="AJ13" s="186"/>
      <c r="AK13" s="186"/>
      <c r="AL13" s="186"/>
    </row>
    <row r="14" spans="1:38" s="69" customFormat="1" ht="15.75" x14ac:dyDescent="0.25">
      <c r="A14" s="108"/>
      <c r="B14" s="62" t="s">
        <v>17</v>
      </c>
      <c r="C14" s="85">
        <v>1084784</v>
      </c>
      <c r="D14" s="85">
        <v>1196994</v>
      </c>
      <c r="E14" s="85">
        <v>1584955</v>
      </c>
      <c r="F14" s="85">
        <v>1455790</v>
      </c>
      <c r="G14" s="85">
        <v>1639165</v>
      </c>
      <c r="H14" s="95">
        <v>1742008</v>
      </c>
      <c r="I14" s="86">
        <v>6.2741090738272165</v>
      </c>
      <c r="J14" s="86">
        <v>106.27410907382722</v>
      </c>
      <c r="K14" s="86">
        <v>12.59625358053016</v>
      </c>
      <c r="L14" s="96"/>
      <c r="M14" s="189"/>
      <c r="N14" s="189"/>
      <c r="O14" s="20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  <c r="AG14" s="186"/>
      <c r="AH14" s="186"/>
      <c r="AI14" s="186"/>
      <c r="AJ14" s="186"/>
      <c r="AK14" s="186"/>
      <c r="AL14" s="186"/>
    </row>
    <row r="15" spans="1:38" s="69" customFormat="1" ht="15.75" x14ac:dyDescent="0.25">
      <c r="A15" s="108"/>
      <c r="B15" s="62" t="s">
        <v>27</v>
      </c>
      <c r="C15" s="85">
        <v>1298450</v>
      </c>
      <c r="D15" s="85">
        <v>1536496</v>
      </c>
      <c r="E15" s="85">
        <v>1366693</v>
      </c>
      <c r="F15" s="85">
        <v>1326243</v>
      </c>
      <c r="G15" s="85">
        <v>1264271</v>
      </c>
      <c r="H15" s="95">
        <v>1437784</v>
      </c>
      <c r="I15" s="86">
        <v>13.724351820139823</v>
      </c>
      <c r="J15" s="86">
        <v>113.72435182013983</v>
      </c>
      <c r="K15" s="86">
        <v>-4.6727485083804421</v>
      </c>
      <c r="L15" s="96"/>
      <c r="M15" s="189"/>
      <c r="N15" s="189"/>
      <c r="O15" s="20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86"/>
      <c r="AH15" s="186"/>
      <c r="AI15" s="186"/>
      <c r="AJ15" s="186"/>
      <c r="AK15" s="186"/>
      <c r="AL15" s="186"/>
    </row>
    <row r="16" spans="1:38" s="69" customFormat="1" ht="15.75" x14ac:dyDescent="0.25">
      <c r="A16" s="108"/>
      <c r="B16" s="62" t="s">
        <v>18</v>
      </c>
      <c r="C16" s="85">
        <v>804092</v>
      </c>
      <c r="D16" s="85">
        <v>845537</v>
      </c>
      <c r="E16" s="85">
        <v>876159</v>
      </c>
      <c r="F16" s="85">
        <v>822938</v>
      </c>
      <c r="G16" s="85">
        <v>947571</v>
      </c>
      <c r="H16" s="95">
        <v>999261</v>
      </c>
      <c r="I16" s="86">
        <v>5.4550002057893288</v>
      </c>
      <c r="J16" s="86">
        <v>105.45500020578933</v>
      </c>
      <c r="K16" s="86">
        <v>15.144883332644742</v>
      </c>
      <c r="L16" s="96"/>
      <c r="M16" s="189"/>
      <c r="N16" s="189"/>
      <c r="O16" s="20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  <c r="AG16" s="186"/>
      <c r="AH16" s="186"/>
      <c r="AI16" s="186"/>
      <c r="AJ16" s="186"/>
      <c r="AK16" s="186"/>
      <c r="AL16" s="186"/>
    </row>
    <row r="17" spans="1:38" s="69" customFormat="1" ht="15.75" x14ac:dyDescent="0.25">
      <c r="A17" s="108"/>
      <c r="B17" s="62" t="s">
        <v>26</v>
      </c>
      <c r="C17" s="85">
        <v>159550</v>
      </c>
      <c r="D17" s="85">
        <v>160580</v>
      </c>
      <c r="E17" s="85">
        <v>204873</v>
      </c>
      <c r="F17" s="85">
        <v>396475</v>
      </c>
      <c r="G17" s="85">
        <v>357684</v>
      </c>
      <c r="H17" s="95">
        <v>592435</v>
      </c>
      <c r="I17" s="86">
        <v>65.63083615705483</v>
      </c>
      <c r="J17" s="86">
        <v>165.63083615705483</v>
      </c>
      <c r="K17" s="86">
        <v>-9.783971246610756</v>
      </c>
      <c r="L17" s="96"/>
      <c r="M17" s="189"/>
      <c r="N17" s="189"/>
      <c r="O17" s="200"/>
      <c r="P17" s="190"/>
      <c r="Q17" s="190"/>
      <c r="R17" s="190"/>
      <c r="S17" s="190"/>
      <c r="T17" s="190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  <c r="AG17" s="186"/>
      <c r="AH17" s="186"/>
      <c r="AI17" s="186"/>
      <c r="AJ17" s="186"/>
      <c r="AK17" s="186"/>
      <c r="AL17" s="186"/>
    </row>
    <row r="18" spans="1:38" s="69" customFormat="1" ht="15.75" x14ac:dyDescent="0.25">
      <c r="A18" s="108"/>
      <c r="B18" s="62" t="s">
        <v>32</v>
      </c>
      <c r="C18" s="85">
        <v>58170</v>
      </c>
      <c r="D18" s="85">
        <v>59955</v>
      </c>
      <c r="E18" s="85">
        <v>160102</v>
      </c>
      <c r="F18" s="85">
        <v>202954</v>
      </c>
      <c r="G18" s="85">
        <v>139180</v>
      </c>
      <c r="H18" s="95">
        <v>550109</v>
      </c>
      <c r="I18" s="86">
        <v>295.25003592470182</v>
      </c>
      <c r="J18" s="86">
        <v>395.25003592470182</v>
      </c>
      <c r="K18" s="86">
        <v>-31.42288400327168</v>
      </c>
      <c r="L18" s="96"/>
      <c r="M18" s="189"/>
      <c r="N18" s="189"/>
      <c r="O18" s="200"/>
      <c r="P18" s="190"/>
      <c r="Q18" s="190"/>
      <c r="R18" s="190"/>
      <c r="S18" s="190"/>
      <c r="T18" s="190"/>
      <c r="U18" s="166"/>
      <c r="V18" s="166"/>
      <c r="W18" s="166"/>
      <c r="X18" s="166"/>
      <c r="Y18" s="166"/>
      <c r="Z18" s="166"/>
      <c r="AA18" s="166"/>
      <c r="AB18" s="166"/>
      <c r="AC18" s="166"/>
      <c r="AD18" s="166"/>
      <c r="AE18" s="166"/>
      <c r="AF18" s="166"/>
      <c r="AG18" s="186"/>
      <c r="AH18" s="186"/>
      <c r="AI18" s="186"/>
      <c r="AJ18" s="186"/>
      <c r="AK18" s="186"/>
      <c r="AL18" s="186"/>
    </row>
    <row r="19" spans="1:38" s="69" customFormat="1" ht="15.75" x14ac:dyDescent="0.25">
      <c r="A19" s="108"/>
      <c r="B19" s="62" t="s">
        <v>24</v>
      </c>
      <c r="C19" s="85">
        <v>511950</v>
      </c>
      <c r="D19" s="85">
        <v>567361</v>
      </c>
      <c r="E19" s="85">
        <v>431582</v>
      </c>
      <c r="F19" s="85">
        <v>462049</v>
      </c>
      <c r="G19" s="85">
        <v>338463</v>
      </c>
      <c r="H19" s="95">
        <v>489701</v>
      </c>
      <c r="I19" s="86">
        <v>44.683761592847659</v>
      </c>
      <c r="J19" s="86">
        <v>144.68376159284765</v>
      </c>
      <c r="K19" s="86">
        <v>-26.747379606924802</v>
      </c>
      <c r="L19" s="96"/>
      <c r="M19" s="189"/>
      <c r="N19" s="189"/>
      <c r="O19" s="200"/>
      <c r="P19" s="190"/>
      <c r="Q19" s="190"/>
      <c r="R19" s="190"/>
      <c r="S19" s="190"/>
      <c r="T19" s="190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86"/>
      <c r="AH19" s="186"/>
      <c r="AI19" s="186"/>
      <c r="AJ19" s="186"/>
      <c r="AK19" s="186"/>
      <c r="AL19" s="186"/>
    </row>
    <row r="20" spans="1:38" s="69" customFormat="1" ht="15.75" x14ac:dyDescent="0.25">
      <c r="A20" s="108"/>
      <c r="B20" s="62" t="s">
        <v>25</v>
      </c>
      <c r="C20" s="85">
        <v>269332</v>
      </c>
      <c r="D20" s="85">
        <v>508155</v>
      </c>
      <c r="E20" s="85">
        <v>602242</v>
      </c>
      <c r="F20" s="85">
        <v>492121</v>
      </c>
      <c r="G20" s="85">
        <v>459832</v>
      </c>
      <c r="H20" s="95">
        <v>454593</v>
      </c>
      <c r="I20" s="86">
        <v>-1.139329146296908</v>
      </c>
      <c r="J20" s="86">
        <v>98.860670853703098</v>
      </c>
      <c r="K20" s="86">
        <v>-6.5611912517450026</v>
      </c>
      <c r="L20" s="96"/>
      <c r="M20" s="189"/>
      <c r="N20" s="189"/>
      <c r="O20" s="200"/>
      <c r="P20" s="190"/>
      <c r="Q20" s="190"/>
      <c r="R20" s="190"/>
      <c r="S20" s="190"/>
      <c r="T20" s="190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  <c r="AG20" s="186"/>
      <c r="AH20" s="186"/>
      <c r="AI20" s="186"/>
      <c r="AJ20" s="186"/>
      <c r="AK20" s="186"/>
      <c r="AL20" s="186"/>
    </row>
    <row r="21" spans="1:38" s="69" customFormat="1" ht="15.75" x14ac:dyDescent="0.25">
      <c r="A21" s="108"/>
      <c r="B21" s="62" t="s">
        <v>35</v>
      </c>
      <c r="C21" s="85">
        <v>52142</v>
      </c>
      <c r="D21" s="85">
        <v>50213</v>
      </c>
      <c r="E21" s="85">
        <v>72639</v>
      </c>
      <c r="F21" s="85">
        <v>205581</v>
      </c>
      <c r="G21" s="85">
        <v>119741</v>
      </c>
      <c r="H21" s="95">
        <v>316266</v>
      </c>
      <c r="I21" s="86">
        <v>164.12506994262617</v>
      </c>
      <c r="J21" s="86">
        <v>264.12506994262617</v>
      </c>
      <c r="K21" s="86">
        <v>-41.75483142897447</v>
      </c>
      <c r="L21" s="96"/>
      <c r="M21" s="189"/>
      <c r="N21" s="189"/>
      <c r="O21" s="200"/>
      <c r="P21" s="190"/>
      <c r="Q21" s="190"/>
      <c r="R21" s="190"/>
      <c r="S21" s="190"/>
      <c r="T21" s="190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  <c r="AG21" s="186"/>
      <c r="AH21" s="186"/>
      <c r="AI21" s="186"/>
      <c r="AJ21" s="186"/>
      <c r="AK21" s="186"/>
      <c r="AL21" s="186"/>
    </row>
    <row r="22" spans="1:38" s="69" customFormat="1" ht="15.75" x14ac:dyDescent="0.25">
      <c r="A22" s="108"/>
      <c r="B22" s="63" t="s">
        <v>29</v>
      </c>
      <c r="C22" s="85">
        <v>298424</v>
      </c>
      <c r="D22" s="85">
        <v>278322</v>
      </c>
      <c r="E22" s="85">
        <v>236996</v>
      </c>
      <c r="F22" s="85">
        <v>245963</v>
      </c>
      <c r="G22" s="85">
        <v>219993</v>
      </c>
      <c r="H22" s="95">
        <v>272406</v>
      </c>
      <c r="I22" s="86">
        <v>23.824848972467304</v>
      </c>
      <c r="J22" s="86">
        <v>123.82484897246731</v>
      </c>
      <c r="K22" s="86">
        <v>-10.558498635973701</v>
      </c>
      <c r="L22" s="96"/>
      <c r="M22" s="189"/>
      <c r="N22" s="189"/>
      <c r="O22" s="200"/>
      <c r="P22" s="190"/>
      <c r="Q22" s="190"/>
      <c r="R22" s="190"/>
      <c r="S22" s="190"/>
      <c r="T22" s="190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  <c r="AG22" s="186"/>
      <c r="AH22" s="186"/>
      <c r="AI22" s="186"/>
      <c r="AJ22" s="186"/>
      <c r="AK22" s="186"/>
      <c r="AL22" s="186"/>
    </row>
    <row r="23" spans="1:38" s="69" customFormat="1" ht="15.75" x14ac:dyDescent="0.25">
      <c r="A23" s="108"/>
      <c r="B23" s="62" t="s">
        <v>47</v>
      </c>
      <c r="C23" s="85">
        <v>0</v>
      </c>
      <c r="D23" s="85">
        <v>0</v>
      </c>
      <c r="E23" s="85">
        <v>0</v>
      </c>
      <c r="F23" s="85">
        <v>0</v>
      </c>
      <c r="G23" s="85">
        <v>4622</v>
      </c>
      <c r="H23" s="95">
        <v>220897</v>
      </c>
      <c r="I23" s="86">
        <v>4679.2514063176113</v>
      </c>
      <c r="J23" s="86">
        <v>4779.2514063176113</v>
      </c>
      <c r="K23" s="86"/>
      <c r="L23" s="96"/>
      <c r="M23" s="189"/>
      <c r="N23" s="189"/>
      <c r="O23" s="200"/>
      <c r="P23" s="190"/>
      <c r="Q23" s="190"/>
      <c r="R23" s="190"/>
      <c r="S23" s="190"/>
      <c r="T23" s="190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  <c r="AG23" s="186"/>
      <c r="AH23" s="186"/>
      <c r="AI23" s="186"/>
      <c r="AJ23" s="186"/>
      <c r="AK23" s="186"/>
      <c r="AL23" s="186"/>
    </row>
    <row r="24" spans="1:38" s="69" customFormat="1" ht="15.75" x14ac:dyDescent="0.25">
      <c r="A24" s="108"/>
      <c r="B24" s="62" t="s">
        <v>19</v>
      </c>
      <c r="C24" s="85">
        <v>62495</v>
      </c>
      <c r="D24" s="85">
        <v>86734</v>
      </c>
      <c r="E24" s="85">
        <v>113242</v>
      </c>
      <c r="F24" s="85">
        <v>176107</v>
      </c>
      <c r="G24" s="85">
        <v>170043</v>
      </c>
      <c r="H24" s="95">
        <v>215958</v>
      </c>
      <c r="I24" s="86">
        <v>27.001993613380137</v>
      </c>
      <c r="J24" s="86">
        <v>127.00199361338014</v>
      </c>
      <c r="K24" s="86">
        <v>-3.443361138398815</v>
      </c>
      <c r="L24" s="96"/>
      <c r="M24" s="189"/>
      <c r="N24" s="189"/>
      <c r="O24" s="200"/>
      <c r="P24" s="190"/>
      <c r="Q24" s="190"/>
      <c r="R24" s="190"/>
      <c r="S24" s="190"/>
      <c r="T24" s="190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86"/>
      <c r="AH24" s="186"/>
      <c r="AI24" s="186"/>
      <c r="AJ24" s="186"/>
      <c r="AK24" s="186"/>
      <c r="AL24" s="186"/>
    </row>
    <row r="25" spans="1:38" s="69" customFormat="1" ht="15.75" x14ac:dyDescent="0.25">
      <c r="A25" s="108"/>
      <c r="B25" s="62" t="s">
        <v>28</v>
      </c>
      <c r="C25" s="85">
        <v>141409</v>
      </c>
      <c r="D25" s="85">
        <v>115164</v>
      </c>
      <c r="E25" s="85">
        <v>107420</v>
      </c>
      <c r="F25" s="85">
        <v>104919</v>
      </c>
      <c r="G25" s="85">
        <v>129064</v>
      </c>
      <c r="H25" s="95">
        <v>160049</v>
      </c>
      <c r="I25" s="86">
        <v>24.007469162586005</v>
      </c>
      <c r="J25" s="86">
        <v>124.00746916258601</v>
      </c>
      <c r="K25" s="86">
        <v>23.012990973989456</v>
      </c>
      <c r="L25" s="96"/>
      <c r="M25" s="189"/>
      <c r="N25" s="189"/>
      <c r="O25" s="200"/>
      <c r="P25" s="190"/>
      <c r="Q25" s="190"/>
      <c r="R25" s="190"/>
      <c r="S25" s="190"/>
      <c r="T25" s="190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  <c r="AG25" s="186"/>
      <c r="AH25" s="186"/>
      <c r="AI25" s="186"/>
      <c r="AJ25" s="186"/>
      <c r="AK25" s="186"/>
      <c r="AL25" s="186"/>
    </row>
    <row r="26" spans="1:38" s="69" customFormat="1" ht="15.75" x14ac:dyDescent="0.25">
      <c r="A26" s="108"/>
      <c r="B26" s="62" t="s">
        <v>33</v>
      </c>
      <c r="C26" s="85">
        <v>0</v>
      </c>
      <c r="D26" s="85">
        <v>19700</v>
      </c>
      <c r="E26" s="85">
        <v>20839</v>
      </c>
      <c r="F26" s="85">
        <v>5519</v>
      </c>
      <c r="G26" s="85">
        <v>82226</v>
      </c>
      <c r="H26" s="95">
        <v>98393</v>
      </c>
      <c r="I26" s="86">
        <v>19.661664193807304</v>
      </c>
      <c r="J26" s="86">
        <v>119.6616641938073</v>
      </c>
      <c r="K26" s="86">
        <v>1389.8713535060699</v>
      </c>
      <c r="L26" s="96"/>
      <c r="M26" s="189"/>
      <c r="N26" s="189"/>
      <c r="O26" s="200"/>
      <c r="P26" s="190"/>
      <c r="Q26" s="190"/>
      <c r="R26" s="190"/>
      <c r="S26" s="190"/>
      <c r="T26" s="190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  <c r="AG26" s="186"/>
      <c r="AH26" s="186"/>
      <c r="AI26" s="186"/>
      <c r="AJ26" s="186"/>
      <c r="AK26" s="186"/>
      <c r="AL26" s="186"/>
    </row>
    <row r="27" spans="1:38" s="69" customFormat="1" ht="15.75" x14ac:dyDescent="0.25">
      <c r="A27" s="108"/>
      <c r="B27" s="63" t="s">
        <v>21</v>
      </c>
      <c r="C27" s="85">
        <v>25436</v>
      </c>
      <c r="D27" s="85">
        <v>81838</v>
      </c>
      <c r="E27" s="85">
        <v>127284</v>
      </c>
      <c r="F27" s="85">
        <v>136703</v>
      </c>
      <c r="G27" s="85">
        <v>89051</v>
      </c>
      <c r="H27" s="95">
        <v>63316</v>
      </c>
      <c r="I27" s="86">
        <v>-28.899170138459983</v>
      </c>
      <c r="J27" s="86">
        <v>71.100829861540021</v>
      </c>
      <c r="K27" s="86">
        <v>-34.858049933066567</v>
      </c>
      <c r="L27" s="96"/>
      <c r="M27" s="189"/>
      <c r="N27" s="189"/>
      <c r="O27" s="200"/>
      <c r="P27" s="190"/>
      <c r="Q27" s="190"/>
      <c r="R27" s="190"/>
      <c r="S27" s="190"/>
      <c r="T27" s="190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  <c r="AG27" s="186"/>
      <c r="AH27" s="186"/>
      <c r="AI27" s="186"/>
      <c r="AJ27" s="186"/>
      <c r="AK27" s="186"/>
      <c r="AL27" s="186"/>
    </row>
    <row r="28" spans="1:38" s="69" customFormat="1" ht="15.75" x14ac:dyDescent="0.25">
      <c r="A28" s="108"/>
      <c r="B28" s="62" t="s">
        <v>34</v>
      </c>
      <c r="C28" s="85">
        <v>287419</v>
      </c>
      <c r="D28" s="85">
        <v>63552</v>
      </c>
      <c r="E28" s="85">
        <v>59191</v>
      </c>
      <c r="F28" s="85">
        <v>78169</v>
      </c>
      <c r="G28" s="85">
        <v>39290</v>
      </c>
      <c r="H28" s="95">
        <v>57332</v>
      </c>
      <c r="I28" s="86">
        <v>45.920081445660465</v>
      </c>
      <c r="J28" s="86">
        <v>145.92008144566046</v>
      </c>
      <c r="K28" s="86">
        <v>-49.737108060740184</v>
      </c>
      <c r="L28" s="96"/>
      <c r="M28" s="189"/>
      <c r="N28" s="189"/>
      <c r="O28" s="20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  <c r="AG28" s="186"/>
      <c r="AH28" s="186"/>
      <c r="AI28" s="186"/>
      <c r="AJ28" s="186"/>
      <c r="AK28" s="186"/>
      <c r="AL28" s="186"/>
    </row>
    <row r="29" spans="1:38" s="69" customFormat="1" ht="15.75" x14ac:dyDescent="0.25">
      <c r="A29" s="108"/>
      <c r="B29" s="62" t="s">
        <v>23</v>
      </c>
      <c r="C29" s="85">
        <v>108216</v>
      </c>
      <c r="D29" s="85">
        <v>103943</v>
      </c>
      <c r="E29" s="85">
        <v>104401</v>
      </c>
      <c r="F29" s="85">
        <v>108740</v>
      </c>
      <c r="G29" s="85">
        <v>69312</v>
      </c>
      <c r="H29" s="95">
        <v>55001</v>
      </c>
      <c r="I29" s="86">
        <v>-20.647218374884581</v>
      </c>
      <c r="J29" s="86">
        <v>79.352781625115426</v>
      </c>
      <c r="K29" s="86">
        <v>-36.258966341732567</v>
      </c>
      <c r="L29" s="96"/>
      <c r="M29" s="189"/>
      <c r="N29" s="189"/>
      <c r="O29" s="20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  <c r="AG29" s="186"/>
      <c r="AH29" s="186"/>
      <c r="AI29" s="186"/>
      <c r="AJ29" s="186"/>
      <c r="AK29" s="186"/>
      <c r="AL29" s="186"/>
    </row>
    <row r="30" spans="1:38" s="69" customFormat="1" ht="15.75" x14ac:dyDescent="0.25">
      <c r="A30" s="108"/>
      <c r="B30" s="63" t="s">
        <v>30</v>
      </c>
      <c r="C30" s="85">
        <v>180046</v>
      </c>
      <c r="D30" s="85">
        <v>142689</v>
      </c>
      <c r="E30" s="85">
        <v>19107</v>
      </c>
      <c r="F30" s="85">
        <v>25451</v>
      </c>
      <c r="G30" s="85">
        <v>37737</v>
      </c>
      <c r="H30" s="95">
        <v>31492</v>
      </c>
      <c r="I30" s="86">
        <v>-16.54874526326947</v>
      </c>
      <c r="J30" s="86">
        <v>83.451254736730533</v>
      </c>
      <c r="K30" s="86">
        <v>48.273152331931946</v>
      </c>
      <c r="L30" s="96"/>
      <c r="M30" s="189"/>
      <c r="N30" s="189"/>
      <c r="O30" s="20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86"/>
      <c r="AH30" s="186"/>
      <c r="AI30" s="186"/>
      <c r="AJ30" s="186"/>
      <c r="AK30" s="186"/>
      <c r="AL30" s="186"/>
    </row>
    <row r="31" spans="1:38" s="69" customFormat="1" ht="15.75" x14ac:dyDescent="0.25">
      <c r="A31" s="108"/>
      <c r="B31" s="62" t="s">
        <v>20</v>
      </c>
      <c r="C31" s="85">
        <v>59400</v>
      </c>
      <c r="D31" s="85">
        <v>81925</v>
      </c>
      <c r="E31" s="85">
        <v>54486</v>
      </c>
      <c r="F31" s="85">
        <v>55701</v>
      </c>
      <c r="G31" s="85">
        <v>70473</v>
      </c>
      <c r="H31" s="95">
        <v>28086</v>
      </c>
      <c r="I31" s="86">
        <v>-60.146439061768334</v>
      </c>
      <c r="J31" s="86">
        <v>39.853560938231666</v>
      </c>
      <c r="K31" s="86">
        <v>26.520170194430982</v>
      </c>
      <c r="L31" s="96"/>
      <c r="M31" s="189"/>
      <c r="N31" s="189"/>
      <c r="O31" s="20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  <c r="AG31" s="186"/>
      <c r="AH31" s="186"/>
      <c r="AI31" s="186"/>
      <c r="AJ31" s="186"/>
      <c r="AK31" s="186"/>
      <c r="AL31" s="186"/>
    </row>
    <row r="32" spans="1:38" s="69" customFormat="1" ht="17.25" customHeight="1" x14ac:dyDescent="0.25">
      <c r="A32" s="108"/>
      <c r="B32" s="62" t="s">
        <v>22</v>
      </c>
      <c r="C32" s="85">
        <v>53635</v>
      </c>
      <c r="D32" s="85">
        <v>64819</v>
      </c>
      <c r="E32" s="85">
        <v>44556</v>
      </c>
      <c r="F32" s="85">
        <v>14397</v>
      </c>
      <c r="G32" s="85">
        <v>16669</v>
      </c>
      <c r="H32" s="95">
        <v>17365</v>
      </c>
      <c r="I32" s="86">
        <v>4.1754154418381484</v>
      </c>
      <c r="J32" s="86">
        <v>104.17541544183815</v>
      </c>
      <c r="K32" s="86">
        <v>15.781065499756885</v>
      </c>
      <c r="L32" s="96"/>
      <c r="M32" s="189"/>
      <c r="N32" s="189"/>
      <c r="O32" s="200"/>
      <c r="P32" s="190"/>
      <c r="Q32" s="190"/>
      <c r="R32" s="190"/>
      <c r="S32" s="190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  <c r="AG32" s="186"/>
      <c r="AH32" s="186"/>
      <c r="AI32" s="186"/>
      <c r="AJ32" s="186"/>
      <c r="AK32" s="186"/>
      <c r="AL32" s="186"/>
    </row>
    <row r="33" spans="1:38" s="69" customFormat="1" ht="17.25" customHeight="1" x14ac:dyDescent="0.25">
      <c r="A33" s="108"/>
      <c r="B33" s="62" t="s">
        <v>31</v>
      </c>
      <c r="C33" s="85">
        <v>15038</v>
      </c>
      <c r="D33" s="85">
        <v>24013</v>
      </c>
      <c r="E33" s="85">
        <v>12635</v>
      </c>
      <c r="F33" s="85">
        <v>28867</v>
      </c>
      <c r="G33" s="85">
        <v>19991</v>
      </c>
      <c r="H33" s="95">
        <v>12785</v>
      </c>
      <c r="I33" s="86">
        <v>-36.046220799359709</v>
      </c>
      <c r="J33" s="86">
        <v>63.953779200640291</v>
      </c>
      <c r="K33" s="86">
        <v>-30.747912841653104</v>
      </c>
      <c r="L33" s="96"/>
      <c r="M33" s="189"/>
      <c r="N33" s="189"/>
      <c r="O33" s="200"/>
      <c r="P33" s="190"/>
      <c r="Q33" s="190"/>
      <c r="R33" s="190"/>
      <c r="S33" s="166"/>
      <c r="T33" s="166"/>
      <c r="U33" s="166"/>
      <c r="V33" s="166"/>
      <c r="W33" s="166"/>
      <c r="X33" s="166"/>
      <c r="Y33" s="166"/>
      <c r="Z33" s="166"/>
      <c r="AA33" s="166"/>
      <c r="AB33" s="166"/>
      <c r="AC33" s="166"/>
      <c r="AD33" s="166"/>
      <c r="AE33" s="166"/>
      <c r="AF33" s="166"/>
      <c r="AG33" s="186"/>
      <c r="AH33" s="186"/>
      <c r="AI33" s="186"/>
      <c r="AJ33" s="186"/>
      <c r="AK33" s="186"/>
      <c r="AL33" s="186"/>
    </row>
    <row r="34" spans="1:38" s="69" customFormat="1" ht="18.75" customHeight="1" x14ac:dyDescent="0.25">
      <c r="A34" s="108"/>
      <c r="B34" s="87"/>
      <c r="C34" s="88"/>
      <c r="D34" s="88"/>
      <c r="E34" s="88"/>
      <c r="F34" s="88"/>
      <c r="G34" s="88"/>
      <c r="H34" s="89"/>
      <c r="I34" s="90"/>
      <c r="J34" s="90"/>
      <c r="K34" s="90"/>
      <c r="L34" s="96"/>
      <c r="M34" s="185"/>
      <c r="N34" s="185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  <c r="AG34" s="186"/>
      <c r="AH34" s="186"/>
      <c r="AI34" s="186"/>
      <c r="AJ34" s="186"/>
      <c r="AK34" s="186"/>
      <c r="AL34" s="186"/>
    </row>
    <row r="35" spans="1:38" s="69" customFormat="1" ht="16.5" customHeight="1" x14ac:dyDescent="0.25">
      <c r="A35" s="108"/>
      <c r="B35" s="79" t="s">
        <v>3</v>
      </c>
      <c r="C35" s="91"/>
      <c r="D35" s="92">
        <v>9.4698928041524013</v>
      </c>
      <c r="E35" s="92">
        <v>3.5306004185043705</v>
      </c>
      <c r="F35" s="92">
        <v>2.3435324891013742</v>
      </c>
      <c r="G35" s="92">
        <v>-2.0538286601056943</v>
      </c>
      <c r="H35" s="158">
        <v>25.760566866064472</v>
      </c>
      <c r="I35" s="94"/>
      <c r="J35" s="94"/>
      <c r="K35" s="94"/>
      <c r="L35" s="96"/>
      <c r="M35" s="185"/>
      <c r="N35" s="185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  <c r="AF35" s="166"/>
      <c r="AG35" s="186"/>
      <c r="AH35" s="186"/>
      <c r="AI35" s="186"/>
      <c r="AJ35" s="186"/>
      <c r="AK35" s="186"/>
      <c r="AL35" s="186"/>
    </row>
    <row r="36" spans="1:38" s="69" customFormat="1" ht="9.75" customHeight="1" x14ac:dyDescent="0.25">
      <c r="A36" s="108"/>
      <c r="B36" s="73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191"/>
      <c r="N36" s="185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  <c r="AF36" s="166"/>
      <c r="AG36" s="186"/>
      <c r="AH36" s="186"/>
      <c r="AI36" s="186"/>
      <c r="AJ36" s="186"/>
      <c r="AK36" s="186"/>
      <c r="AL36" s="186"/>
    </row>
    <row r="37" spans="1:38" s="69" customFormat="1" ht="9.75" customHeight="1" x14ac:dyDescent="0.25">
      <c r="A37" s="108"/>
      <c r="B37" s="73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91"/>
      <c r="N37" s="185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86"/>
      <c r="AH37" s="186"/>
      <c r="AI37" s="186"/>
      <c r="AJ37" s="186"/>
      <c r="AK37" s="186"/>
      <c r="AL37" s="186"/>
    </row>
    <row r="38" spans="1:38" s="69" customFormat="1" ht="14.25" customHeight="1" x14ac:dyDescent="0.25">
      <c r="A38" s="108"/>
      <c r="B38" s="73"/>
      <c r="C38" s="255" t="s">
        <v>88</v>
      </c>
      <c r="D38" s="255"/>
      <c r="E38" s="255"/>
      <c r="F38" s="255"/>
      <c r="G38" s="255"/>
      <c r="H38" s="255"/>
      <c r="I38" s="255"/>
      <c r="J38" s="255"/>
      <c r="K38" s="255"/>
      <c r="L38" s="96"/>
      <c r="M38" s="191"/>
      <c r="N38" s="185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  <c r="AG38" s="186"/>
      <c r="AH38" s="186"/>
      <c r="AI38" s="186"/>
      <c r="AJ38" s="186"/>
      <c r="AK38" s="186"/>
      <c r="AL38" s="186"/>
    </row>
    <row r="39" spans="1:38" s="69" customFormat="1" ht="14.25" customHeight="1" x14ac:dyDescent="0.25">
      <c r="A39" s="108"/>
      <c r="B39" s="73"/>
      <c r="C39" s="255" t="s">
        <v>80</v>
      </c>
      <c r="D39" s="255"/>
      <c r="E39" s="255"/>
      <c r="F39" s="255"/>
      <c r="G39" s="255"/>
      <c r="H39" s="255"/>
      <c r="I39" s="255"/>
      <c r="J39" s="255"/>
      <c r="K39" s="255"/>
      <c r="L39" s="96"/>
      <c r="M39" s="191"/>
      <c r="N39" s="185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  <c r="AG39" s="186"/>
      <c r="AH39" s="186"/>
      <c r="AI39" s="186"/>
      <c r="AJ39" s="186"/>
      <c r="AK39" s="186"/>
      <c r="AL39" s="186"/>
    </row>
    <row r="40" spans="1:38" s="69" customFormat="1" ht="14.25" customHeight="1" x14ac:dyDescent="0.25">
      <c r="A40" s="108"/>
      <c r="B40" s="73"/>
      <c r="C40" s="74"/>
      <c r="D40" s="74"/>
      <c r="E40" s="74"/>
      <c r="F40" s="74"/>
      <c r="G40" s="74"/>
      <c r="H40" s="70"/>
      <c r="I40" s="71"/>
      <c r="J40" s="71"/>
      <c r="K40" s="71"/>
      <c r="L40" s="96"/>
      <c r="M40" s="191"/>
      <c r="N40" s="185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  <c r="AG40" s="186"/>
      <c r="AH40" s="186"/>
      <c r="AI40" s="186"/>
      <c r="AJ40" s="186"/>
      <c r="AK40" s="186"/>
      <c r="AL40" s="186"/>
    </row>
    <row r="41" spans="1:38" s="150" customFormat="1" ht="15.75" x14ac:dyDescent="0.2">
      <c r="A41" s="109"/>
      <c r="B41" s="53"/>
      <c r="C41" s="251"/>
      <c r="D41" s="251"/>
      <c r="E41" s="251"/>
      <c r="F41" s="251"/>
      <c r="G41" s="251"/>
      <c r="H41" s="251"/>
      <c r="I41" s="251"/>
      <c r="J41" s="251"/>
      <c r="K41" s="251"/>
      <c r="L41" s="96"/>
      <c r="M41" s="53" t="s">
        <v>6</v>
      </c>
    </row>
    <row r="42" spans="1:38" s="150" customFormat="1" ht="15.75" x14ac:dyDescent="0.2">
      <c r="A42" s="109"/>
      <c r="B42" s="53"/>
      <c r="C42" s="141"/>
      <c r="D42" s="141"/>
      <c r="E42" s="141"/>
      <c r="F42" s="141"/>
      <c r="G42" s="141"/>
      <c r="H42" s="141"/>
      <c r="I42" s="141"/>
      <c r="J42" s="141"/>
      <c r="K42" s="141"/>
      <c r="L42" s="96"/>
      <c r="M42" s="53"/>
    </row>
    <row r="43" spans="1:38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38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38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38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38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38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32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32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50" customFormat="1" ht="15.75" x14ac:dyDescent="0.25">
      <c r="A52" s="57" t="s">
        <v>66</v>
      </c>
      <c r="B52" s="49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50" customFormat="1" ht="15.75" x14ac:dyDescent="0.25">
      <c r="A53" s="48" t="s">
        <v>13</v>
      </c>
      <c r="B53" s="48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7" customFormat="1" ht="15.75" x14ac:dyDescent="0.25">
      <c r="A54" s="192"/>
      <c r="B54" s="193"/>
      <c r="C54" s="54"/>
      <c r="D54" s="54"/>
      <c r="E54" s="54"/>
      <c r="F54" s="55"/>
      <c r="G54" s="55"/>
      <c r="H54" s="55"/>
      <c r="I54" s="56"/>
      <c r="J54" s="56"/>
      <c r="K54" s="53"/>
      <c r="L54" s="193"/>
      <c r="M54" s="53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  <c r="AB54" s="150"/>
      <c r="AC54" s="150"/>
      <c r="AD54" s="150"/>
      <c r="AE54" s="150"/>
      <c r="AF54" s="150"/>
    </row>
    <row r="55" spans="1:32" s="147" customFormat="1" x14ac:dyDescent="0.25">
      <c r="A55" s="192"/>
      <c r="B55" s="154" t="s">
        <v>17</v>
      </c>
      <c r="C55" s="154" t="s">
        <v>27</v>
      </c>
      <c r="D55" s="154" t="s">
        <v>18</v>
      </c>
      <c r="E55" s="154" t="s">
        <v>26</v>
      </c>
      <c r="F55" s="154" t="s">
        <v>32</v>
      </c>
      <c r="G55" s="154" t="s">
        <v>24</v>
      </c>
      <c r="H55" s="154" t="s">
        <v>25</v>
      </c>
      <c r="I55" s="154" t="s">
        <v>35</v>
      </c>
      <c r="J55" s="154" t="s">
        <v>29</v>
      </c>
      <c r="K55" s="154" t="s">
        <v>19</v>
      </c>
      <c r="L55" s="154" t="s">
        <v>28</v>
      </c>
      <c r="M55" s="154" t="s">
        <v>33</v>
      </c>
      <c r="N55" s="154" t="s">
        <v>21</v>
      </c>
      <c r="O55" s="154" t="s">
        <v>34</v>
      </c>
      <c r="P55" s="154" t="s">
        <v>23</v>
      </c>
      <c r="Q55" s="154" t="s">
        <v>20</v>
      </c>
      <c r="R55" s="147" t="s">
        <v>22</v>
      </c>
      <c r="S55" s="147" t="s">
        <v>31</v>
      </c>
    </row>
    <row r="56" spans="1:32" s="147" customFormat="1" x14ac:dyDescent="0.25">
      <c r="B56" s="244">
        <v>6.2741090738272165</v>
      </c>
      <c r="C56" s="244">
        <v>13.724351820139823</v>
      </c>
      <c r="D56" s="244">
        <v>5.4550002057893288</v>
      </c>
      <c r="E56" s="244">
        <v>65.63083615705483</v>
      </c>
      <c r="F56" s="244">
        <v>295.25003592470182</v>
      </c>
      <c r="G56" s="244">
        <v>44.683761592847659</v>
      </c>
      <c r="H56" s="244">
        <v>-1.139329146296908</v>
      </c>
      <c r="I56" s="244">
        <v>164.12506994262617</v>
      </c>
      <c r="J56" s="244">
        <v>23.824848972467304</v>
      </c>
      <c r="K56" s="244">
        <v>27.001993613380137</v>
      </c>
      <c r="L56" s="244">
        <v>24.007469162586005</v>
      </c>
      <c r="M56" s="244">
        <v>19.661664193807304</v>
      </c>
      <c r="N56" s="244">
        <v>-28.899170138459983</v>
      </c>
      <c r="O56" s="244">
        <v>45.920081445660465</v>
      </c>
      <c r="P56" s="244">
        <v>-20.647218374884581</v>
      </c>
      <c r="Q56" s="244">
        <v>-60.146439061768334</v>
      </c>
      <c r="R56" s="244">
        <v>4.1754154418381484</v>
      </c>
      <c r="S56" s="244">
        <v>-36.046220799359709</v>
      </c>
      <c r="U56" s="244"/>
    </row>
    <row r="57" spans="1:32" s="150" customFormat="1" x14ac:dyDescent="0.25"/>
    <row r="58" spans="1:32" s="150" customFormat="1" x14ac:dyDescent="0.25"/>
    <row r="59" spans="1:32" s="150" customFormat="1" x14ac:dyDescent="0.25">
      <c r="C59" s="157"/>
      <c r="D59" s="157"/>
      <c r="E59" s="157"/>
      <c r="F59" s="157"/>
      <c r="G59" s="157"/>
      <c r="H59" s="157"/>
    </row>
    <row r="60" spans="1:32" s="150" customFormat="1" x14ac:dyDescent="0.25">
      <c r="C60" s="157"/>
      <c r="D60" s="157"/>
      <c r="E60" s="157"/>
      <c r="F60" s="157"/>
      <c r="G60" s="157"/>
      <c r="H60" s="157"/>
    </row>
    <row r="61" spans="1:32" s="166" customFormat="1" x14ac:dyDescent="0.2">
      <c r="B61" s="194"/>
      <c r="C61" s="195"/>
      <c r="D61" s="196"/>
    </row>
    <row r="62" spans="1:32" s="166" customFormat="1" x14ac:dyDescent="0.2">
      <c r="B62" s="194"/>
      <c r="C62" s="195"/>
      <c r="D62" s="196"/>
    </row>
    <row r="63" spans="1:32" s="166" customFormat="1" x14ac:dyDescent="0.2">
      <c r="B63" s="194"/>
      <c r="C63" s="195"/>
      <c r="D63" s="196"/>
    </row>
    <row r="64" spans="1:32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5" s="166" customFormat="1" x14ac:dyDescent="0.2">
      <c r="D145" s="198"/>
      <c r="E145" s="197"/>
    </row>
    <row r="146" spans="4:5" s="166" customFormat="1" x14ac:dyDescent="0.2">
      <c r="D146" s="198"/>
      <c r="E146" s="197"/>
    </row>
    <row r="147" spans="4:5" s="166" customFormat="1" x14ac:dyDescent="0.2"/>
    <row r="148" spans="4:5" s="166" customFormat="1" x14ac:dyDescent="0.2"/>
    <row r="149" spans="4:5" s="166" customFormat="1" x14ac:dyDescent="0.2"/>
    <row r="150" spans="4:5" s="166" customFormat="1" x14ac:dyDescent="0.2"/>
    <row r="151" spans="4:5" s="166" customFormat="1" x14ac:dyDescent="0.2"/>
    <row r="152" spans="4:5" s="166" customFormat="1" x14ac:dyDescent="0.2"/>
  </sheetData>
  <sortState ref="B14:K33">
    <sortCondition descending="1" ref="H14:H33"/>
  </sortState>
  <mergeCells count="9">
    <mergeCell ref="C41:K41"/>
    <mergeCell ref="C38:K38"/>
    <mergeCell ref="C7:K7"/>
    <mergeCell ref="C8:K8"/>
    <mergeCell ref="C10:H10"/>
    <mergeCell ref="I10:I11"/>
    <mergeCell ref="J10:J11"/>
    <mergeCell ref="K10:K11"/>
    <mergeCell ref="C39:K3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5"/>
  <sheetViews>
    <sheetView zoomScaleSheetLayoutView="100" workbookViewId="0"/>
  </sheetViews>
  <sheetFormatPr baseColWidth="10" defaultColWidth="11.42578125" defaultRowHeight="15" x14ac:dyDescent="0.2"/>
  <cols>
    <col min="1" max="1" width="1.85546875" style="185" customWidth="1"/>
    <col min="2" max="2" width="19.28515625" style="185" customWidth="1"/>
    <col min="3" max="8" width="10.42578125" style="185" customWidth="1"/>
    <col min="9" max="11" width="11.5703125" style="185" customWidth="1"/>
    <col min="12" max="12" width="1.85546875" style="185" customWidth="1"/>
    <col min="13" max="13" width="11.42578125" style="185"/>
    <col min="14" max="14" width="11.42578125" style="186"/>
    <col min="15" max="37" width="11.42578125" style="166"/>
    <col min="38" max="16384" width="11.42578125" style="185"/>
  </cols>
  <sheetData>
    <row r="1" spans="1:1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ht="15.75" x14ac:dyDescent="0.25">
      <c r="A7" s="108"/>
      <c r="B7" s="65"/>
      <c r="C7" s="256" t="s">
        <v>92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19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N8" s="221"/>
    </row>
    <row r="9" spans="1:19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9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82</v>
      </c>
      <c r="J10" s="259" t="s">
        <v>16</v>
      </c>
      <c r="K10" s="259" t="s">
        <v>14</v>
      </c>
      <c r="L10" s="96"/>
    </row>
    <row r="11" spans="1:19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53"/>
    </row>
    <row r="12" spans="1:19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245" t="s">
        <v>48</v>
      </c>
    </row>
    <row r="13" spans="1:19" ht="15.75" x14ac:dyDescent="0.25">
      <c r="A13" s="108"/>
      <c r="B13" s="61" t="s">
        <v>36</v>
      </c>
      <c r="C13" s="83">
        <v>3631972</v>
      </c>
      <c r="D13" s="83">
        <v>4192116</v>
      </c>
      <c r="E13" s="83">
        <v>4661586</v>
      </c>
      <c r="F13" s="83">
        <v>4589304</v>
      </c>
      <c r="G13" s="83">
        <v>4155545</v>
      </c>
      <c r="H13" s="83">
        <v>4813095</v>
      </c>
      <c r="I13" s="158">
        <v>15.823435915144701</v>
      </c>
      <c r="J13" s="158">
        <v>115.8234359151447</v>
      </c>
      <c r="K13" s="158">
        <v>-9.4515203176777973</v>
      </c>
      <c r="L13" s="96"/>
      <c r="M13" s="199"/>
      <c r="N13" s="201">
        <v>100</v>
      </c>
      <c r="O13" s="190"/>
      <c r="P13" s="190"/>
      <c r="Q13" s="190"/>
      <c r="R13" s="190"/>
      <c r="S13" s="190"/>
    </row>
    <row r="14" spans="1:19" ht="15.75" x14ac:dyDescent="0.25">
      <c r="A14" s="108"/>
      <c r="B14" s="105" t="s">
        <v>17</v>
      </c>
      <c r="C14" s="104">
        <v>840989</v>
      </c>
      <c r="D14" s="104">
        <v>986902</v>
      </c>
      <c r="E14" s="104">
        <v>1369609</v>
      </c>
      <c r="F14" s="104">
        <v>1220398</v>
      </c>
      <c r="G14" s="104">
        <v>1213995</v>
      </c>
      <c r="H14" s="83">
        <v>1240482</v>
      </c>
      <c r="I14" s="86">
        <v>2.1818047026552767</v>
      </c>
      <c r="J14" s="86">
        <v>102.18180470265527</v>
      </c>
      <c r="K14" s="86">
        <v>-0.52466490440004065</v>
      </c>
      <c r="L14" s="96"/>
      <c r="M14" s="199"/>
      <c r="N14" s="246">
        <v>25.773062862877211</v>
      </c>
      <c r="O14" s="190"/>
      <c r="P14" s="190"/>
      <c r="Q14" s="190"/>
      <c r="R14" s="190"/>
      <c r="S14" s="190"/>
    </row>
    <row r="15" spans="1:19" ht="15.75" x14ac:dyDescent="0.25">
      <c r="A15" s="108"/>
      <c r="B15" s="105" t="s">
        <v>27</v>
      </c>
      <c r="C15" s="104">
        <v>1133373</v>
      </c>
      <c r="D15" s="104">
        <v>1175584</v>
      </c>
      <c r="E15" s="104">
        <v>1094998</v>
      </c>
      <c r="F15" s="104">
        <v>1135734</v>
      </c>
      <c r="G15" s="104">
        <v>971616</v>
      </c>
      <c r="H15" s="83">
        <v>901314</v>
      </c>
      <c r="I15" s="86">
        <v>-7.2355745479695699</v>
      </c>
      <c r="J15" s="86">
        <v>92.764425452030423</v>
      </c>
      <c r="K15" s="86">
        <v>-14.450390672463797</v>
      </c>
      <c r="L15" s="96"/>
      <c r="M15" s="199"/>
      <c r="N15" s="246">
        <v>18.726287347330565</v>
      </c>
      <c r="O15" s="190"/>
      <c r="P15" s="190"/>
      <c r="Q15" s="190"/>
      <c r="R15" s="190"/>
      <c r="S15" s="190"/>
    </row>
    <row r="16" spans="1:19" ht="15.75" x14ac:dyDescent="0.25">
      <c r="A16" s="108"/>
      <c r="B16" s="103" t="s">
        <v>18</v>
      </c>
      <c r="C16" s="104">
        <v>411537</v>
      </c>
      <c r="D16" s="104">
        <v>432994</v>
      </c>
      <c r="E16" s="104">
        <v>477428</v>
      </c>
      <c r="F16" s="104">
        <v>443400</v>
      </c>
      <c r="G16" s="104">
        <v>504466</v>
      </c>
      <c r="H16" s="83">
        <v>633916</v>
      </c>
      <c r="I16" s="86">
        <v>25.660797754457199</v>
      </c>
      <c r="J16" s="86">
        <v>125.66079775445719</v>
      </c>
      <c r="K16" s="86">
        <v>13.772214704555697</v>
      </c>
      <c r="L16" s="96"/>
      <c r="M16" s="199"/>
      <c r="N16" s="246">
        <v>13.170652147942228</v>
      </c>
      <c r="O16" s="190"/>
      <c r="P16" s="190"/>
      <c r="Q16" s="190"/>
      <c r="R16" s="190"/>
      <c r="S16" s="190"/>
    </row>
    <row r="17" spans="1:19" ht="15.75" x14ac:dyDescent="0.25">
      <c r="A17" s="108"/>
      <c r="B17" s="103" t="s">
        <v>24</v>
      </c>
      <c r="C17" s="104">
        <v>437821</v>
      </c>
      <c r="D17" s="104">
        <v>501361</v>
      </c>
      <c r="E17" s="104">
        <v>399262</v>
      </c>
      <c r="F17" s="104">
        <v>398720</v>
      </c>
      <c r="G17" s="104">
        <v>264264</v>
      </c>
      <c r="H17" s="83">
        <v>403869</v>
      </c>
      <c r="I17" s="86">
        <v>52.82785396421761</v>
      </c>
      <c r="J17" s="86">
        <v>152.82785396421761</v>
      </c>
      <c r="K17" s="86">
        <v>-33.721910112359552</v>
      </c>
      <c r="L17" s="96"/>
      <c r="M17" s="199"/>
      <c r="N17" s="246">
        <v>8.3910456785083198</v>
      </c>
      <c r="O17" s="190"/>
      <c r="P17" s="190"/>
      <c r="Q17" s="190"/>
      <c r="R17" s="190"/>
      <c r="S17" s="190"/>
    </row>
    <row r="18" spans="1:19" ht="15.75" x14ac:dyDescent="0.25">
      <c r="A18" s="108"/>
      <c r="B18" s="103" t="s">
        <v>35</v>
      </c>
      <c r="C18" s="104">
        <v>41320</v>
      </c>
      <c r="D18" s="104">
        <v>40807</v>
      </c>
      <c r="E18" s="104">
        <v>57990</v>
      </c>
      <c r="F18" s="104">
        <v>162962</v>
      </c>
      <c r="G18" s="104">
        <v>106662</v>
      </c>
      <c r="H18" s="83">
        <v>277270</v>
      </c>
      <c r="I18" s="86">
        <v>159.95199789990812</v>
      </c>
      <c r="J18" s="86">
        <v>259.95199789990812</v>
      </c>
      <c r="K18" s="86">
        <v>-34.547931419594761</v>
      </c>
      <c r="L18" s="96"/>
      <c r="M18" s="199"/>
      <c r="N18" s="246">
        <v>5.7607423082237101</v>
      </c>
      <c r="O18" s="190"/>
      <c r="P18" s="190"/>
      <c r="Q18" s="190"/>
      <c r="R18" s="190"/>
      <c r="S18" s="190"/>
    </row>
    <row r="19" spans="1:19" ht="15.75" x14ac:dyDescent="0.25">
      <c r="A19" s="108"/>
      <c r="B19" s="103" t="s">
        <v>26</v>
      </c>
      <c r="C19" s="104">
        <v>136174</v>
      </c>
      <c r="D19" s="104">
        <v>127957</v>
      </c>
      <c r="E19" s="104">
        <v>182710</v>
      </c>
      <c r="F19" s="104">
        <v>175304</v>
      </c>
      <c r="G19" s="104">
        <v>206745</v>
      </c>
      <c r="H19" s="83">
        <v>271804</v>
      </c>
      <c r="I19" s="86">
        <v>31.468233814602531</v>
      </c>
      <c r="J19" s="86">
        <v>131.46823381460254</v>
      </c>
      <c r="K19" s="86">
        <v>17.935129831606812</v>
      </c>
      <c r="L19" s="96"/>
      <c r="M19" s="199"/>
      <c r="N19" s="246">
        <v>5.6471771282303793</v>
      </c>
      <c r="O19" s="190"/>
      <c r="P19" s="190"/>
      <c r="Q19" s="190"/>
      <c r="R19" s="190"/>
      <c r="S19" s="190"/>
    </row>
    <row r="20" spans="1:19" ht="15.75" x14ac:dyDescent="0.25">
      <c r="A20" s="108"/>
      <c r="B20" s="103" t="s">
        <v>25</v>
      </c>
      <c r="C20" s="104">
        <v>154717</v>
      </c>
      <c r="D20" s="104">
        <v>370828</v>
      </c>
      <c r="E20" s="104">
        <v>480151</v>
      </c>
      <c r="F20" s="104">
        <v>402896</v>
      </c>
      <c r="G20" s="104">
        <v>302728</v>
      </c>
      <c r="H20" s="83">
        <v>248304</v>
      </c>
      <c r="I20" s="86">
        <v>-17.977854707856554</v>
      </c>
      <c r="J20" s="86">
        <v>82.022145292143449</v>
      </c>
      <c r="K20" s="86">
        <v>-24.861999126325408</v>
      </c>
      <c r="L20" s="96"/>
      <c r="M20" s="199"/>
      <c r="N20" s="246">
        <v>5.1589258055367706</v>
      </c>
      <c r="O20" s="190"/>
      <c r="P20" s="190"/>
      <c r="Q20" s="190"/>
      <c r="R20" s="190"/>
      <c r="S20" s="190"/>
    </row>
    <row r="21" spans="1:19" ht="16.5" x14ac:dyDescent="0.25">
      <c r="A21" s="108"/>
      <c r="B21" s="103" t="s">
        <v>68</v>
      </c>
      <c r="C21" s="104">
        <v>0</v>
      </c>
      <c r="D21" s="104">
        <v>0</v>
      </c>
      <c r="E21" s="104">
        <v>0</v>
      </c>
      <c r="F21" s="104">
        <v>0</v>
      </c>
      <c r="G21" s="104">
        <v>4622</v>
      </c>
      <c r="H21" s="83">
        <v>217886</v>
      </c>
      <c r="I21" s="86">
        <v>4614.1064474253571</v>
      </c>
      <c r="J21" s="86">
        <v>4714.1064474253571</v>
      </c>
      <c r="K21" s="86"/>
      <c r="L21" s="96"/>
      <c r="M21" s="199"/>
      <c r="N21" s="246">
        <v>4.5269416041029737</v>
      </c>
      <c r="O21" s="190"/>
      <c r="P21" s="190"/>
      <c r="Q21" s="190"/>
      <c r="R21" s="190"/>
      <c r="S21" s="190"/>
    </row>
    <row r="22" spans="1:19" ht="15.75" x14ac:dyDescent="0.25">
      <c r="A22" s="108"/>
      <c r="B22" s="105" t="s">
        <v>32</v>
      </c>
      <c r="C22" s="104">
        <v>19367</v>
      </c>
      <c r="D22" s="104">
        <v>16990</v>
      </c>
      <c r="E22" s="104">
        <v>31389</v>
      </c>
      <c r="F22" s="104">
        <v>64327</v>
      </c>
      <c r="G22" s="104">
        <v>52711</v>
      </c>
      <c r="H22" s="83">
        <v>136904</v>
      </c>
      <c r="I22" s="86">
        <v>159.7256739579974</v>
      </c>
      <c r="J22" s="86">
        <v>259.7256739579974</v>
      </c>
      <c r="K22" s="86">
        <v>-18.057736253828093</v>
      </c>
      <c r="L22" s="96"/>
      <c r="M22" s="199"/>
      <c r="N22" s="246">
        <v>2.844406769448764</v>
      </c>
      <c r="O22" s="190"/>
      <c r="P22" s="190"/>
      <c r="Q22" s="190"/>
      <c r="R22" s="190"/>
      <c r="S22" s="190"/>
    </row>
    <row r="23" spans="1:19" ht="15.75" x14ac:dyDescent="0.25">
      <c r="A23" s="108"/>
      <c r="B23" s="103" t="s">
        <v>19</v>
      </c>
      <c r="C23" s="104">
        <v>23071</v>
      </c>
      <c r="D23" s="104">
        <v>28556</v>
      </c>
      <c r="E23" s="104">
        <v>51097</v>
      </c>
      <c r="F23" s="104">
        <v>94015</v>
      </c>
      <c r="G23" s="104">
        <v>88581</v>
      </c>
      <c r="H23" s="83">
        <v>114114</v>
      </c>
      <c r="I23" s="86">
        <v>28.824465743218063</v>
      </c>
      <c r="J23" s="86">
        <v>128.82446574321807</v>
      </c>
      <c r="K23" s="86">
        <v>-5.7799287347763624</v>
      </c>
      <c r="L23" s="96"/>
      <c r="M23" s="199"/>
      <c r="N23" s="246">
        <v>2.3709068696961104</v>
      </c>
      <c r="O23" s="190"/>
      <c r="P23" s="190"/>
      <c r="Q23" s="190"/>
      <c r="R23" s="190"/>
      <c r="S23" s="190"/>
    </row>
    <row r="24" spans="1:19" ht="15.75" x14ac:dyDescent="0.25">
      <c r="A24" s="108"/>
      <c r="B24" s="106" t="s">
        <v>29</v>
      </c>
      <c r="C24" s="104">
        <v>108213</v>
      </c>
      <c r="D24" s="104">
        <v>95452</v>
      </c>
      <c r="E24" s="104">
        <v>116085</v>
      </c>
      <c r="F24" s="104">
        <v>102919</v>
      </c>
      <c r="G24" s="104">
        <v>113502</v>
      </c>
      <c r="H24" s="83">
        <v>97438</v>
      </c>
      <c r="I24" s="86">
        <v>-14.15305457172561</v>
      </c>
      <c r="J24" s="86">
        <v>85.846945428274395</v>
      </c>
      <c r="K24" s="86">
        <v>10.282843789776418</v>
      </c>
      <c r="L24" s="96"/>
      <c r="M24" s="199"/>
      <c r="N24" s="246">
        <v>2.0244354204519128</v>
      </c>
      <c r="O24" s="190"/>
      <c r="P24" s="190"/>
      <c r="Q24" s="190"/>
      <c r="R24" s="190"/>
      <c r="S24" s="190"/>
    </row>
    <row r="25" spans="1:19" ht="15.75" x14ac:dyDescent="0.25">
      <c r="A25" s="108"/>
      <c r="B25" s="103" t="s">
        <v>28</v>
      </c>
      <c r="C25" s="104">
        <v>75232</v>
      </c>
      <c r="D25" s="104">
        <v>66150</v>
      </c>
      <c r="E25" s="104">
        <v>38266</v>
      </c>
      <c r="F25" s="104">
        <v>44193</v>
      </c>
      <c r="G25" s="104">
        <v>63833</v>
      </c>
      <c r="H25" s="83">
        <v>64762</v>
      </c>
      <c r="I25" s="86">
        <v>1.4553600802093003</v>
      </c>
      <c r="J25" s="86">
        <v>101.4553600802093</v>
      </c>
      <c r="K25" s="86">
        <v>44.441427375376193</v>
      </c>
      <c r="L25" s="96"/>
      <c r="M25" s="199"/>
      <c r="N25" s="246">
        <v>1.3455375387354707</v>
      </c>
      <c r="O25" s="190"/>
      <c r="P25" s="190"/>
      <c r="Q25" s="190"/>
      <c r="R25" s="190"/>
      <c r="S25" s="190"/>
    </row>
    <row r="26" spans="1:19" ht="15.75" x14ac:dyDescent="0.25">
      <c r="A26" s="108"/>
      <c r="B26" s="103" t="s">
        <v>21</v>
      </c>
      <c r="C26" s="104">
        <v>10709</v>
      </c>
      <c r="D26" s="104">
        <v>78155</v>
      </c>
      <c r="E26" s="104">
        <v>122543</v>
      </c>
      <c r="F26" s="104">
        <v>106561</v>
      </c>
      <c r="G26" s="104">
        <v>70967</v>
      </c>
      <c r="H26" s="83">
        <v>52132</v>
      </c>
      <c r="I26" s="86">
        <v>-26.540504741640479</v>
      </c>
      <c r="J26" s="86">
        <v>73.459495258359524</v>
      </c>
      <c r="K26" s="86">
        <v>-33.402464316213255</v>
      </c>
      <c r="L26" s="96"/>
      <c r="M26" s="199"/>
      <c r="N26" s="246">
        <v>1.0831284236026921</v>
      </c>
      <c r="O26" s="190"/>
      <c r="P26" s="190"/>
      <c r="Q26" s="190"/>
      <c r="R26" s="190"/>
      <c r="S26" s="190"/>
    </row>
    <row r="27" spans="1:19" ht="15.75" x14ac:dyDescent="0.25">
      <c r="A27" s="108"/>
      <c r="B27" s="103" t="s">
        <v>23</v>
      </c>
      <c r="C27" s="104">
        <v>102088</v>
      </c>
      <c r="D27" s="104">
        <v>93908</v>
      </c>
      <c r="E27" s="104">
        <v>84772</v>
      </c>
      <c r="F27" s="104">
        <v>100314</v>
      </c>
      <c r="G27" s="104">
        <v>58447</v>
      </c>
      <c r="H27" s="83">
        <v>48118</v>
      </c>
      <c r="I27" s="86">
        <v>-17.672421167895703</v>
      </c>
      <c r="J27" s="86">
        <v>82.327578832104294</v>
      </c>
      <c r="K27" s="86">
        <v>-41.735949119763937</v>
      </c>
      <c r="L27" s="96"/>
      <c r="M27" s="199"/>
      <c r="N27" s="246">
        <v>0.99973094235621773</v>
      </c>
      <c r="O27" s="190"/>
      <c r="P27" s="190"/>
      <c r="Q27" s="190"/>
      <c r="R27" s="190"/>
      <c r="S27" s="190"/>
    </row>
    <row r="28" spans="1:19" ht="15.75" x14ac:dyDescent="0.25">
      <c r="A28" s="108"/>
      <c r="B28" s="103" t="s">
        <v>34</v>
      </c>
      <c r="C28" s="104">
        <v>43318</v>
      </c>
      <c r="D28" s="104">
        <v>56826</v>
      </c>
      <c r="E28" s="104">
        <v>51192</v>
      </c>
      <c r="F28" s="104">
        <v>60637</v>
      </c>
      <c r="G28" s="104">
        <v>30884</v>
      </c>
      <c r="H28" s="83">
        <v>26948</v>
      </c>
      <c r="I28" s="86">
        <v>-12.744463152441398</v>
      </c>
      <c r="J28" s="86">
        <v>87.255536847558602</v>
      </c>
      <c r="K28" s="86">
        <v>-49.067401091742667</v>
      </c>
      <c r="L28" s="96"/>
      <c r="M28" s="199"/>
      <c r="N28" s="246">
        <v>0.55988921889137855</v>
      </c>
      <c r="O28" s="190"/>
      <c r="P28" s="190"/>
      <c r="Q28" s="190"/>
      <c r="R28" s="190"/>
      <c r="S28" s="190"/>
    </row>
    <row r="29" spans="1:19" ht="15.75" x14ac:dyDescent="0.25">
      <c r="A29" s="108"/>
      <c r="B29" s="103" t="s">
        <v>20</v>
      </c>
      <c r="C29" s="104">
        <v>39621</v>
      </c>
      <c r="D29" s="104">
        <v>51226</v>
      </c>
      <c r="E29" s="104">
        <v>45935</v>
      </c>
      <c r="F29" s="104">
        <v>46540</v>
      </c>
      <c r="G29" s="104">
        <v>61224</v>
      </c>
      <c r="H29" s="83">
        <v>26257</v>
      </c>
      <c r="I29" s="86">
        <v>-57.113223572455254</v>
      </c>
      <c r="J29" s="86">
        <v>42.886776427544753</v>
      </c>
      <c r="K29" s="86">
        <v>31.551353674258699</v>
      </c>
      <c r="L29" s="96"/>
      <c r="M29" s="199"/>
      <c r="N29" s="246">
        <v>0.54553255233898357</v>
      </c>
      <c r="O29" s="190"/>
      <c r="P29" s="190"/>
      <c r="Q29" s="190"/>
      <c r="R29" s="190"/>
      <c r="S29" s="190"/>
    </row>
    <row r="30" spans="1:19" ht="15.75" x14ac:dyDescent="0.25">
      <c r="A30" s="108"/>
      <c r="B30" s="103" t="s">
        <v>33</v>
      </c>
      <c r="C30" s="104">
        <v>0</v>
      </c>
      <c r="D30" s="104">
        <v>0</v>
      </c>
      <c r="E30" s="104">
        <v>0</v>
      </c>
      <c r="F30" s="104">
        <v>3961</v>
      </c>
      <c r="G30" s="104">
        <v>4021</v>
      </c>
      <c r="H30" s="83">
        <v>22056</v>
      </c>
      <c r="I30" s="86">
        <v>448.52026858990303</v>
      </c>
      <c r="J30" s="86">
        <v>548.52026858990303</v>
      </c>
      <c r="K30" s="86">
        <v>1.5147689977278445</v>
      </c>
      <c r="L30" s="96"/>
      <c r="M30" s="199"/>
      <c r="N30" s="246">
        <v>0.45824983716298967</v>
      </c>
      <c r="O30" s="190"/>
      <c r="P30" s="190"/>
      <c r="Q30" s="190"/>
      <c r="R30" s="190"/>
      <c r="S30" s="190"/>
    </row>
    <row r="31" spans="1:19" ht="15.75" x14ac:dyDescent="0.25">
      <c r="A31" s="108"/>
      <c r="B31" s="103" t="s">
        <v>30</v>
      </c>
      <c r="C31" s="104">
        <v>2014</v>
      </c>
      <c r="D31" s="104">
        <v>2779</v>
      </c>
      <c r="E31" s="104">
        <v>11903</v>
      </c>
      <c r="F31" s="104">
        <v>4532</v>
      </c>
      <c r="G31" s="104">
        <v>18193</v>
      </c>
      <c r="H31" s="83">
        <v>11009</v>
      </c>
      <c r="I31" s="86">
        <v>-39.487715055241026</v>
      </c>
      <c r="J31" s="86">
        <v>60.512284944758974</v>
      </c>
      <c r="K31" s="86">
        <v>301.43424536628413</v>
      </c>
      <c r="L31" s="96"/>
      <c r="M31" s="199"/>
      <c r="N31" s="246">
        <v>0.22873016219293407</v>
      </c>
      <c r="O31" s="190"/>
      <c r="P31" s="190"/>
      <c r="Q31" s="190"/>
      <c r="R31" s="190"/>
      <c r="S31" s="190"/>
    </row>
    <row r="32" spans="1:19" ht="15.75" x14ac:dyDescent="0.25">
      <c r="A32" s="108"/>
      <c r="B32" s="103" t="s">
        <v>31</v>
      </c>
      <c r="C32" s="104">
        <v>4204</v>
      </c>
      <c r="D32" s="104">
        <v>10107</v>
      </c>
      <c r="E32" s="104">
        <v>8596</v>
      </c>
      <c r="F32" s="104">
        <v>14043</v>
      </c>
      <c r="G32" s="104">
        <v>9848</v>
      </c>
      <c r="H32" s="83">
        <v>10648</v>
      </c>
      <c r="I32" s="86">
        <v>8.1234768480909825</v>
      </c>
      <c r="J32" s="86">
        <v>108.12347684809099</v>
      </c>
      <c r="K32" s="86">
        <v>-29.872534358755253</v>
      </c>
      <c r="L32" s="96"/>
      <c r="M32" s="166"/>
      <c r="N32" s="246">
        <v>0.22122979081027902</v>
      </c>
      <c r="O32" s="190"/>
      <c r="P32" s="190"/>
      <c r="Q32" s="190"/>
      <c r="R32" s="190"/>
    </row>
    <row r="33" spans="1:14" ht="19.5" customHeight="1" x14ac:dyDescent="0.25">
      <c r="A33" s="108"/>
      <c r="B33" s="103" t="s">
        <v>22</v>
      </c>
      <c r="C33" s="104">
        <v>48204</v>
      </c>
      <c r="D33" s="104">
        <v>55534</v>
      </c>
      <c r="E33" s="104">
        <v>37660</v>
      </c>
      <c r="F33" s="104">
        <v>7848</v>
      </c>
      <c r="G33" s="104">
        <v>8236</v>
      </c>
      <c r="H33" s="83">
        <v>7864</v>
      </c>
      <c r="I33" s="86">
        <v>-4.5167557066537185</v>
      </c>
      <c r="J33" s="86">
        <v>95.483244293346274</v>
      </c>
      <c r="K33" s="86">
        <v>4.9439347604485206</v>
      </c>
      <c r="L33" s="96"/>
      <c r="M33" s="166"/>
      <c r="N33" s="246">
        <v>0.16338759156010843</v>
      </c>
    </row>
    <row r="34" spans="1:14" ht="12" customHeight="1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  <c r="M34" s="166"/>
    </row>
    <row r="35" spans="1:14" ht="18.75" customHeight="1" x14ac:dyDescent="0.25">
      <c r="A35" s="108"/>
      <c r="B35" s="79" t="s">
        <v>3</v>
      </c>
      <c r="C35" s="84"/>
      <c r="D35" s="84">
        <v>15.422585856939431</v>
      </c>
      <c r="E35" s="84">
        <v>11.198879038652553</v>
      </c>
      <c r="F35" s="84">
        <v>-1.5505881474674021</v>
      </c>
      <c r="G35" s="84">
        <v>-9.4515203176777973</v>
      </c>
      <c r="H35" s="93">
        <v>15.823435915144701</v>
      </c>
      <c r="I35" s="94"/>
      <c r="J35" s="94"/>
      <c r="K35" s="94"/>
      <c r="L35" s="96"/>
      <c r="M35" s="166"/>
    </row>
    <row r="36" spans="1:14" ht="15.75" x14ac:dyDescent="0.25">
      <c r="A36" s="108"/>
      <c r="B36" s="68"/>
      <c r="C36" s="97"/>
      <c r="D36" s="97"/>
      <c r="E36" s="97"/>
      <c r="F36" s="97"/>
      <c r="G36" s="97"/>
      <c r="H36" s="97"/>
      <c r="I36" s="72"/>
      <c r="J36" s="72"/>
      <c r="K36" s="72"/>
      <c r="L36" s="96"/>
      <c r="M36" s="166"/>
    </row>
    <row r="37" spans="1:14" ht="15.75" x14ac:dyDescent="0.25">
      <c r="A37" s="108"/>
      <c r="B37" s="68"/>
      <c r="C37" s="97"/>
      <c r="D37" s="69"/>
      <c r="E37" s="69"/>
      <c r="F37" s="69"/>
      <c r="G37" s="69"/>
      <c r="H37" s="69"/>
      <c r="I37" s="69"/>
      <c r="J37" s="72"/>
      <c r="K37" s="72"/>
      <c r="L37" s="96"/>
      <c r="M37" s="166"/>
    </row>
    <row r="38" spans="1:14" ht="15.75" x14ac:dyDescent="0.2">
      <c r="A38" s="108"/>
      <c r="B38" s="67"/>
      <c r="C38" s="260" t="s">
        <v>89</v>
      </c>
      <c r="D38" s="260"/>
      <c r="E38" s="260"/>
      <c r="F38" s="260"/>
      <c r="G38" s="260"/>
      <c r="H38" s="260"/>
      <c r="I38" s="260"/>
      <c r="J38" s="260"/>
      <c r="K38" s="260"/>
      <c r="L38" s="96"/>
      <c r="M38" s="166"/>
    </row>
    <row r="39" spans="1:14" ht="15.75" x14ac:dyDescent="0.2">
      <c r="A39" s="108"/>
      <c r="B39" s="67"/>
      <c r="C39" s="260" t="s">
        <v>83</v>
      </c>
      <c r="D39" s="260"/>
      <c r="E39" s="260"/>
      <c r="F39" s="260"/>
      <c r="G39" s="260"/>
      <c r="H39" s="260"/>
      <c r="I39" s="260"/>
      <c r="J39" s="260"/>
      <c r="K39" s="260"/>
      <c r="L39" s="96"/>
      <c r="M39" s="166"/>
    </row>
    <row r="40" spans="1:14" ht="14.25" customHeight="1" x14ac:dyDescent="0.25">
      <c r="A40" s="108"/>
      <c r="B40" s="73"/>
      <c r="C40" s="98"/>
      <c r="D40" s="98"/>
      <c r="E40" s="98"/>
      <c r="F40" s="99"/>
      <c r="G40" s="100"/>
      <c r="H40" s="98"/>
      <c r="I40" s="71"/>
      <c r="J40" s="71"/>
      <c r="K40" s="71"/>
      <c r="L40" s="96"/>
      <c r="M40" s="191"/>
    </row>
    <row r="41" spans="1:14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53" t="s">
        <v>6</v>
      </c>
      <c r="N41" s="147"/>
    </row>
    <row r="42" spans="1:14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  <c r="N42" s="147"/>
    </row>
    <row r="43" spans="1:14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  <c r="N43" s="147"/>
    </row>
    <row r="44" spans="1:14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  <c r="N44" s="147"/>
    </row>
    <row r="45" spans="1:14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  <c r="N45" s="147"/>
    </row>
    <row r="46" spans="1:14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  <c r="N46" s="147"/>
    </row>
    <row r="47" spans="1:14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  <c r="N47" s="147"/>
    </row>
    <row r="48" spans="1:14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  <c r="N48" s="147"/>
    </row>
    <row r="49" spans="1:22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  <c r="N49" s="147"/>
    </row>
    <row r="50" spans="1:22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N50" s="147"/>
    </row>
    <row r="51" spans="1:22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N51" s="147"/>
    </row>
    <row r="52" spans="1:22" s="150" customFormat="1" ht="15.75" x14ac:dyDescent="0.25">
      <c r="A52" s="109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N52" s="147"/>
    </row>
    <row r="53" spans="1:22" s="150" customFormat="1" ht="15.75" x14ac:dyDescent="0.25">
      <c r="A53" s="109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  <c r="N53" s="147"/>
    </row>
    <row r="54" spans="1:22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  <c r="N54" s="147"/>
    </row>
    <row r="55" spans="1:22" s="150" customFormat="1" ht="15.75" x14ac:dyDescent="0.25">
      <c r="A55" s="57" t="s">
        <v>66</v>
      </c>
      <c r="B55" s="49"/>
      <c r="C55" s="54"/>
      <c r="D55" s="54"/>
      <c r="E55" s="54"/>
      <c r="F55" s="55"/>
      <c r="G55" s="55"/>
      <c r="H55" s="55"/>
      <c r="I55" s="56"/>
      <c r="J55" s="56"/>
      <c r="K55" s="53"/>
      <c r="L55" s="101"/>
      <c r="M55" s="53"/>
      <c r="N55" s="147"/>
    </row>
    <row r="56" spans="1:22" s="150" customFormat="1" ht="15.75" x14ac:dyDescent="0.25">
      <c r="A56" s="48" t="s">
        <v>13</v>
      </c>
      <c r="B56" s="48"/>
      <c r="C56" s="75"/>
      <c r="D56" s="75"/>
      <c r="E56" s="75"/>
      <c r="F56" s="76"/>
      <c r="G56" s="76"/>
      <c r="H56" s="76"/>
      <c r="I56" s="77"/>
      <c r="J56" s="77"/>
      <c r="K56" s="58"/>
      <c r="L56" s="102"/>
      <c r="M56" s="53"/>
      <c r="N56" s="147"/>
    </row>
    <row r="57" spans="1:22" s="150" customFormat="1" ht="15.75" x14ac:dyDescent="0.25">
      <c r="A57" s="109"/>
      <c r="B57" s="53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  <c r="N57" s="147"/>
    </row>
    <row r="58" spans="1:22" s="150" customFormat="1" x14ac:dyDescent="0.25">
      <c r="A58" s="109"/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54"/>
      <c r="O58" s="157"/>
      <c r="P58" s="157"/>
      <c r="Q58" s="157"/>
      <c r="R58" s="157"/>
    </row>
    <row r="59" spans="1:22" s="150" customFormat="1" x14ac:dyDescent="0.25">
      <c r="B59" s="157"/>
      <c r="C59" s="157"/>
      <c r="D59" s="157"/>
      <c r="E59" s="157"/>
      <c r="F59" s="157"/>
      <c r="G59" s="157"/>
      <c r="H59" s="157"/>
      <c r="I59" s="157"/>
      <c r="J59" s="157"/>
      <c r="K59" s="157"/>
      <c r="L59" s="157"/>
      <c r="M59" s="157"/>
      <c r="N59" s="154"/>
      <c r="O59" s="157"/>
      <c r="P59" s="157"/>
      <c r="Q59" s="157"/>
      <c r="R59" s="157"/>
      <c r="S59" s="157"/>
      <c r="T59" s="157"/>
      <c r="U59" s="157"/>
      <c r="V59" s="159"/>
    </row>
    <row r="60" spans="1:22" s="150" customFormat="1" x14ac:dyDescent="0.25">
      <c r="N60" s="147"/>
    </row>
    <row r="61" spans="1:22" s="150" customFormat="1" x14ac:dyDescent="0.25">
      <c r="N61" s="147"/>
    </row>
    <row r="62" spans="1:22" s="150" customFormat="1" x14ac:dyDescent="0.25">
      <c r="C62" s="157"/>
      <c r="D62" s="157"/>
      <c r="E62" s="157"/>
      <c r="F62" s="157"/>
      <c r="G62" s="157"/>
      <c r="H62" s="157"/>
      <c r="N62" s="147"/>
    </row>
    <row r="63" spans="1:22" s="150" customFormat="1" x14ac:dyDescent="0.25">
      <c r="C63" s="157"/>
      <c r="D63" s="157"/>
      <c r="E63" s="157"/>
      <c r="F63" s="157"/>
      <c r="G63" s="157"/>
      <c r="H63" s="157"/>
      <c r="N63" s="147"/>
    </row>
    <row r="64" spans="1:22" s="166" customFormat="1" x14ac:dyDescent="0.2">
      <c r="G64" s="194"/>
      <c r="H64" s="195"/>
      <c r="I64" s="196"/>
      <c r="N64" s="186"/>
    </row>
    <row r="65" spans="2:14" s="166" customFormat="1" x14ac:dyDescent="0.2">
      <c r="B65" s="194"/>
      <c r="C65" s="195"/>
      <c r="D65" s="196"/>
      <c r="N65" s="186"/>
    </row>
    <row r="66" spans="2:14" s="166" customFormat="1" x14ac:dyDescent="0.2">
      <c r="B66" s="194"/>
      <c r="C66" s="195"/>
      <c r="D66" s="196"/>
      <c r="N66" s="186"/>
    </row>
    <row r="67" spans="2:14" s="166" customFormat="1" x14ac:dyDescent="0.2">
      <c r="B67" s="194"/>
      <c r="C67" s="195"/>
      <c r="D67" s="196"/>
      <c r="N67" s="186"/>
    </row>
    <row r="68" spans="2:14" s="166" customFormat="1" x14ac:dyDescent="0.2">
      <c r="B68" s="194"/>
      <c r="C68" s="195"/>
      <c r="D68" s="196"/>
      <c r="N68" s="186"/>
    </row>
    <row r="69" spans="2:14" s="166" customFormat="1" x14ac:dyDescent="0.2">
      <c r="B69" s="194"/>
      <c r="C69" s="195"/>
      <c r="D69" s="196"/>
      <c r="N69" s="186"/>
    </row>
    <row r="70" spans="2:14" s="166" customFormat="1" x14ac:dyDescent="0.2">
      <c r="B70" s="194"/>
      <c r="C70" s="195"/>
      <c r="D70" s="196"/>
      <c r="N70" s="186"/>
    </row>
    <row r="71" spans="2:14" s="166" customFormat="1" x14ac:dyDescent="0.2">
      <c r="B71" s="194"/>
      <c r="C71" s="195"/>
      <c r="D71" s="196"/>
      <c r="E71" s="197"/>
      <c r="N71" s="186"/>
    </row>
    <row r="72" spans="2:14" s="166" customFormat="1" x14ac:dyDescent="0.2">
      <c r="B72" s="194"/>
      <c r="C72" s="195"/>
      <c r="D72" s="196"/>
      <c r="E72" s="197"/>
      <c r="N72" s="186"/>
    </row>
    <row r="73" spans="2:14" s="166" customFormat="1" x14ac:dyDescent="0.2">
      <c r="B73" s="194"/>
      <c r="C73" s="195"/>
      <c r="D73" s="196"/>
      <c r="E73" s="197"/>
      <c r="N73" s="186"/>
    </row>
    <row r="74" spans="2:14" s="166" customFormat="1" x14ac:dyDescent="0.2">
      <c r="B74" s="194"/>
      <c r="C74" s="195"/>
      <c r="D74" s="196"/>
      <c r="E74" s="197"/>
      <c r="N74" s="186"/>
    </row>
    <row r="75" spans="2:14" s="166" customFormat="1" x14ac:dyDescent="0.2">
      <c r="B75" s="194"/>
      <c r="C75" s="195"/>
      <c r="D75" s="196"/>
      <c r="E75" s="197"/>
      <c r="N75" s="186"/>
    </row>
    <row r="76" spans="2:14" s="166" customFormat="1" x14ac:dyDescent="0.2">
      <c r="B76" s="194"/>
      <c r="C76" s="195"/>
      <c r="D76" s="196"/>
      <c r="E76" s="197"/>
      <c r="N76" s="186"/>
    </row>
    <row r="77" spans="2:14" s="166" customFormat="1" x14ac:dyDescent="0.2">
      <c r="B77" s="194"/>
      <c r="C77" s="195"/>
      <c r="D77" s="196"/>
      <c r="E77" s="197"/>
      <c r="N77" s="186"/>
    </row>
    <row r="78" spans="2:14" s="166" customFormat="1" x14ac:dyDescent="0.2">
      <c r="B78" s="194"/>
      <c r="C78" s="195"/>
      <c r="D78" s="196"/>
      <c r="E78" s="197"/>
      <c r="N78" s="186"/>
    </row>
    <row r="79" spans="2:14" s="166" customFormat="1" x14ac:dyDescent="0.2">
      <c r="B79" s="194"/>
      <c r="C79" s="195"/>
      <c r="D79" s="196"/>
      <c r="E79" s="197"/>
      <c r="N79" s="186"/>
    </row>
    <row r="80" spans="2:14" s="166" customFormat="1" x14ac:dyDescent="0.2">
      <c r="B80" s="194"/>
      <c r="C80" s="195"/>
      <c r="D80" s="196"/>
      <c r="E80" s="197"/>
      <c r="N80" s="186"/>
    </row>
    <row r="81" spans="2:14" s="166" customFormat="1" x14ac:dyDescent="0.2">
      <c r="B81" s="194"/>
      <c r="C81" s="195"/>
      <c r="D81" s="196"/>
      <c r="E81" s="197"/>
      <c r="N81" s="186"/>
    </row>
    <row r="82" spans="2:14" s="166" customFormat="1" x14ac:dyDescent="0.2">
      <c r="B82" s="194"/>
      <c r="C82" s="195"/>
      <c r="D82" s="196"/>
      <c r="E82" s="197"/>
      <c r="N82" s="186"/>
    </row>
    <row r="83" spans="2:14" s="166" customFormat="1" x14ac:dyDescent="0.2">
      <c r="B83" s="194"/>
      <c r="C83" s="195"/>
      <c r="D83" s="196"/>
      <c r="E83" s="197"/>
      <c r="N83" s="186"/>
    </row>
    <row r="84" spans="2:14" s="166" customFormat="1" x14ac:dyDescent="0.2">
      <c r="B84" s="194"/>
      <c r="C84" s="195"/>
      <c r="D84" s="196"/>
      <c r="E84" s="197"/>
      <c r="N84" s="186"/>
    </row>
    <row r="85" spans="2:14" s="166" customFormat="1" x14ac:dyDescent="0.2">
      <c r="B85" s="194"/>
      <c r="C85" s="195"/>
      <c r="D85" s="196"/>
      <c r="E85" s="197"/>
      <c r="N85" s="186"/>
    </row>
    <row r="86" spans="2:14" s="166" customFormat="1" x14ac:dyDescent="0.2">
      <c r="B86" s="194"/>
      <c r="C86" s="195"/>
      <c r="D86" s="196"/>
      <c r="E86" s="197"/>
      <c r="N86" s="186"/>
    </row>
    <row r="87" spans="2:14" s="166" customFormat="1" x14ac:dyDescent="0.2">
      <c r="B87" s="194"/>
      <c r="C87" s="195"/>
      <c r="D87" s="196"/>
      <c r="E87" s="197"/>
      <c r="N87" s="186"/>
    </row>
    <row r="88" spans="2:14" s="166" customFormat="1" x14ac:dyDescent="0.2">
      <c r="B88" s="194"/>
      <c r="C88" s="195"/>
      <c r="D88" s="196"/>
      <c r="E88" s="197"/>
      <c r="N88" s="186"/>
    </row>
    <row r="89" spans="2:14" s="166" customFormat="1" x14ac:dyDescent="0.2">
      <c r="B89" s="196"/>
      <c r="C89" s="195"/>
      <c r="D89" s="196"/>
      <c r="E89" s="197"/>
      <c r="N89" s="186"/>
    </row>
    <row r="90" spans="2:14" s="166" customFormat="1" x14ac:dyDescent="0.2">
      <c r="B90" s="196"/>
      <c r="C90" s="195"/>
      <c r="D90" s="196"/>
      <c r="E90" s="197"/>
      <c r="N90" s="186"/>
    </row>
    <row r="91" spans="2:14" s="166" customFormat="1" x14ac:dyDescent="0.2">
      <c r="B91" s="196"/>
      <c r="C91" s="195"/>
      <c r="D91" s="196"/>
      <c r="E91" s="197"/>
      <c r="N91" s="186"/>
    </row>
    <row r="92" spans="2:14" s="166" customFormat="1" x14ac:dyDescent="0.2">
      <c r="B92" s="190"/>
      <c r="D92" s="198"/>
      <c r="E92" s="197"/>
      <c r="N92" s="186"/>
    </row>
    <row r="93" spans="2:14" s="166" customFormat="1" x14ac:dyDescent="0.2">
      <c r="B93" s="190"/>
      <c r="D93" s="198"/>
      <c r="E93" s="197"/>
      <c r="N93" s="186"/>
    </row>
    <row r="94" spans="2:14" s="166" customFormat="1" x14ac:dyDescent="0.2">
      <c r="B94" s="190"/>
      <c r="D94" s="198"/>
      <c r="E94" s="197"/>
      <c r="N94" s="186"/>
    </row>
    <row r="95" spans="2:14" s="166" customFormat="1" x14ac:dyDescent="0.2">
      <c r="B95" s="190"/>
      <c r="D95" s="198"/>
      <c r="E95" s="197"/>
      <c r="N95" s="186"/>
    </row>
    <row r="96" spans="2:14" s="166" customFormat="1" x14ac:dyDescent="0.2">
      <c r="B96" s="190"/>
      <c r="D96" s="198"/>
      <c r="E96" s="197"/>
      <c r="N96" s="186"/>
    </row>
    <row r="97" spans="2:14" s="166" customFormat="1" x14ac:dyDescent="0.2">
      <c r="B97" s="190"/>
      <c r="D97" s="198"/>
      <c r="E97" s="197"/>
      <c r="N97" s="186"/>
    </row>
    <row r="98" spans="2:14" s="166" customFormat="1" x14ac:dyDescent="0.2">
      <c r="B98" s="190"/>
      <c r="D98" s="198"/>
      <c r="E98" s="197"/>
      <c r="N98" s="186"/>
    </row>
    <row r="99" spans="2:14" s="166" customFormat="1" x14ac:dyDescent="0.2">
      <c r="B99" s="190"/>
      <c r="D99" s="198"/>
      <c r="E99" s="197"/>
      <c r="N99" s="186"/>
    </row>
    <row r="100" spans="2:14" s="166" customFormat="1" x14ac:dyDescent="0.2">
      <c r="B100" s="190"/>
      <c r="D100" s="198"/>
      <c r="E100" s="197"/>
      <c r="N100" s="186"/>
    </row>
    <row r="101" spans="2:14" s="166" customFormat="1" x14ac:dyDescent="0.2">
      <c r="B101" s="190"/>
      <c r="D101" s="198"/>
      <c r="E101" s="197"/>
      <c r="N101" s="186"/>
    </row>
    <row r="102" spans="2:14" s="166" customFormat="1" x14ac:dyDescent="0.2">
      <c r="B102" s="190"/>
      <c r="D102" s="198"/>
      <c r="E102" s="197"/>
      <c r="N102" s="186"/>
    </row>
    <row r="103" spans="2:14" s="166" customFormat="1" x14ac:dyDescent="0.2">
      <c r="B103" s="190"/>
      <c r="D103" s="198"/>
      <c r="E103" s="197"/>
      <c r="N103" s="186"/>
    </row>
    <row r="104" spans="2:14" s="166" customFormat="1" x14ac:dyDescent="0.2">
      <c r="B104" s="190"/>
      <c r="D104" s="198"/>
      <c r="E104" s="197"/>
      <c r="N104" s="186"/>
    </row>
    <row r="105" spans="2:14" s="166" customFormat="1" x14ac:dyDescent="0.2">
      <c r="B105" s="190"/>
      <c r="D105" s="198"/>
      <c r="E105" s="197"/>
      <c r="N105" s="186"/>
    </row>
    <row r="106" spans="2:14" s="166" customFormat="1" x14ac:dyDescent="0.2">
      <c r="B106" s="190"/>
      <c r="D106" s="198"/>
      <c r="E106" s="197"/>
      <c r="N106" s="186"/>
    </row>
    <row r="107" spans="2:14" s="166" customFormat="1" x14ac:dyDescent="0.2">
      <c r="B107" s="190"/>
      <c r="D107" s="198"/>
      <c r="E107" s="197"/>
      <c r="N107" s="186"/>
    </row>
    <row r="108" spans="2:14" s="166" customFormat="1" x14ac:dyDescent="0.2">
      <c r="B108" s="190"/>
      <c r="D108" s="198"/>
      <c r="E108" s="197"/>
      <c r="N108" s="186"/>
    </row>
    <row r="109" spans="2:14" s="166" customFormat="1" x14ac:dyDescent="0.2">
      <c r="B109" s="190"/>
      <c r="D109" s="198"/>
      <c r="E109" s="197"/>
      <c r="N109" s="186"/>
    </row>
    <row r="110" spans="2:14" s="166" customFormat="1" x14ac:dyDescent="0.2">
      <c r="B110" s="190"/>
      <c r="D110" s="198"/>
      <c r="E110" s="197"/>
      <c r="N110" s="186"/>
    </row>
    <row r="111" spans="2:14" s="166" customFormat="1" x14ac:dyDescent="0.2">
      <c r="B111" s="190"/>
      <c r="D111" s="198"/>
      <c r="E111" s="197"/>
      <c r="N111" s="186"/>
    </row>
    <row r="112" spans="2:14" s="166" customFormat="1" x14ac:dyDescent="0.2">
      <c r="B112" s="190"/>
      <c r="D112" s="198"/>
      <c r="E112" s="197"/>
      <c r="N112" s="186"/>
    </row>
    <row r="113" spans="2:14" s="166" customFormat="1" x14ac:dyDescent="0.2">
      <c r="B113" s="190"/>
      <c r="D113" s="198"/>
      <c r="E113" s="197"/>
      <c r="N113" s="186"/>
    </row>
    <row r="114" spans="2:14" s="166" customFormat="1" x14ac:dyDescent="0.2">
      <c r="B114" s="190"/>
      <c r="D114" s="198"/>
      <c r="E114" s="197"/>
      <c r="N114" s="186"/>
    </row>
    <row r="115" spans="2:14" s="166" customFormat="1" x14ac:dyDescent="0.2">
      <c r="B115" s="190"/>
      <c r="D115" s="198"/>
      <c r="E115" s="197"/>
      <c r="N115" s="186"/>
    </row>
    <row r="116" spans="2:14" s="166" customFormat="1" x14ac:dyDescent="0.2">
      <c r="B116" s="190"/>
      <c r="D116" s="198"/>
      <c r="E116" s="197"/>
      <c r="N116" s="186"/>
    </row>
    <row r="117" spans="2:14" s="166" customFormat="1" x14ac:dyDescent="0.2">
      <c r="B117" s="190"/>
      <c r="D117" s="198"/>
      <c r="E117" s="197"/>
      <c r="N117" s="186"/>
    </row>
    <row r="118" spans="2:14" s="166" customFormat="1" x14ac:dyDescent="0.2">
      <c r="B118" s="190"/>
      <c r="D118" s="198"/>
      <c r="E118" s="197"/>
      <c r="N118" s="186"/>
    </row>
    <row r="119" spans="2:14" s="166" customFormat="1" x14ac:dyDescent="0.2">
      <c r="B119" s="190"/>
      <c r="D119" s="198"/>
      <c r="E119" s="197"/>
      <c r="N119" s="186"/>
    </row>
    <row r="120" spans="2:14" s="166" customFormat="1" x14ac:dyDescent="0.2">
      <c r="B120" s="190"/>
      <c r="D120" s="198"/>
      <c r="E120" s="197"/>
      <c r="N120" s="186"/>
    </row>
    <row r="121" spans="2:14" s="166" customFormat="1" x14ac:dyDescent="0.2">
      <c r="B121" s="190"/>
      <c r="D121" s="198"/>
      <c r="E121" s="197"/>
      <c r="N121" s="186"/>
    </row>
    <row r="122" spans="2:14" s="166" customFormat="1" x14ac:dyDescent="0.2">
      <c r="B122" s="190"/>
      <c r="D122" s="198"/>
      <c r="E122" s="197"/>
      <c r="N122" s="186"/>
    </row>
    <row r="123" spans="2:14" s="166" customFormat="1" x14ac:dyDescent="0.2">
      <c r="B123" s="190"/>
      <c r="D123" s="198"/>
      <c r="E123" s="197"/>
      <c r="N123" s="186"/>
    </row>
    <row r="124" spans="2:14" s="166" customFormat="1" x14ac:dyDescent="0.2">
      <c r="B124" s="190"/>
      <c r="D124" s="198"/>
      <c r="E124" s="197"/>
      <c r="N124" s="186"/>
    </row>
    <row r="125" spans="2:14" s="166" customFormat="1" x14ac:dyDescent="0.2">
      <c r="B125" s="190"/>
      <c r="D125" s="198"/>
      <c r="E125" s="197"/>
      <c r="N125" s="186"/>
    </row>
    <row r="126" spans="2:14" s="166" customFormat="1" x14ac:dyDescent="0.2">
      <c r="B126" s="190"/>
      <c r="D126" s="198"/>
      <c r="E126" s="197"/>
      <c r="N126" s="186"/>
    </row>
    <row r="127" spans="2:14" s="166" customFormat="1" x14ac:dyDescent="0.2">
      <c r="B127" s="190"/>
      <c r="D127" s="198"/>
      <c r="E127" s="197"/>
      <c r="N127" s="186"/>
    </row>
    <row r="128" spans="2:14" s="166" customFormat="1" x14ac:dyDescent="0.2">
      <c r="B128" s="190"/>
      <c r="D128" s="198"/>
      <c r="E128" s="197"/>
      <c r="N128" s="186"/>
    </row>
    <row r="129" spans="2:14" s="166" customFormat="1" x14ac:dyDescent="0.2">
      <c r="B129" s="190"/>
      <c r="D129" s="198"/>
      <c r="E129" s="197"/>
      <c r="N129" s="186"/>
    </row>
    <row r="130" spans="2:14" s="166" customFormat="1" x14ac:dyDescent="0.2">
      <c r="B130" s="190"/>
      <c r="D130" s="198"/>
      <c r="E130" s="197"/>
      <c r="N130" s="186"/>
    </row>
    <row r="131" spans="2:14" s="166" customFormat="1" x14ac:dyDescent="0.2">
      <c r="B131" s="190"/>
      <c r="D131" s="198"/>
      <c r="E131" s="197"/>
      <c r="N131" s="186"/>
    </row>
    <row r="132" spans="2:14" s="166" customFormat="1" x14ac:dyDescent="0.2">
      <c r="B132" s="190"/>
      <c r="D132" s="198"/>
      <c r="E132" s="197"/>
      <c r="N132" s="186"/>
    </row>
    <row r="133" spans="2:14" s="166" customFormat="1" x14ac:dyDescent="0.2">
      <c r="B133" s="190"/>
      <c r="D133" s="198"/>
      <c r="E133" s="197"/>
      <c r="N133" s="186"/>
    </row>
    <row r="134" spans="2:14" s="166" customFormat="1" x14ac:dyDescent="0.2">
      <c r="B134" s="190"/>
      <c r="D134" s="198"/>
      <c r="E134" s="197"/>
      <c r="N134" s="186"/>
    </row>
    <row r="135" spans="2:14" s="166" customFormat="1" x14ac:dyDescent="0.2">
      <c r="B135" s="190"/>
      <c r="D135" s="198"/>
      <c r="E135" s="197"/>
      <c r="N135" s="186"/>
    </row>
    <row r="136" spans="2:14" s="166" customFormat="1" x14ac:dyDescent="0.2">
      <c r="B136" s="190"/>
      <c r="D136" s="198"/>
      <c r="E136" s="197"/>
      <c r="N136" s="186"/>
    </row>
    <row r="137" spans="2:14" s="166" customFormat="1" x14ac:dyDescent="0.2">
      <c r="B137" s="190"/>
      <c r="D137" s="198"/>
      <c r="E137" s="197"/>
      <c r="N137" s="186"/>
    </row>
    <row r="138" spans="2:14" s="166" customFormat="1" x14ac:dyDescent="0.2">
      <c r="B138" s="190"/>
      <c r="D138" s="198"/>
      <c r="E138" s="197"/>
      <c r="N138" s="186"/>
    </row>
    <row r="139" spans="2:14" s="166" customFormat="1" x14ac:dyDescent="0.2">
      <c r="B139" s="190"/>
      <c r="D139" s="198"/>
      <c r="E139" s="197"/>
      <c r="N139" s="186"/>
    </row>
    <row r="140" spans="2:14" s="166" customFormat="1" x14ac:dyDescent="0.2">
      <c r="B140" s="190"/>
      <c r="D140" s="198"/>
      <c r="E140" s="197"/>
      <c r="N140" s="186"/>
    </row>
    <row r="141" spans="2:14" s="166" customFormat="1" x14ac:dyDescent="0.2">
      <c r="D141" s="198"/>
      <c r="E141" s="197"/>
      <c r="N141" s="186"/>
    </row>
    <row r="142" spans="2:14" s="166" customFormat="1" x14ac:dyDescent="0.2">
      <c r="D142" s="198"/>
      <c r="E142" s="197"/>
      <c r="N142" s="186"/>
    </row>
    <row r="143" spans="2:14" s="166" customFormat="1" x14ac:dyDescent="0.2">
      <c r="D143" s="198"/>
      <c r="E143" s="197"/>
      <c r="N143" s="186"/>
    </row>
    <row r="144" spans="2:14" s="166" customFormat="1" x14ac:dyDescent="0.2">
      <c r="D144" s="198"/>
      <c r="E144" s="197"/>
      <c r="N144" s="186"/>
    </row>
    <row r="145" spans="4:14" s="166" customFormat="1" x14ac:dyDescent="0.2">
      <c r="D145" s="198"/>
      <c r="E145" s="197"/>
      <c r="N145" s="186"/>
    </row>
    <row r="146" spans="4:14" s="166" customFormat="1" x14ac:dyDescent="0.2">
      <c r="D146" s="198"/>
      <c r="E146" s="197"/>
      <c r="N146" s="186"/>
    </row>
    <row r="147" spans="4:14" s="166" customFormat="1" x14ac:dyDescent="0.2">
      <c r="D147" s="198"/>
      <c r="E147" s="197"/>
      <c r="N147" s="186"/>
    </row>
    <row r="148" spans="4:14" s="166" customFormat="1" x14ac:dyDescent="0.2">
      <c r="D148" s="198"/>
      <c r="E148" s="197"/>
      <c r="N148" s="186"/>
    </row>
    <row r="149" spans="4:14" s="166" customFormat="1" x14ac:dyDescent="0.2">
      <c r="D149" s="198"/>
      <c r="E149" s="197"/>
      <c r="N149" s="186"/>
    </row>
    <row r="150" spans="4:14" s="166" customFormat="1" x14ac:dyDescent="0.2">
      <c r="N150" s="186"/>
    </row>
    <row r="151" spans="4:14" s="166" customFormat="1" x14ac:dyDescent="0.2">
      <c r="N151" s="186"/>
    </row>
    <row r="152" spans="4:14" s="166" customFormat="1" x14ac:dyDescent="0.2">
      <c r="N152" s="186"/>
    </row>
    <row r="153" spans="4:14" s="166" customFormat="1" x14ac:dyDescent="0.2">
      <c r="N153" s="186"/>
    </row>
    <row r="154" spans="4:14" s="166" customFormat="1" x14ac:dyDescent="0.2">
      <c r="N154" s="186"/>
    </row>
    <row r="155" spans="4:14" s="166" customFormat="1" x14ac:dyDescent="0.2">
      <c r="N155" s="186"/>
    </row>
  </sheetData>
  <sortState ref="B14:K33">
    <sortCondition descending="1" ref="H14:H33"/>
  </sortState>
  <mergeCells count="8">
    <mergeCell ref="C39:K39"/>
    <mergeCell ref="C38:K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6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1" style="69" customWidth="1"/>
    <col min="9" max="9" width="11.7109375" style="69" customWidth="1"/>
    <col min="10" max="10" width="12.28515625" style="69" customWidth="1"/>
    <col min="11" max="11" width="12" style="69" customWidth="1"/>
    <col min="12" max="12" width="1.85546875" style="69" customWidth="1"/>
    <col min="13" max="13" width="11.42578125" style="185"/>
    <col min="14" max="31" width="11.42578125" style="166"/>
    <col min="32" max="36" width="11.42578125" style="186"/>
    <col min="37" max="16384" width="11.42578125" style="69"/>
  </cols>
  <sheetData>
    <row r="1" spans="1:18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8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8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8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8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8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8" ht="18.75" x14ac:dyDescent="0.25">
      <c r="A7" s="108"/>
      <c r="B7" s="65"/>
      <c r="C7" s="256" t="s">
        <v>93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18" ht="15.75" x14ac:dyDescent="0.25">
      <c r="A8" s="108"/>
      <c r="B8" s="65"/>
      <c r="C8" s="257" t="str">
        <f>'Área proceso vivienda'!C8:K8</f>
        <v>Metros cuadrados, IV trimestre 2009-2014.</v>
      </c>
      <c r="D8" s="257"/>
      <c r="E8" s="257"/>
      <c r="F8" s="257"/>
      <c r="G8" s="257"/>
      <c r="H8" s="257"/>
      <c r="I8" s="257"/>
      <c r="J8" s="257"/>
      <c r="K8" s="257"/>
      <c r="L8" s="96"/>
    </row>
    <row r="9" spans="1:18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18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</row>
    <row r="11" spans="1:18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</row>
    <row r="12" spans="1:18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18" ht="15.75" x14ac:dyDescent="0.25">
      <c r="A13" s="108"/>
      <c r="B13" s="61" t="s">
        <v>36</v>
      </c>
      <c r="C13" s="83">
        <f>+SUM(C14:C33)</f>
        <v>613125</v>
      </c>
      <c r="D13" s="83">
        <f t="shared" ref="D13:H13" si="0">+SUM(D14:D33)</f>
        <v>660917</v>
      </c>
      <c r="E13" s="83">
        <f t="shared" si="0"/>
        <v>652323</v>
      </c>
      <c r="F13" s="83">
        <f t="shared" si="0"/>
        <v>552710</v>
      </c>
      <c r="G13" s="83">
        <f t="shared" si="0"/>
        <v>279469</v>
      </c>
      <c r="H13" s="83">
        <f t="shared" si="0"/>
        <v>663215</v>
      </c>
      <c r="I13" s="93">
        <f>IF(OR(OR(H13=0,G13=0),H13=""),"",(H13/G13-1)*100)</f>
        <v>137.31254629314878</v>
      </c>
      <c r="J13" s="93">
        <f>IF(OR(OR(H13=0,G13=0),H13=""),"",H13/G13*100)</f>
        <v>237.31254629314878</v>
      </c>
      <c r="K13" s="93">
        <f>IF(OR(OR(H13=0,G13=0),H13=""),"",(G13/F13-1)*100)</f>
        <v>-49.436594235675123</v>
      </c>
      <c r="L13" s="96"/>
      <c r="M13" s="189"/>
      <c r="N13" s="190"/>
      <c r="O13" s="190"/>
      <c r="P13" s="190"/>
      <c r="Q13" s="190"/>
      <c r="R13" s="190"/>
    </row>
    <row r="14" spans="1:18" ht="16.5" x14ac:dyDescent="0.25">
      <c r="A14" s="108"/>
      <c r="B14" s="103" t="s">
        <v>69</v>
      </c>
      <c r="C14" s="104">
        <v>0</v>
      </c>
      <c r="D14" s="104">
        <v>0</v>
      </c>
      <c r="E14" s="104">
        <v>0</v>
      </c>
      <c r="F14" s="104">
        <v>0</v>
      </c>
      <c r="G14" s="104">
        <v>0</v>
      </c>
      <c r="H14" s="83">
        <v>188548</v>
      </c>
      <c r="I14" s="86" t="str">
        <f t="shared" ref="I14" si="1">IF(OR(OR(H14=0,G14=0),H14=""),"",(H14/G14-1)*100)</f>
        <v/>
      </c>
      <c r="J14" s="86" t="str">
        <f t="shared" ref="J14" si="2">IF(OR(OR(H14=0,G14=0),H14=""),"",H14/G14*100)</f>
        <v/>
      </c>
      <c r="K14" s="86" t="str">
        <f t="shared" ref="K14" si="3">IF(OR(OR(H14=0,G14=0),H14=""),"",(G14/F14-1)*100)</f>
        <v/>
      </c>
      <c r="L14" s="96"/>
      <c r="M14" s="189"/>
      <c r="N14" s="190"/>
      <c r="O14" s="190"/>
      <c r="P14" s="190"/>
      <c r="Q14" s="190"/>
      <c r="R14" s="190"/>
    </row>
    <row r="15" spans="1:18" ht="15.75" x14ac:dyDescent="0.25">
      <c r="A15" s="108"/>
      <c r="B15" s="103" t="s">
        <v>35</v>
      </c>
      <c r="C15" s="104">
        <v>40578</v>
      </c>
      <c r="D15" s="104">
        <v>37882</v>
      </c>
      <c r="E15" s="104">
        <v>31155</v>
      </c>
      <c r="F15" s="104">
        <v>73363</v>
      </c>
      <c r="G15" s="104">
        <v>29601</v>
      </c>
      <c r="H15" s="83">
        <v>158167</v>
      </c>
      <c r="I15" s="86">
        <f t="shared" ref="I15:I25" si="4">IF(OR(OR(H15=0,G15=0),H15=""),"",(H15/G15-1)*100)</f>
        <v>434.32992128644298</v>
      </c>
      <c r="J15" s="86">
        <f t="shared" ref="J15:J25" si="5">IF(OR(OR(H15=0,G15=0),H15=""),"",H15/G15*100)</f>
        <v>534.32992128644298</v>
      </c>
      <c r="K15" s="86">
        <f t="shared" ref="K15:K25" si="6">IF(OR(OR(H15=0,G15=0),H15=""),"",(G15/F15-1)*100)</f>
        <v>-59.651322873928272</v>
      </c>
      <c r="L15" s="96"/>
      <c r="M15" s="189"/>
      <c r="N15" s="190"/>
      <c r="O15" s="190"/>
      <c r="P15" s="190"/>
      <c r="Q15" s="190"/>
      <c r="R15" s="190"/>
    </row>
    <row r="16" spans="1:18" ht="15.75" x14ac:dyDescent="0.25">
      <c r="A16" s="108"/>
      <c r="B16" s="103" t="s">
        <v>24</v>
      </c>
      <c r="C16" s="104">
        <v>196983</v>
      </c>
      <c r="D16" s="104">
        <v>208933</v>
      </c>
      <c r="E16" s="104">
        <v>119052</v>
      </c>
      <c r="F16" s="104">
        <v>99234</v>
      </c>
      <c r="G16" s="104">
        <v>31751</v>
      </c>
      <c r="H16" s="83">
        <v>133411</v>
      </c>
      <c r="I16" s="86">
        <f t="shared" si="4"/>
        <v>320.17889200340147</v>
      </c>
      <c r="J16" s="86">
        <f t="shared" si="5"/>
        <v>420.17889200340147</v>
      </c>
      <c r="K16" s="86">
        <f t="shared" si="6"/>
        <v>-68.003909950218684</v>
      </c>
      <c r="L16" s="96"/>
      <c r="M16" s="189"/>
      <c r="N16" s="190"/>
      <c r="O16" s="190"/>
      <c r="P16" s="190"/>
      <c r="Q16" s="190"/>
      <c r="R16" s="190"/>
    </row>
    <row r="17" spans="1:18" ht="15.75" x14ac:dyDescent="0.25">
      <c r="A17" s="108"/>
      <c r="B17" s="105" t="s">
        <v>21</v>
      </c>
      <c r="C17" s="104">
        <v>10493</v>
      </c>
      <c r="D17" s="104">
        <v>76903</v>
      </c>
      <c r="E17" s="104">
        <v>121552</v>
      </c>
      <c r="F17" s="104">
        <v>104706</v>
      </c>
      <c r="G17" s="104">
        <v>63184</v>
      </c>
      <c r="H17" s="83">
        <v>50953</v>
      </c>
      <c r="I17" s="86">
        <f t="shared" si="4"/>
        <v>-19.357748797163843</v>
      </c>
      <c r="J17" s="86">
        <f t="shared" si="5"/>
        <v>80.642251202836164</v>
      </c>
      <c r="K17" s="86">
        <f t="shared" si="6"/>
        <v>-39.655798139552658</v>
      </c>
      <c r="L17" s="96"/>
      <c r="M17" s="189"/>
      <c r="N17" s="190"/>
      <c r="O17" s="190"/>
      <c r="P17" s="190"/>
      <c r="Q17" s="190"/>
      <c r="R17" s="190"/>
    </row>
    <row r="18" spans="1:18" ht="15.75" x14ac:dyDescent="0.25">
      <c r="A18" s="108"/>
      <c r="B18" s="103" t="s">
        <v>23</v>
      </c>
      <c r="C18" s="104">
        <v>98749</v>
      </c>
      <c r="D18" s="104">
        <v>89387</v>
      </c>
      <c r="E18" s="104">
        <v>81772</v>
      </c>
      <c r="F18" s="104">
        <v>96432</v>
      </c>
      <c r="G18" s="104">
        <v>51121</v>
      </c>
      <c r="H18" s="83">
        <v>43083</v>
      </c>
      <c r="I18" s="86">
        <f t="shared" si="4"/>
        <v>-15.723479587644995</v>
      </c>
      <c r="J18" s="86">
        <f t="shared" si="5"/>
        <v>84.276520412355012</v>
      </c>
      <c r="K18" s="86">
        <f t="shared" si="6"/>
        <v>-46.987514518002328</v>
      </c>
      <c r="L18" s="96"/>
      <c r="M18" s="189"/>
      <c r="N18" s="190"/>
      <c r="O18" s="190"/>
      <c r="P18" s="190"/>
      <c r="Q18" s="190"/>
      <c r="R18" s="190"/>
    </row>
    <row r="19" spans="1:18" ht="15.75" x14ac:dyDescent="0.25">
      <c r="A19" s="108"/>
      <c r="B19" s="103" t="s">
        <v>32</v>
      </c>
      <c r="C19" s="104">
        <v>1759</v>
      </c>
      <c r="D19" s="104">
        <v>1080</v>
      </c>
      <c r="E19" s="104">
        <v>1545</v>
      </c>
      <c r="F19" s="104">
        <v>2262</v>
      </c>
      <c r="G19" s="104">
        <v>2151</v>
      </c>
      <c r="H19" s="83">
        <v>37028</v>
      </c>
      <c r="I19" s="86">
        <f t="shared" si="4"/>
        <v>1621.4318921431893</v>
      </c>
      <c r="J19" s="86">
        <f t="shared" si="5"/>
        <v>1721.4318921431893</v>
      </c>
      <c r="K19" s="86">
        <f t="shared" si="6"/>
        <v>-4.9071618037135334</v>
      </c>
      <c r="L19" s="96"/>
      <c r="M19" s="189"/>
      <c r="N19" s="190"/>
      <c r="O19" s="190"/>
      <c r="P19" s="190"/>
      <c r="Q19" s="190"/>
      <c r="R19" s="190"/>
    </row>
    <row r="20" spans="1:18" ht="15.75" x14ac:dyDescent="0.25">
      <c r="A20" s="108"/>
      <c r="B20" s="103" t="s">
        <v>27</v>
      </c>
      <c r="C20" s="104">
        <v>93066</v>
      </c>
      <c r="D20" s="104">
        <v>93866</v>
      </c>
      <c r="E20" s="104">
        <v>117723</v>
      </c>
      <c r="F20" s="104">
        <v>34255</v>
      </c>
      <c r="G20" s="104">
        <v>25577</v>
      </c>
      <c r="H20" s="83">
        <v>15882</v>
      </c>
      <c r="I20" s="86">
        <f t="shared" si="4"/>
        <v>-37.905149157446139</v>
      </c>
      <c r="J20" s="86">
        <f t="shared" si="5"/>
        <v>62.094850842553861</v>
      </c>
      <c r="K20" s="86">
        <f t="shared" si="6"/>
        <v>-25.333527952123781</v>
      </c>
      <c r="L20" s="96"/>
      <c r="M20" s="189"/>
      <c r="N20" s="190"/>
      <c r="O20" s="190"/>
      <c r="P20" s="190"/>
      <c r="Q20" s="190"/>
      <c r="R20" s="190"/>
    </row>
    <row r="21" spans="1:18" ht="15.75" x14ac:dyDescent="0.25">
      <c r="A21" s="108"/>
      <c r="B21" s="106" t="s">
        <v>20</v>
      </c>
      <c r="C21" s="104">
        <v>35028</v>
      </c>
      <c r="D21" s="104">
        <v>39481</v>
      </c>
      <c r="E21" s="104">
        <v>33909</v>
      </c>
      <c r="F21" s="104">
        <v>37806</v>
      </c>
      <c r="G21" s="104">
        <v>31887</v>
      </c>
      <c r="H21" s="83">
        <v>11174</v>
      </c>
      <c r="I21" s="86">
        <f t="shared" si="4"/>
        <v>-64.957506193746667</v>
      </c>
      <c r="J21" s="86">
        <f t="shared" si="5"/>
        <v>35.042493806253333</v>
      </c>
      <c r="K21" s="86">
        <f t="shared" si="6"/>
        <v>-15.656245040469763</v>
      </c>
      <c r="L21" s="96"/>
      <c r="M21" s="189"/>
      <c r="N21" s="190"/>
      <c r="O21" s="190"/>
      <c r="P21" s="190"/>
      <c r="Q21" s="190"/>
      <c r="R21" s="190"/>
    </row>
    <row r="22" spans="1:18" ht="15.75" x14ac:dyDescent="0.25">
      <c r="A22" s="108"/>
      <c r="B22" s="105" t="s">
        <v>25</v>
      </c>
      <c r="C22" s="104">
        <v>8098</v>
      </c>
      <c r="D22" s="104">
        <v>8579</v>
      </c>
      <c r="E22" s="104">
        <v>28905</v>
      </c>
      <c r="F22" s="104">
        <v>32753</v>
      </c>
      <c r="G22" s="104">
        <v>9463</v>
      </c>
      <c r="H22" s="83">
        <v>8116</v>
      </c>
      <c r="I22" s="86">
        <f t="shared" si="4"/>
        <v>-14.23438655817394</v>
      </c>
      <c r="J22" s="86">
        <f t="shared" si="5"/>
        <v>85.765613441826062</v>
      </c>
      <c r="K22" s="86">
        <f t="shared" si="6"/>
        <v>-71.107990107776388</v>
      </c>
      <c r="L22" s="96"/>
      <c r="M22" s="189"/>
      <c r="N22" s="190"/>
      <c r="O22" s="190"/>
      <c r="P22" s="190"/>
      <c r="Q22" s="190"/>
      <c r="R22" s="190"/>
    </row>
    <row r="23" spans="1:18" ht="15.75" x14ac:dyDescent="0.25">
      <c r="A23" s="108"/>
      <c r="B23" s="103" t="s">
        <v>19</v>
      </c>
      <c r="C23" s="104">
        <v>0</v>
      </c>
      <c r="D23" s="104">
        <v>212</v>
      </c>
      <c r="E23" s="104">
        <v>12519</v>
      </c>
      <c r="F23" s="104">
        <v>3060</v>
      </c>
      <c r="G23" s="104">
        <v>247</v>
      </c>
      <c r="H23" s="83">
        <v>3982</v>
      </c>
      <c r="I23" s="86">
        <f t="shared" si="4"/>
        <v>1512.1457489878542</v>
      </c>
      <c r="J23" s="86">
        <f t="shared" si="5"/>
        <v>1612.1457489878542</v>
      </c>
      <c r="K23" s="86">
        <f t="shared" si="6"/>
        <v>-91.928104575163388</v>
      </c>
      <c r="L23" s="96"/>
      <c r="M23" s="189"/>
      <c r="N23" s="190"/>
      <c r="O23" s="190"/>
      <c r="P23" s="190"/>
      <c r="Q23" s="190"/>
      <c r="R23" s="190"/>
    </row>
    <row r="24" spans="1:18" ht="15.75" x14ac:dyDescent="0.25">
      <c r="A24" s="108"/>
      <c r="B24" s="103" t="s">
        <v>26</v>
      </c>
      <c r="C24" s="104">
        <v>29910</v>
      </c>
      <c r="D24" s="104">
        <v>38825</v>
      </c>
      <c r="E24" s="104">
        <v>44274</v>
      </c>
      <c r="F24" s="104">
        <v>21060</v>
      </c>
      <c r="G24" s="104">
        <v>5173</v>
      </c>
      <c r="H24" s="83">
        <v>3691</v>
      </c>
      <c r="I24" s="86">
        <f t="shared" si="4"/>
        <v>-28.648753141310657</v>
      </c>
      <c r="J24" s="86">
        <f t="shared" si="5"/>
        <v>71.351246858689336</v>
      </c>
      <c r="K24" s="86">
        <f t="shared" si="6"/>
        <v>-75.43684710351377</v>
      </c>
      <c r="L24" s="96"/>
      <c r="M24" s="189"/>
      <c r="N24" s="190"/>
      <c r="O24" s="190"/>
      <c r="P24" s="190"/>
      <c r="Q24" s="190"/>
      <c r="R24" s="190"/>
    </row>
    <row r="25" spans="1:18" ht="15.75" x14ac:dyDescent="0.25">
      <c r="A25" s="108"/>
      <c r="B25" s="103" t="s">
        <v>34</v>
      </c>
      <c r="C25" s="104">
        <v>40738</v>
      </c>
      <c r="D25" s="104">
        <v>51653</v>
      </c>
      <c r="E25" s="104">
        <v>45889</v>
      </c>
      <c r="F25" s="104">
        <v>26611</v>
      </c>
      <c r="G25" s="104">
        <v>10229</v>
      </c>
      <c r="H25" s="83">
        <v>3322</v>
      </c>
      <c r="I25" s="86">
        <f t="shared" si="4"/>
        <v>-67.523707107244107</v>
      </c>
      <c r="J25" s="86">
        <f t="shared" si="5"/>
        <v>32.476292892755893</v>
      </c>
      <c r="K25" s="86">
        <f t="shared" si="6"/>
        <v>-61.561008605463904</v>
      </c>
      <c r="L25" s="96"/>
      <c r="M25" s="189"/>
      <c r="N25" s="190"/>
      <c r="O25" s="190"/>
      <c r="P25" s="190"/>
      <c r="Q25" s="190"/>
      <c r="R25" s="190"/>
    </row>
    <row r="26" spans="1:18" ht="15.75" x14ac:dyDescent="0.25">
      <c r="A26" s="108"/>
      <c r="B26" s="103" t="s">
        <v>30</v>
      </c>
      <c r="C26" s="104">
        <v>1410</v>
      </c>
      <c r="D26" s="104">
        <v>220</v>
      </c>
      <c r="E26" s="104">
        <v>300</v>
      </c>
      <c r="F26" s="104">
        <v>163</v>
      </c>
      <c r="G26" s="104">
        <v>1105</v>
      </c>
      <c r="H26" s="83">
        <v>2895</v>
      </c>
      <c r="I26" s="86">
        <f t="shared" ref="I26:I33" si="7">IF(OR(OR(H26=0,G26=0),H26=""),"",(H26/G26-1)*100)</f>
        <v>161.99095022624434</v>
      </c>
      <c r="J26" s="86">
        <f t="shared" ref="J26:J33" si="8">IF(OR(OR(H26=0,G26=0),H26=""),"",H26/G26*100)</f>
        <v>261.99095022624437</v>
      </c>
      <c r="K26" s="86">
        <f t="shared" ref="K26:K33" si="9">IF(OR(OR(H26=0,G26=0),H26=""),"",(G26/F26-1)*100)</f>
        <v>577.91411042944787</v>
      </c>
      <c r="L26" s="96"/>
      <c r="M26" s="189"/>
      <c r="N26" s="190"/>
      <c r="O26" s="190"/>
      <c r="P26" s="190"/>
      <c r="Q26" s="190"/>
      <c r="R26" s="190"/>
    </row>
    <row r="27" spans="1:18" ht="15.75" x14ac:dyDescent="0.25">
      <c r="A27" s="108"/>
      <c r="B27" s="103" t="s">
        <v>22</v>
      </c>
      <c r="C27" s="104">
        <v>3140</v>
      </c>
      <c r="D27" s="104">
        <v>8784</v>
      </c>
      <c r="E27" s="104">
        <v>1318</v>
      </c>
      <c r="F27" s="104">
        <v>1885</v>
      </c>
      <c r="G27" s="104">
        <v>926</v>
      </c>
      <c r="H27" s="83">
        <v>2084</v>
      </c>
      <c r="I27" s="86">
        <f t="shared" si="7"/>
        <v>125.05399568034559</v>
      </c>
      <c r="J27" s="86">
        <f t="shared" si="8"/>
        <v>225.05399568034559</v>
      </c>
      <c r="K27" s="86">
        <f t="shared" si="9"/>
        <v>-50.875331564986737</v>
      </c>
      <c r="L27" s="96"/>
      <c r="M27" s="189"/>
      <c r="N27" s="190"/>
      <c r="O27" s="190"/>
      <c r="P27" s="190"/>
      <c r="Q27" s="190"/>
      <c r="R27" s="190"/>
    </row>
    <row r="28" spans="1:18" ht="15.75" x14ac:dyDescent="0.25">
      <c r="A28" s="108"/>
      <c r="B28" s="103" t="s">
        <v>17</v>
      </c>
      <c r="C28" s="104">
        <v>49554</v>
      </c>
      <c r="D28" s="104">
        <v>4156</v>
      </c>
      <c r="E28" s="104">
        <v>10477</v>
      </c>
      <c r="F28" s="104">
        <v>16982</v>
      </c>
      <c r="G28" s="104">
        <v>15820</v>
      </c>
      <c r="H28" s="83">
        <v>486</v>
      </c>
      <c r="I28" s="86">
        <f t="shared" si="7"/>
        <v>-96.92793931731984</v>
      </c>
      <c r="J28" s="86">
        <f t="shared" si="8"/>
        <v>3.0720606826801515</v>
      </c>
      <c r="K28" s="86">
        <f t="shared" si="9"/>
        <v>-6.8425391591096503</v>
      </c>
      <c r="L28" s="96"/>
      <c r="M28" s="189"/>
      <c r="N28" s="190"/>
      <c r="O28" s="190"/>
      <c r="P28" s="190"/>
      <c r="Q28" s="190"/>
      <c r="R28" s="190"/>
    </row>
    <row r="29" spans="1:18" ht="15.75" x14ac:dyDescent="0.25">
      <c r="A29" s="108"/>
      <c r="B29" s="103" t="s">
        <v>18</v>
      </c>
      <c r="C29" s="104">
        <v>102</v>
      </c>
      <c r="D29" s="104">
        <v>48</v>
      </c>
      <c r="E29" s="104">
        <v>30</v>
      </c>
      <c r="F29" s="104">
        <v>66</v>
      </c>
      <c r="G29" s="104">
        <v>261</v>
      </c>
      <c r="H29" s="83">
        <v>210</v>
      </c>
      <c r="I29" s="86">
        <f t="shared" si="7"/>
        <v>-19.540229885057471</v>
      </c>
      <c r="J29" s="86">
        <f t="shared" si="8"/>
        <v>80.459770114942529</v>
      </c>
      <c r="K29" s="86">
        <f t="shared" si="9"/>
        <v>295.45454545454544</v>
      </c>
      <c r="L29" s="96"/>
      <c r="M29" s="189"/>
      <c r="N29" s="190"/>
      <c r="O29" s="190"/>
      <c r="P29" s="190"/>
      <c r="Q29" s="190"/>
      <c r="R29" s="190"/>
    </row>
    <row r="30" spans="1:18" ht="15.75" x14ac:dyDescent="0.25">
      <c r="A30" s="108"/>
      <c r="B30" s="103" t="s">
        <v>33</v>
      </c>
      <c r="C30" s="104">
        <v>0</v>
      </c>
      <c r="D30" s="104">
        <v>0</v>
      </c>
      <c r="E30" s="104">
        <v>0</v>
      </c>
      <c r="F30" s="104">
        <v>0</v>
      </c>
      <c r="G30" s="104">
        <v>60</v>
      </c>
      <c r="H30" s="83">
        <v>176</v>
      </c>
      <c r="I30" s="86">
        <f t="shared" si="7"/>
        <v>193.33333333333331</v>
      </c>
      <c r="J30" s="86">
        <f t="shared" si="8"/>
        <v>293.33333333333331</v>
      </c>
      <c r="K30" s="86"/>
      <c r="L30" s="96"/>
      <c r="M30" s="189"/>
      <c r="N30" s="190"/>
      <c r="O30" s="190"/>
      <c r="P30" s="190"/>
      <c r="Q30" s="190"/>
      <c r="R30" s="190"/>
    </row>
    <row r="31" spans="1:18" ht="15.75" x14ac:dyDescent="0.25">
      <c r="A31" s="108"/>
      <c r="B31" s="103" t="s">
        <v>29</v>
      </c>
      <c r="C31" s="104">
        <v>2435</v>
      </c>
      <c r="D31" s="104">
        <v>0</v>
      </c>
      <c r="E31" s="104">
        <v>134</v>
      </c>
      <c r="F31" s="104">
        <v>720</v>
      </c>
      <c r="G31" s="104">
        <v>775</v>
      </c>
      <c r="H31" s="83">
        <v>7</v>
      </c>
      <c r="I31" s="86">
        <f t="shared" si="7"/>
        <v>-99.096774193548384</v>
      </c>
      <c r="J31" s="86">
        <f t="shared" si="8"/>
        <v>0.90322580645161299</v>
      </c>
      <c r="K31" s="86">
        <f t="shared" si="9"/>
        <v>7.638888888888884</v>
      </c>
      <c r="L31" s="96"/>
      <c r="M31" s="189"/>
      <c r="N31" s="190"/>
      <c r="O31" s="190"/>
      <c r="P31" s="190"/>
      <c r="Q31" s="190"/>
      <c r="R31" s="190"/>
    </row>
    <row r="32" spans="1:18" ht="15.75" x14ac:dyDescent="0.25">
      <c r="A32" s="108"/>
      <c r="B32" s="105" t="s">
        <v>28</v>
      </c>
      <c r="C32" s="104">
        <v>730</v>
      </c>
      <c r="D32" s="104">
        <v>556</v>
      </c>
      <c r="E32" s="104">
        <v>1071</v>
      </c>
      <c r="F32" s="104">
        <v>979</v>
      </c>
      <c r="G32" s="104">
        <v>78</v>
      </c>
      <c r="H32" s="83">
        <v>0</v>
      </c>
      <c r="I32" s="86" t="str">
        <f t="shared" si="7"/>
        <v/>
      </c>
      <c r="J32" s="86" t="str">
        <f t="shared" si="8"/>
        <v/>
      </c>
      <c r="K32" s="86" t="str">
        <f t="shared" si="9"/>
        <v/>
      </c>
      <c r="L32" s="96"/>
      <c r="N32" s="190"/>
      <c r="O32" s="190"/>
      <c r="P32" s="190"/>
      <c r="Q32" s="190"/>
    </row>
    <row r="33" spans="1:36" ht="17.25" customHeight="1" x14ac:dyDescent="0.25">
      <c r="A33" s="108"/>
      <c r="B33" s="103" t="s">
        <v>31</v>
      </c>
      <c r="C33" s="104">
        <v>352</v>
      </c>
      <c r="D33" s="104">
        <v>352</v>
      </c>
      <c r="E33" s="104">
        <v>698</v>
      </c>
      <c r="F33" s="104">
        <v>373</v>
      </c>
      <c r="G33" s="104">
        <v>60</v>
      </c>
      <c r="H33" s="83">
        <v>0</v>
      </c>
      <c r="I33" s="86" t="str">
        <f t="shared" si="7"/>
        <v/>
      </c>
      <c r="J33" s="86" t="str">
        <f t="shared" si="8"/>
        <v/>
      </c>
      <c r="K33" s="86" t="str">
        <f t="shared" si="9"/>
        <v/>
      </c>
      <c r="L33" s="96"/>
    </row>
    <row r="34" spans="1:36" ht="12" customHeight="1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36" ht="18.75" customHeight="1" x14ac:dyDescent="0.25">
      <c r="A35" s="108"/>
      <c r="B35" s="79" t="s">
        <v>3</v>
      </c>
      <c r="C35" s="84"/>
      <c r="D35" s="84">
        <f>+(D13/C13-1)*100</f>
        <v>7.7948216106014323</v>
      </c>
      <c r="E35" s="84">
        <f t="shared" ref="E35:G35" si="10">+(E13/D13-1)*100</f>
        <v>-1.3003145629481461</v>
      </c>
      <c r="F35" s="84">
        <f t="shared" si="10"/>
        <v>-15.270502496462646</v>
      </c>
      <c r="G35" s="84">
        <f t="shared" si="10"/>
        <v>-49.436594235675123</v>
      </c>
      <c r="H35" s="93">
        <f>+(H13/G13-1)*100</f>
        <v>137.31254629314878</v>
      </c>
      <c r="I35" s="94"/>
      <c r="J35" s="94"/>
      <c r="K35" s="94"/>
      <c r="L35" s="96"/>
    </row>
    <row r="36" spans="1:36" ht="15.75" x14ac:dyDescent="0.25">
      <c r="A36" s="108"/>
      <c r="B36" s="68"/>
      <c r="C36" s="97"/>
      <c r="D36" s="97"/>
      <c r="E36" s="97"/>
      <c r="F36" s="97"/>
      <c r="G36" s="97"/>
      <c r="H36" s="72"/>
      <c r="I36" s="72"/>
      <c r="J36" s="72"/>
      <c r="K36" s="72"/>
      <c r="L36" s="96"/>
    </row>
    <row r="37" spans="1:36" ht="15.75" x14ac:dyDescent="0.25">
      <c r="A37" s="108"/>
      <c r="B37" s="68"/>
      <c r="C37" s="97"/>
      <c r="D37" s="97"/>
      <c r="E37" s="97"/>
      <c r="F37" s="97"/>
      <c r="G37" s="97"/>
      <c r="H37" s="72"/>
      <c r="I37" s="72"/>
      <c r="J37" s="72"/>
      <c r="K37" s="72"/>
      <c r="L37" s="96"/>
    </row>
    <row r="38" spans="1:36" ht="18.75" x14ac:dyDescent="0.25">
      <c r="A38" s="108"/>
      <c r="B38" s="68"/>
      <c r="C38" s="252" t="s">
        <v>113</v>
      </c>
      <c r="D38" s="252"/>
      <c r="E38" s="252"/>
      <c r="F38" s="252"/>
      <c r="G38" s="252"/>
      <c r="H38" s="252"/>
      <c r="I38" s="252"/>
      <c r="J38" s="252"/>
      <c r="K38" s="252"/>
      <c r="L38" s="96"/>
    </row>
    <row r="39" spans="1:36" s="235" customFormat="1" ht="15.75" x14ac:dyDescent="0.25">
      <c r="A39" s="232"/>
      <c r="B39" s="233"/>
      <c r="C39" s="251" t="s">
        <v>104</v>
      </c>
      <c r="D39" s="251"/>
      <c r="E39" s="251"/>
      <c r="F39" s="251"/>
      <c r="G39" s="251"/>
      <c r="H39" s="251"/>
      <c r="I39" s="251"/>
      <c r="J39" s="251"/>
      <c r="K39" s="251"/>
      <c r="L39" s="234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86"/>
      <c r="AG39" s="186"/>
      <c r="AH39" s="186"/>
      <c r="AI39" s="186"/>
      <c r="AJ39" s="186"/>
    </row>
    <row r="40" spans="1:36" ht="12" customHeight="1" x14ac:dyDescent="0.25">
      <c r="A40" s="108"/>
      <c r="B40" s="67"/>
      <c r="C40" s="74"/>
      <c r="D40" s="74"/>
      <c r="E40" s="74"/>
      <c r="F40" s="74"/>
      <c r="G40" s="74"/>
      <c r="H40" s="70"/>
      <c r="I40" s="71"/>
      <c r="J40" s="71"/>
      <c r="K40" s="71"/>
      <c r="L40" s="96"/>
    </row>
    <row r="41" spans="1:36" ht="14.25" customHeight="1" x14ac:dyDescent="0.25">
      <c r="A41" s="108"/>
      <c r="B41" s="73"/>
      <c r="C41" s="98"/>
      <c r="D41" s="98"/>
      <c r="E41" s="98"/>
      <c r="F41" s="99"/>
      <c r="G41" s="100"/>
      <c r="H41" s="98"/>
      <c r="I41" s="71"/>
      <c r="J41" s="71"/>
      <c r="K41" s="71"/>
      <c r="L41" s="96"/>
      <c r="M41" s="191"/>
    </row>
    <row r="42" spans="1:36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</row>
    <row r="43" spans="1:36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36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36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36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36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36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13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13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3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50" customFormat="1" ht="15.75" x14ac:dyDescent="0.25">
      <c r="A52" s="109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3" s="150" customFormat="1" ht="15.75" x14ac:dyDescent="0.25">
      <c r="A53" s="126" t="s">
        <v>71</v>
      </c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50" customFormat="1" ht="15.75" x14ac:dyDescent="0.25">
      <c r="A54" s="49" t="s">
        <v>70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53"/>
    </row>
    <row r="55" spans="1:13" s="150" customFormat="1" ht="15.75" x14ac:dyDescent="0.25">
      <c r="A55" s="48" t="s">
        <v>13</v>
      </c>
      <c r="B55" s="75"/>
      <c r="C55" s="75"/>
      <c r="D55" s="75"/>
      <c r="E55" s="75"/>
      <c r="F55" s="76"/>
      <c r="G55" s="76"/>
      <c r="H55" s="76"/>
      <c r="I55" s="77"/>
      <c r="J55" s="77"/>
      <c r="K55" s="58"/>
      <c r="L55" s="102"/>
      <c r="M55" s="53"/>
    </row>
    <row r="56" spans="1:13" s="150" customFormat="1" ht="15.75" x14ac:dyDescent="0.25">
      <c r="A56" s="109"/>
      <c r="B56" s="53"/>
      <c r="C56" s="54"/>
      <c r="D56" s="54"/>
      <c r="E56" s="54"/>
      <c r="F56" s="55"/>
      <c r="G56" s="55"/>
      <c r="H56" s="55"/>
      <c r="I56" s="56"/>
      <c r="J56" s="56"/>
      <c r="K56" s="53"/>
      <c r="L56" s="53"/>
      <c r="M56" s="53"/>
    </row>
    <row r="57" spans="1:13" s="150" customFormat="1" x14ac:dyDescent="0.25">
      <c r="A57" s="109"/>
      <c r="B57" s="157"/>
      <c r="C57" s="157"/>
      <c r="D57" s="157"/>
      <c r="E57" s="157"/>
      <c r="F57" s="157"/>
      <c r="G57" s="157"/>
    </row>
    <row r="58" spans="1:13" s="150" customFormat="1" x14ac:dyDescent="0.25">
      <c r="B58" s="157"/>
      <c r="C58" s="157"/>
      <c r="D58" s="157"/>
      <c r="E58" s="157"/>
      <c r="F58" s="157"/>
      <c r="G58" s="157"/>
    </row>
    <row r="59" spans="1:13" s="150" customFormat="1" x14ac:dyDescent="0.25">
      <c r="B59" s="157"/>
      <c r="C59" s="157"/>
    </row>
    <row r="60" spans="1:13" s="150" customFormat="1" x14ac:dyDescent="0.25">
      <c r="B60" s="157"/>
      <c r="C60" s="157"/>
    </row>
    <row r="61" spans="1:13" s="150" customFormat="1" x14ac:dyDescent="0.25">
      <c r="B61" s="157"/>
      <c r="C61" s="157"/>
      <c r="D61" s="157"/>
      <c r="E61" s="157"/>
      <c r="F61" s="157"/>
      <c r="G61" s="157"/>
      <c r="H61" s="157"/>
    </row>
    <row r="62" spans="1:13" s="150" customFormat="1" x14ac:dyDescent="0.25">
      <c r="B62" s="157"/>
      <c r="C62" s="157"/>
      <c r="D62" s="157"/>
      <c r="E62" s="157"/>
      <c r="F62" s="157"/>
      <c r="G62" s="157"/>
      <c r="H62" s="157"/>
    </row>
    <row r="63" spans="1:13" s="166" customFormat="1" x14ac:dyDescent="0.2">
      <c r="B63" s="157"/>
      <c r="C63" s="157"/>
      <c r="H63" s="194"/>
      <c r="I63" s="195"/>
      <c r="J63" s="196"/>
    </row>
    <row r="64" spans="1:13" s="166" customFormat="1" x14ac:dyDescent="0.2">
      <c r="B64" s="157"/>
      <c r="C64" s="157"/>
      <c r="H64" s="194"/>
      <c r="I64" s="195"/>
      <c r="J64" s="196"/>
    </row>
    <row r="65" spans="2:10" s="166" customFormat="1" x14ac:dyDescent="0.2">
      <c r="B65" s="157"/>
      <c r="C65" s="157"/>
      <c r="H65" s="194"/>
      <c r="I65" s="195"/>
      <c r="J65" s="196"/>
    </row>
    <row r="66" spans="2:10" s="166" customFormat="1" x14ac:dyDescent="0.2">
      <c r="B66" s="157"/>
      <c r="C66" s="157"/>
      <c r="H66" s="194"/>
      <c r="I66" s="195"/>
      <c r="J66" s="196"/>
    </row>
    <row r="67" spans="2:10" s="166" customFormat="1" x14ac:dyDescent="0.2">
      <c r="B67" s="157"/>
      <c r="C67" s="157"/>
      <c r="H67" s="194"/>
      <c r="I67" s="195"/>
      <c r="J67" s="196"/>
    </row>
    <row r="68" spans="2:10" s="166" customFormat="1" x14ac:dyDescent="0.2">
      <c r="B68" s="157"/>
      <c r="C68" s="157"/>
      <c r="H68" s="194"/>
      <c r="I68" s="195"/>
      <c r="J68" s="196"/>
    </row>
    <row r="69" spans="2:10" s="166" customFormat="1" x14ac:dyDescent="0.2">
      <c r="B69" s="157"/>
      <c r="C69" s="157"/>
      <c r="H69" s="194"/>
      <c r="I69" s="195"/>
      <c r="J69" s="196"/>
    </row>
    <row r="70" spans="2:10" s="166" customFormat="1" x14ac:dyDescent="0.2">
      <c r="B70" s="157"/>
      <c r="C70" s="157"/>
      <c r="D70" s="196"/>
      <c r="E70" s="197"/>
    </row>
    <row r="71" spans="2:10" s="166" customFormat="1" x14ac:dyDescent="0.2">
      <c r="B71" s="157"/>
      <c r="C71" s="157"/>
      <c r="D71" s="196"/>
      <c r="E71" s="197"/>
    </row>
    <row r="72" spans="2:10" s="166" customFormat="1" x14ac:dyDescent="0.2">
      <c r="B72" s="157"/>
      <c r="C72" s="157"/>
      <c r="D72" s="196"/>
      <c r="E72" s="197"/>
    </row>
    <row r="73" spans="2:10" s="166" customFormat="1" x14ac:dyDescent="0.2">
      <c r="B73" s="157"/>
      <c r="C73" s="157"/>
      <c r="D73" s="196"/>
      <c r="E73" s="197"/>
    </row>
    <row r="74" spans="2:10" s="166" customFormat="1" x14ac:dyDescent="0.2">
      <c r="B74" s="157"/>
      <c r="C74" s="157"/>
      <c r="D74" s="196"/>
      <c r="E74" s="197"/>
    </row>
    <row r="75" spans="2:10" s="166" customFormat="1" x14ac:dyDescent="0.2">
      <c r="B75" s="157"/>
      <c r="C75" s="157"/>
      <c r="D75" s="196"/>
      <c r="E75" s="197"/>
    </row>
    <row r="76" spans="2:10" s="166" customFormat="1" x14ac:dyDescent="0.2">
      <c r="B76" s="157"/>
      <c r="C76" s="157"/>
      <c r="D76" s="196"/>
      <c r="E76" s="197"/>
    </row>
    <row r="77" spans="2:10" s="166" customFormat="1" x14ac:dyDescent="0.2">
      <c r="B77" s="194"/>
      <c r="C77" s="195"/>
      <c r="D77" s="196"/>
      <c r="E77" s="197"/>
    </row>
    <row r="78" spans="2:10" s="166" customFormat="1" x14ac:dyDescent="0.2">
      <c r="B78" s="194"/>
      <c r="C78" s="195"/>
      <c r="D78" s="196"/>
      <c r="E78" s="197"/>
    </row>
    <row r="79" spans="2:10" s="166" customFormat="1" x14ac:dyDescent="0.2">
      <c r="B79" s="194"/>
      <c r="C79" s="195"/>
      <c r="D79" s="196"/>
      <c r="E79" s="197"/>
    </row>
    <row r="80" spans="2:10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4"/>
      <c r="C86" s="195"/>
      <c r="D86" s="196"/>
      <c r="E86" s="197"/>
    </row>
    <row r="87" spans="2:5" s="166" customFormat="1" x14ac:dyDescent="0.2">
      <c r="B87" s="194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6"/>
      <c r="C89" s="195"/>
      <c r="D89" s="196"/>
      <c r="E89" s="197"/>
    </row>
    <row r="90" spans="2:5" s="166" customFormat="1" x14ac:dyDescent="0.2">
      <c r="B90" s="196"/>
      <c r="C90" s="195"/>
      <c r="D90" s="196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B138" s="190"/>
      <c r="D138" s="198"/>
      <c r="E138" s="197"/>
    </row>
    <row r="139" spans="2:5" s="166" customFormat="1" x14ac:dyDescent="0.2">
      <c r="B139" s="190"/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6" s="166" customFormat="1" x14ac:dyDescent="0.2">
      <c r="D145" s="198"/>
      <c r="E145" s="197"/>
    </row>
    <row r="146" spans="4:36" s="166" customFormat="1" x14ac:dyDescent="0.2">
      <c r="D146" s="198"/>
      <c r="E146" s="197"/>
    </row>
    <row r="147" spans="4:36" s="166" customFormat="1" x14ac:dyDescent="0.2">
      <c r="D147" s="198"/>
      <c r="E147" s="197"/>
    </row>
    <row r="148" spans="4:36" s="166" customFormat="1" x14ac:dyDescent="0.2">
      <c r="D148" s="198"/>
      <c r="E148" s="197"/>
    </row>
    <row r="149" spans="4:36" s="166" customFormat="1" x14ac:dyDescent="0.2"/>
    <row r="150" spans="4:36" s="166" customFormat="1" x14ac:dyDescent="0.2"/>
    <row r="151" spans="4:36" s="166" customFormat="1" x14ac:dyDescent="0.2"/>
    <row r="152" spans="4:36" s="166" customFormat="1" x14ac:dyDescent="0.2"/>
    <row r="153" spans="4:36" s="166" customFormat="1" x14ac:dyDescent="0.2"/>
    <row r="154" spans="4:36" s="166" customFormat="1" x14ac:dyDescent="0.2"/>
    <row r="155" spans="4:36" s="185" customFormat="1" x14ac:dyDescent="0.2"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</row>
    <row r="156" spans="4:36" s="185" customFormat="1" x14ac:dyDescent="0.2"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</row>
    <row r="157" spans="4:36" s="185" customFormat="1" x14ac:dyDescent="0.2"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</row>
    <row r="158" spans="4:36" s="185" customFormat="1" x14ac:dyDescent="0.2"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</row>
    <row r="159" spans="4:36" s="185" customFormat="1" x14ac:dyDescent="0.2"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</row>
    <row r="160" spans="4:36" s="185" customFormat="1" x14ac:dyDescent="0.2"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</row>
    <row r="161" spans="13:36" s="214" customFormat="1" x14ac:dyDescent="0.2">
      <c r="M161" s="185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86"/>
      <c r="AG161" s="186"/>
      <c r="AH161" s="186"/>
      <c r="AI161" s="186"/>
      <c r="AJ161" s="186"/>
    </row>
    <row r="162" spans="13:36" s="214" customFormat="1" x14ac:dyDescent="0.2">
      <c r="M162" s="185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86"/>
      <c r="AG162" s="186"/>
      <c r="AH162" s="186"/>
      <c r="AI162" s="186"/>
      <c r="AJ162" s="186"/>
    </row>
    <row r="163" spans="13:36" s="214" customFormat="1" x14ac:dyDescent="0.2">
      <c r="M163" s="185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86"/>
      <c r="AG163" s="186"/>
      <c r="AH163" s="186"/>
      <c r="AI163" s="186"/>
      <c r="AJ163" s="186"/>
    </row>
    <row r="164" spans="13:36" s="214" customFormat="1" x14ac:dyDescent="0.2">
      <c r="M164" s="185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86"/>
      <c r="AG164" s="186"/>
      <c r="AH164" s="186"/>
      <c r="AI164" s="186"/>
      <c r="AJ164" s="186"/>
    </row>
    <row r="165" spans="13:36" s="214" customFormat="1" x14ac:dyDescent="0.2">
      <c r="M165" s="185"/>
      <c r="N165" s="166"/>
      <c r="O165" s="166"/>
      <c r="P165" s="166"/>
      <c r="Q165" s="166"/>
      <c r="R165" s="166"/>
      <c r="S165" s="166"/>
      <c r="T165" s="166"/>
      <c r="U165" s="166"/>
      <c r="V165" s="166"/>
      <c r="W165" s="166"/>
      <c r="X165" s="166"/>
      <c r="Y165" s="166"/>
      <c r="Z165" s="166"/>
      <c r="AA165" s="166"/>
      <c r="AB165" s="166"/>
      <c r="AC165" s="166"/>
      <c r="AD165" s="166"/>
      <c r="AE165" s="166"/>
      <c r="AF165" s="186"/>
      <c r="AG165" s="186"/>
      <c r="AH165" s="186"/>
      <c r="AI165" s="186"/>
      <c r="AJ165" s="186"/>
    </row>
    <row r="166" spans="13:36" s="214" customFormat="1" x14ac:dyDescent="0.2">
      <c r="M166" s="185"/>
      <c r="N166" s="166"/>
      <c r="O166" s="166"/>
      <c r="P166" s="166"/>
      <c r="Q166" s="166"/>
      <c r="R166" s="166"/>
      <c r="S166" s="166"/>
      <c r="T166" s="166"/>
      <c r="U166" s="166"/>
      <c r="V166" s="166"/>
      <c r="W166" s="166"/>
      <c r="X166" s="166"/>
      <c r="Y166" s="166"/>
      <c r="Z166" s="166"/>
      <c r="AA166" s="166"/>
      <c r="AB166" s="166"/>
      <c r="AC166" s="166"/>
      <c r="AD166" s="166"/>
      <c r="AE166" s="166"/>
      <c r="AF166" s="186"/>
      <c r="AG166" s="186"/>
      <c r="AH166" s="186"/>
      <c r="AI166" s="186"/>
      <c r="AJ166" s="186"/>
    </row>
  </sheetData>
  <sortState ref="B14:K33">
    <sortCondition descending="1" ref="H14:H33"/>
  </sortState>
  <mergeCells count="8">
    <mergeCell ref="C38:K38"/>
    <mergeCell ref="C39:K39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53"/>
  <sheetViews>
    <sheetView zoomScaleSheetLayoutView="100" workbookViewId="0"/>
  </sheetViews>
  <sheetFormatPr baseColWidth="10" defaultColWidth="11.42578125" defaultRowHeight="15" x14ac:dyDescent="0.2"/>
  <cols>
    <col min="1" max="1" width="1.85546875" style="185" customWidth="1"/>
    <col min="2" max="2" width="17.5703125" style="185" customWidth="1"/>
    <col min="3" max="8" width="11" style="185" customWidth="1"/>
    <col min="9" max="11" width="11.42578125" style="185" customWidth="1"/>
    <col min="12" max="12" width="1.85546875" style="185" customWidth="1"/>
    <col min="13" max="13" width="11.42578125" style="185"/>
    <col min="14" max="37" width="11.42578125" style="166"/>
    <col min="38" max="16384" width="11.42578125" style="185"/>
  </cols>
  <sheetData>
    <row r="1" spans="1:1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ht="15.75" x14ac:dyDescent="0.25">
      <c r="A7" s="108"/>
      <c r="B7" s="65"/>
      <c r="C7" s="256" t="s">
        <v>79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19" ht="18.75" x14ac:dyDescent="0.25">
      <c r="A8" s="108"/>
      <c r="B8" s="65"/>
      <c r="C8" s="256" t="s">
        <v>85</v>
      </c>
      <c r="D8" s="256"/>
      <c r="E8" s="256"/>
      <c r="F8" s="256"/>
      <c r="G8" s="256"/>
      <c r="H8" s="256"/>
      <c r="I8" s="256"/>
      <c r="J8" s="256"/>
      <c r="K8" s="256"/>
      <c r="L8" s="96"/>
    </row>
    <row r="9" spans="1:19" ht="15.75" x14ac:dyDescent="0.25">
      <c r="A9" s="108"/>
      <c r="B9" s="65"/>
      <c r="C9" s="257" t="s">
        <v>103</v>
      </c>
      <c r="D9" s="257"/>
      <c r="E9" s="257"/>
      <c r="F9" s="257"/>
      <c r="G9" s="257"/>
      <c r="H9" s="257"/>
      <c r="I9" s="257"/>
      <c r="J9" s="257"/>
      <c r="K9" s="257"/>
      <c r="L9" s="96"/>
      <c r="N9" s="188"/>
    </row>
    <row r="10" spans="1:19" ht="15.75" x14ac:dyDescent="0.25">
      <c r="A10" s="10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19" ht="15.75" customHeight="1" x14ac:dyDescent="0.25">
      <c r="A11" s="108"/>
      <c r="B11" s="78"/>
      <c r="C11" s="258" t="s">
        <v>1</v>
      </c>
      <c r="D11" s="258"/>
      <c r="E11" s="258"/>
      <c r="F11" s="258"/>
      <c r="G11" s="258"/>
      <c r="H11" s="258"/>
      <c r="I11" s="259" t="s">
        <v>15</v>
      </c>
      <c r="J11" s="259" t="s">
        <v>16</v>
      </c>
      <c r="K11" s="259" t="s">
        <v>14</v>
      </c>
      <c r="L11" s="96"/>
    </row>
    <row r="12" spans="1:19" ht="15.75" x14ac:dyDescent="0.25">
      <c r="A12" s="108"/>
      <c r="B12" s="79"/>
      <c r="C12" s="80">
        <v>2009</v>
      </c>
      <c r="D12" s="80">
        <v>2010</v>
      </c>
      <c r="E12" s="80">
        <v>2011</v>
      </c>
      <c r="F12" s="80">
        <v>2012</v>
      </c>
      <c r="G12" s="80">
        <v>2013</v>
      </c>
      <c r="H12" s="80">
        <v>2014</v>
      </c>
      <c r="I12" s="259"/>
      <c r="J12" s="259"/>
      <c r="K12" s="259"/>
      <c r="L12" s="96"/>
      <c r="N12" s="160"/>
    </row>
    <row r="13" spans="1:19" ht="12" customHeight="1" x14ac:dyDescent="0.25">
      <c r="A13" s="108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19" ht="15.75" x14ac:dyDescent="0.25">
      <c r="A14" s="108"/>
      <c r="B14" s="61" t="s">
        <v>36</v>
      </c>
      <c r="C14" s="83">
        <v>136533</v>
      </c>
      <c r="D14" s="83">
        <v>132883</v>
      </c>
      <c r="E14" s="83">
        <v>90951</v>
      </c>
      <c r="F14" s="83">
        <v>92837</v>
      </c>
      <c r="G14" s="83">
        <v>33537</v>
      </c>
      <c r="H14" s="83">
        <v>338851</v>
      </c>
      <c r="I14" s="93">
        <v>910.379580761547</v>
      </c>
      <c r="J14" s="93">
        <v>1010.379580761547</v>
      </c>
      <c r="K14" s="93">
        <v>-63.875394508654956</v>
      </c>
      <c r="L14" s="96"/>
      <c r="M14" s="189"/>
      <c r="N14" s="190"/>
      <c r="O14" s="190"/>
      <c r="P14" s="190"/>
      <c r="Q14" s="190"/>
      <c r="R14" s="190"/>
      <c r="S14" s="190"/>
    </row>
    <row r="15" spans="1:19" ht="16.5" x14ac:dyDescent="0.25">
      <c r="A15" s="108"/>
      <c r="B15" s="105" t="s">
        <v>69</v>
      </c>
      <c r="C15" s="104">
        <v>0</v>
      </c>
      <c r="D15" s="104">
        <v>0</v>
      </c>
      <c r="E15" s="104">
        <v>0</v>
      </c>
      <c r="F15" s="104">
        <v>0</v>
      </c>
      <c r="G15" s="104">
        <v>0</v>
      </c>
      <c r="H15" s="83">
        <v>188152</v>
      </c>
      <c r="I15" s="86" t="s">
        <v>6</v>
      </c>
      <c r="J15" s="86" t="s">
        <v>6</v>
      </c>
      <c r="K15" s="86" t="s">
        <v>6</v>
      </c>
      <c r="L15" s="96"/>
      <c r="M15" s="189"/>
      <c r="N15" s="190"/>
      <c r="O15" s="190"/>
      <c r="P15" s="190"/>
      <c r="Q15" s="190"/>
      <c r="R15" s="190"/>
      <c r="S15" s="190"/>
    </row>
    <row r="16" spans="1:19" ht="15.75" x14ac:dyDescent="0.25">
      <c r="A16" s="108"/>
      <c r="B16" s="103" t="s">
        <v>24</v>
      </c>
      <c r="C16" s="104">
        <v>60425</v>
      </c>
      <c r="D16" s="104">
        <v>88934</v>
      </c>
      <c r="E16" s="104">
        <v>25453</v>
      </c>
      <c r="F16" s="104">
        <v>37874</v>
      </c>
      <c r="G16" s="104">
        <v>1386</v>
      </c>
      <c r="H16" s="83">
        <v>55585</v>
      </c>
      <c r="I16" s="86">
        <v>3910.4617604617602</v>
      </c>
      <c r="J16" s="86">
        <v>4010.4617604617602</v>
      </c>
      <c r="K16" s="86">
        <v>-96.34049743887627</v>
      </c>
      <c r="L16" s="96"/>
      <c r="M16" s="189"/>
      <c r="N16" s="190"/>
      <c r="O16" s="190"/>
      <c r="P16" s="190"/>
      <c r="Q16" s="190"/>
      <c r="R16" s="190"/>
      <c r="S16" s="190"/>
    </row>
    <row r="17" spans="1:19" ht="15.75" x14ac:dyDescent="0.25">
      <c r="A17" s="108"/>
      <c r="B17" s="103" t="s">
        <v>21</v>
      </c>
      <c r="C17" s="104">
        <v>3914</v>
      </c>
      <c r="D17" s="104">
        <v>7177</v>
      </c>
      <c r="E17" s="104">
        <v>8350</v>
      </c>
      <c r="F17" s="104">
        <v>18349</v>
      </c>
      <c r="G17" s="104">
        <v>15895</v>
      </c>
      <c r="H17" s="83">
        <v>38638</v>
      </c>
      <c r="I17" s="86">
        <v>143.08273041837057</v>
      </c>
      <c r="J17" s="86">
        <v>243.08273041837057</v>
      </c>
      <c r="K17" s="86">
        <v>-13.374025832470437</v>
      </c>
      <c r="L17" s="96"/>
      <c r="M17" s="189"/>
      <c r="N17" s="190"/>
      <c r="O17" s="190"/>
      <c r="P17" s="190"/>
      <c r="Q17" s="190"/>
      <c r="R17" s="190"/>
      <c r="S17" s="190"/>
    </row>
    <row r="18" spans="1:19" ht="15.75" x14ac:dyDescent="0.25">
      <c r="A18" s="108"/>
      <c r="B18" s="103" t="s">
        <v>32</v>
      </c>
      <c r="C18" s="104">
        <v>325</v>
      </c>
      <c r="D18" s="104">
        <v>206</v>
      </c>
      <c r="E18" s="104">
        <v>73</v>
      </c>
      <c r="F18" s="104">
        <v>35</v>
      </c>
      <c r="G18" s="104">
        <v>186</v>
      </c>
      <c r="H18" s="83">
        <v>28919</v>
      </c>
      <c r="I18" s="86">
        <v>15447.84946236559</v>
      </c>
      <c r="J18" s="86">
        <v>15547.84946236559</v>
      </c>
      <c r="K18" s="86">
        <v>431.42857142857139</v>
      </c>
      <c r="L18" s="96"/>
      <c r="M18" s="189"/>
      <c r="N18" s="190"/>
      <c r="O18" s="190"/>
      <c r="P18" s="190"/>
      <c r="Q18" s="190"/>
      <c r="R18" s="190"/>
      <c r="S18" s="190"/>
    </row>
    <row r="19" spans="1:19" ht="15.75" x14ac:dyDescent="0.25">
      <c r="A19" s="108"/>
      <c r="B19" s="103" t="s">
        <v>35</v>
      </c>
      <c r="C19" s="104">
        <v>9845</v>
      </c>
      <c r="D19" s="104">
        <v>4205</v>
      </c>
      <c r="E19" s="104">
        <v>3345</v>
      </c>
      <c r="F19" s="104">
        <v>3509</v>
      </c>
      <c r="G19" s="104">
        <v>2975</v>
      </c>
      <c r="H19" s="83">
        <v>14581</v>
      </c>
      <c r="I19" s="86">
        <v>390.11764705882354</v>
      </c>
      <c r="J19" s="86">
        <v>490.11764705882354</v>
      </c>
      <c r="K19" s="86">
        <v>-15.218010829296091</v>
      </c>
      <c r="L19" s="96"/>
      <c r="M19" s="189"/>
      <c r="N19" s="190"/>
      <c r="O19" s="190"/>
      <c r="P19" s="190"/>
      <c r="Q19" s="190"/>
      <c r="R19" s="190"/>
      <c r="S19" s="190"/>
    </row>
    <row r="20" spans="1:19" ht="15.75" x14ac:dyDescent="0.25">
      <c r="A20" s="108"/>
      <c r="B20" s="103" t="s">
        <v>23</v>
      </c>
      <c r="C20" s="104">
        <v>23020</v>
      </c>
      <c r="D20" s="104">
        <v>14537</v>
      </c>
      <c r="E20" s="104">
        <v>42053</v>
      </c>
      <c r="F20" s="104">
        <v>20174</v>
      </c>
      <c r="G20" s="104">
        <v>1599</v>
      </c>
      <c r="H20" s="83">
        <v>5381</v>
      </c>
      <c r="I20" s="86">
        <v>236.5228267667292</v>
      </c>
      <c r="J20" s="86">
        <v>336.52282676672922</v>
      </c>
      <c r="K20" s="86">
        <v>-92.073956577773373</v>
      </c>
      <c r="L20" s="96"/>
      <c r="M20" s="189"/>
      <c r="N20" s="190"/>
      <c r="O20" s="190"/>
      <c r="P20" s="190"/>
      <c r="Q20" s="190"/>
      <c r="R20" s="190"/>
      <c r="S20" s="190"/>
    </row>
    <row r="21" spans="1:19" ht="15.75" x14ac:dyDescent="0.25">
      <c r="A21" s="108"/>
      <c r="B21" s="105" t="s">
        <v>19</v>
      </c>
      <c r="C21" s="104">
        <v>0</v>
      </c>
      <c r="D21" s="104">
        <v>30</v>
      </c>
      <c r="E21" s="104">
        <v>120</v>
      </c>
      <c r="F21" s="104">
        <v>60</v>
      </c>
      <c r="G21" s="104">
        <v>175</v>
      </c>
      <c r="H21" s="83">
        <v>3852</v>
      </c>
      <c r="I21" s="86">
        <v>2101.1428571428569</v>
      </c>
      <c r="J21" s="86">
        <v>2201.1428571428569</v>
      </c>
      <c r="K21" s="86">
        <v>191.66666666666666</v>
      </c>
      <c r="L21" s="96"/>
      <c r="M21" s="189"/>
      <c r="N21" s="190"/>
      <c r="O21" s="190"/>
      <c r="P21" s="190"/>
      <c r="Q21" s="190"/>
      <c r="R21" s="190"/>
      <c r="S21" s="190"/>
    </row>
    <row r="22" spans="1:19" ht="15.75" x14ac:dyDescent="0.25">
      <c r="A22" s="108"/>
      <c r="B22" s="106" t="s">
        <v>20</v>
      </c>
      <c r="C22" s="104">
        <v>8572</v>
      </c>
      <c r="D22" s="104">
        <v>868</v>
      </c>
      <c r="E22" s="104">
        <v>3948</v>
      </c>
      <c r="F22" s="104">
        <v>3442</v>
      </c>
      <c r="G22" s="104">
        <v>8130</v>
      </c>
      <c r="H22" s="83">
        <v>1199</v>
      </c>
      <c r="I22" s="86">
        <v>-85.252152521525218</v>
      </c>
      <c r="J22" s="86">
        <v>14.747847478474785</v>
      </c>
      <c r="K22" s="86">
        <v>136.19988378849507</v>
      </c>
      <c r="L22" s="96"/>
      <c r="M22" s="189"/>
      <c r="N22" s="190"/>
      <c r="O22" s="190"/>
      <c r="P22" s="190"/>
      <c r="Q22" s="190"/>
      <c r="R22" s="190"/>
      <c r="S22" s="190"/>
    </row>
    <row r="23" spans="1:19" ht="15.75" x14ac:dyDescent="0.25">
      <c r="A23" s="108"/>
      <c r="B23" s="103" t="s">
        <v>34</v>
      </c>
      <c r="C23" s="104">
        <v>23316</v>
      </c>
      <c r="D23" s="104">
        <v>10903</v>
      </c>
      <c r="E23" s="104">
        <v>2450</v>
      </c>
      <c r="F23" s="104">
        <v>1273</v>
      </c>
      <c r="G23" s="104">
        <v>867</v>
      </c>
      <c r="H23" s="83">
        <v>838</v>
      </c>
      <c r="I23" s="86">
        <v>-3.3448673587081923</v>
      </c>
      <c r="J23" s="86">
        <v>96.655132641291814</v>
      </c>
      <c r="K23" s="86">
        <v>-31.893165750196385</v>
      </c>
      <c r="L23" s="96"/>
      <c r="M23" s="189"/>
      <c r="N23" s="190"/>
      <c r="O23" s="190"/>
      <c r="P23" s="190"/>
      <c r="Q23" s="190"/>
      <c r="R23" s="190"/>
      <c r="S23" s="190"/>
    </row>
    <row r="24" spans="1:19" ht="15.75" x14ac:dyDescent="0.25">
      <c r="A24" s="108"/>
      <c r="B24" s="105" t="s">
        <v>27</v>
      </c>
      <c r="C24" s="104">
        <v>2549</v>
      </c>
      <c r="D24" s="104">
        <v>3432</v>
      </c>
      <c r="E24" s="104">
        <v>2485</v>
      </c>
      <c r="F24" s="104">
        <v>5425</v>
      </c>
      <c r="G24" s="104">
        <v>1187</v>
      </c>
      <c r="H24" s="83">
        <v>687</v>
      </c>
      <c r="I24" s="86">
        <v>-42.122999157540022</v>
      </c>
      <c r="J24" s="86">
        <v>57.877000842459978</v>
      </c>
      <c r="K24" s="86">
        <v>-78.119815668202762</v>
      </c>
      <c r="L24" s="96"/>
      <c r="M24" s="189"/>
      <c r="N24" s="190"/>
      <c r="O24" s="190"/>
      <c r="P24" s="190"/>
      <c r="Q24" s="190"/>
      <c r="R24" s="190"/>
      <c r="S24" s="190"/>
    </row>
    <row r="25" spans="1:19" ht="15.75" x14ac:dyDescent="0.25">
      <c r="A25" s="108"/>
      <c r="B25" s="103" t="s">
        <v>25</v>
      </c>
      <c r="C25" s="104">
        <v>18</v>
      </c>
      <c r="D25" s="104">
        <v>333</v>
      </c>
      <c r="E25" s="104">
        <v>200</v>
      </c>
      <c r="F25" s="104">
        <v>704</v>
      </c>
      <c r="G25" s="104">
        <v>127</v>
      </c>
      <c r="H25" s="83">
        <v>589</v>
      </c>
      <c r="I25" s="86">
        <v>363.77952755905511</v>
      </c>
      <c r="J25" s="86">
        <v>463.77952755905511</v>
      </c>
      <c r="K25" s="86">
        <v>-81.960227272727266</v>
      </c>
      <c r="L25" s="96"/>
      <c r="M25" s="189"/>
      <c r="N25" s="190"/>
      <c r="O25" s="190"/>
      <c r="P25" s="190"/>
      <c r="Q25" s="190"/>
      <c r="R25" s="190"/>
      <c r="S25" s="190"/>
    </row>
    <row r="26" spans="1:19" ht="15.75" x14ac:dyDescent="0.25">
      <c r="A26" s="108"/>
      <c r="B26" s="103" t="s">
        <v>26</v>
      </c>
      <c r="C26" s="104">
        <v>3668</v>
      </c>
      <c r="D26" s="104">
        <v>1875</v>
      </c>
      <c r="E26" s="104">
        <v>1659</v>
      </c>
      <c r="F26" s="104">
        <v>1322</v>
      </c>
      <c r="G26" s="104">
        <v>905</v>
      </c>
      <c r="H26" s="83">
        <v>139</v>
      </c>
      <c r="I26" s="86">
        <v>-84.640883977900543</v>
      </c>
      <c r="J26" s="86">
        <v>15.359116022099448</v>
      </c>
      <c r="K26" s="86">
        <v>-31.543116490166412</v>
      </c>
      <c r="L26" s="96"/>
      <c r="M26" s="189"/>
      <c r="N26" s="190"/>
      <c r="O26" s="190"/>
      <c r="P26" s="190"/>
      <c r="Q26" s="190"/>
      <c r="R26" s="190"/>
      <c r="S26" s="190"/>
    </row>
    <row r="27" spans="1:19" ht="15.75" x14ac:dyDescent="0.25">
      <c r="A27" s="108"/>
      <c r="B27" s="103" t="s">
        <v>30</v>
      </c>
      <c r="C27" s="104">
        <v>270</v>
      </c>
      <c r="D27" s="104">
        <v>140</v>
      </c>
      <c r="E27" s="104">
        <v>0</v>
      </c>
      <c r="F27" s="104">
        <v>0</v>
      </c>
      <c r="G27" s="104">
        <v>0</v>
      </c>
      <c r="H27" s="83">
        <v>132</v>
      </c>
      <c r="I27" s="86" t="s">
        <v>6</v>
      </c>
      <c r="J27" s="86" t="s">
        <v>6</v>
      </c>
      <c r="K27" s="86" t="s">
        <v>6</v>
      </c>
      <c r="L27" s="96"/>
      <c r="M27" s="189"/>
      <c r="N27" s="190"/>
      <c r="O27" s="190"/>
      <c r="P27" s="190"/>
      <c r="Q27" s="190"/>
      <c r="R27" s="190"/>
      <c r="S27" s="190"/>
    </row>
    <row r="28" spans="1:19" ht="15.75" x14ac:dyDescent="0.25">
      <c r="A28" s="108"/>
      <c r="B28" s="103" t="s">
        <v>18</v>
      </c>
      <c r="C28" s="104">
        <v>0</v>
      </c>
      <c r="D28" s="104">
        <v>48</v>
      </c>
      <c r="E28" s="104">
        <v>30</v>
      </c>
      <c r="F28" s="104">
        <v>66</v>
      </c>
      <c r="G28" s="104">
        <v>45</v>
      </c>
      <c r="H28" s="83">
        <v>120</v>
      </c>
      <c r="I28" s="86">
        <v>166.66666666666666</v>
      </c>
      <c r="J28" s="86">
        <v>266.66666666666663</v>
      </c>
      <c r="K28" s="86">
        <v>-31.818181818181824</v>
      </c>
      <c r="L28" s="96"/>
      <c r="M28" s="189"/>
      <c r="N28" s="190"/>
      <c r="O28" s="190"/>
      <c r="P28" s="190"/>
      <c r="Q28" s="190"/>
      <c r="R28" s="190"/>
      <c r="S28" s="190"/>
    </row>
    <row r="29" spans="1:19" ht="15.75" x14ac:dyDescent="0.25">
      <c r="A29" s="108"/>
      <c r="B29" s="103" t="s">
        <v>22</v>
      </c>
      <c r="C29" s="104">
        <v>96</v>
      </c>
      <c r="D29" s="104">
        <v>60</v>
      </c>
      <c r="E29" s="104">
        <v>192</v>
      </c>
      <c r="F29" s="104">
        <v>170</v>
      </c>
      <c r="G29" s="104">
        <v>0</v>
      </c>
      <c r="H29" s="83">
        <v>32</v>
      </c>
      <c r="I29" s="86" t="s">
        <v>6</v>
      </c>
      <c r="J29" s="86" t="s">
        <v>6</v>
      </c>
      <c r="K29" s="86" t="s">
        <v>6</v>
      </c>
      <c r="L29" s="96"/>
      <c r="M29" s="189"/>
      <c r="N29" s="190"/>
      <c r="O29" s="190"/>
      <c r="P29" s="190"/>
      <c r="Q29" s="190"/>
      <c r="R29" s="190"/>
      <c r="S29" s="190"/>
    </row>
    <row r="30" spans="1:19" ht="15.75" x14ac:dyDescent="0.25">
      <c r="A30" s="108"/>
      <c r="B30" s="103" t="s">
        <v>29</v>
      </c>
      <c r="C30" s="104">
        <v>30</v>
      </c>
      <c r="D30" s="104">
        <v>0</v>
      </c>
      <c r="E30" s="104">
        <v>0</v>
      </c>
      <c r="F30" s="104">
        <v>20</v>
      </c>
      <c r="G30" s="104">
        <v>0</v>
      </c>
      <c r="H30" s="83">
        <v>7</v>
      </c>
      <c r="I30" s="86" t="s">
        <v>6</v>
      </c>
      <c r="J30" s="86" t="s">
        <v>6</v>
      </c>
      <c r="K30" s="86" t="s">
        <v>6</v>
      </c>
      <c r="L30" s="96"/>
      <c r="M30" s="189"/>
      <c r="N30" s="190"/>
      <c r="O30" s="190"/>
      <c r="P30" s="190"/>
      <c r="Q30" s="190"/>
      <c r="R30" s="190"/>
      <c r="S30" s="190"/>
    </row>
    <row r="31" spans="1:19" ht="15.75" x14ac:dyDescent="0.25">
      <c r="A31" s="108"/>
      <c r="B31" s="103" t="s">
        <v>17</v>
      </c>
      <c r="C31" s="104">
        <v>0</v>
      </c>
      <c r="D31" s="104">
        <v>135</v>
      </c>
      <c r="E31" s="104">
        <v>451</v>
      </c>
      <c r="F31" s="104">
        <v>414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89"/>
      <c r="N31" s="190"/>
      <c r="O31" s="190"/>
      <c r="P31" s="190"/>
      <c r="Q31" s="190"/>
      <c r="R31" s="190"/>
      <c r="S31" s="190"/>
    </row>
    <row r="32" spans="1:19" ht="15.75" x14ac:dyDescent="0.25">
      <c r="A32" s="108"/>
      <c r="B32" s="103" t="s">
        <v>28</v>
      </c>
      <c r="C32" s="104">
        <v>485</v>
      </c>
      <c r="D32" s="104">
        <v>0</v>
      </c>
      <c r="E32" s="104">
        <v>142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89"/>
      <c r="N32" s="190"/>
      <c r="O32" s="190"/>
      <c r="P32" s="190"/>
      <c r="Q32" s="190"/>
      <c r="R32" s="190"/>
      <c r="S32" s="190"/>
    </row>
    <row r="33" spans="1:37" ht="15" customHeight="1" x14ac:dyDescent="0.25">
      <c r="A33" s="108"/>
      <c r="B33" s="103" t="s">
        <v>31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N33" s="190"/>
      <c r="O33" s="190"/>
      <c r="P33" s="190"/>
      <c r="Q33" s="190"/>
      <c r="R33" s="190"/>
    </row>
    <row r="34" spans="1:37" ht="15" customHeight="1" x14ac:dyDescent="0.25">
      <c r="A34" s="108"/>
      <c r="B34" s="103" t="s">
        <v>33</v>
      </c>
      <c r="C34" s="104">
        <v>0</v>
      </c>
      <c r="D34" s="104">
        <v>0</v>
      </c>
      <c r="E34" s="104">
        <v>0</v>
      </c>
      <c r="F34" s="104">
        <v>0</v>
      </c>
      <c r="G34" s="104">
        <v>60</v>
      </c>
      <c r="H34" s="83">
        <v>0</v>
      </c>
      <c r="I34" s="86" t="s">
        <v>6</v>
      </c>
      <c r="J34" s="86" t="s">
        <v>6</v>
      </c>
      <c r="K34" s="86" t="s">
        <v>6</v>
      </c>
      <c r="L34" s="96"/>
    </row>
    <row r="35" spans="1:37" ht="12" customHeight="1" x14ac:dyDescent="0.25">
      <c r="A35" s="108"/>
      <c r="B35" s="106"/>
      <c r="C35" s="87"/>
      <c r="D35" s="88"/>
      <c r="E35" s="88"/>
      <c r="F35" s="88"/>
      <c r="G35" s="88"/>
      <c r="H35" s="89"/>
      <c r="I35" s="90"/>
      <c r="J35" s="90"/>
      <c r="K35" s="90"/>
      <c r="L35" s="96"/>
    </row>
    <row r="36" spans="1:37" ht="18.75" customHeight="1" x14ac:dyDescent="0.25">
      <c r="A36" s="108"/>
      <c r="B36" s="79" t="s">
        <v>3</v>
      </c>
      <c r="C36" s="84"/>
      <c r="D36" s="84">
        <v>-2.6733463704745386</v>
      </c>
      <c r="E36" s="84">
        <v>-31.555578967964305</v>
      </c>
      <c r="F36" s="84">
        <v>2.0736440500929154</v>
      </c>
      <c r="G36" s="84">
        <v>-63.875394508654956</v>
      </c>
      <c r="H36" s="93">
        <v>910.379580761547</v>
      </c>
      <c r="I36" s="94"/>
      <c r="J36" s="94"/>
      <c r="K36" s="94"/>
      <c r="L36" s="96"/>
    </row>
    <row r="37" spans="1:37" ht="18.75" customHeight="1" x14ac:dyDescent="0.25">
      <c r="A37" s="108"/>
      <c r="B37" s="68"/>
      <c r="C37" s="97"/>
      <c r="D37" s="97"/>
      <c r="E37" s="97"/>
      <c r="F37" s="97"/>
      <c r="G37" s="97"/>
      <c r="H37" s="97"/>
      <c r="I37" s="72"/>
      <c r="J37" s="72"/>
      <c r="K37" s="72"/>
      <c r="L37" s="96"/>
    </row>
    <row r="38" spans="1:37" s="217" customFormat="1" ht="15.75" x14ac:dyDescent="0.25">
      <c r="A38" s="215"/>
      <c r="B38" s="111"/>
      <c r="C38" s="261" t="s">
        <v>112</v>
      </c>
      <c r="D38" s="261"/>
      <c r="E38" s="261"/>
      <c r="F38" s="261"/>
      <c r="G38" s="261"/>
      <c r="H38" s="261"/>
      <c r="I38" s="261"/>
      <c r="J38" s="261"/>
      <c r="K38" s="261"/>
      <c r="L38" s="216"/>
      <c r="N38" s="218"/>
      <c r="O38" s="218"/>
      <c r="P38" s="218"/>
      <c r="Q38" s="218"/>
      <c r="R38" s="218"/>
      <c r="S38" s="218"/>
      <c r="T38" s="218"/>
      <c r="U38" s="218"/>
      <c r="V38" s="218"/>
      <c r="W38" s="218"/>
      <c r="X38" s="218"/>
      <c r="Y38" s="218"/>
      <c r="Z38" s="218"/>
      <c r="AA38" s="218"/>
      <c r="AB38" s="218"/>
      <c r="AC38" s="218"/>
      <c r="AD38" s="218"/>
      <c r="AE38" s="218"/>
      <c r="AF38" s="218"/>
      <c r="AG38" s="218"/>
      <c r="AH38" s="218"/>
      <c r="AI38" s="218"/>
      <c r="AJ38" s="218"/>
      <c r="AK38" s="218"/>
    </row>
    <row r="39" spans="1:37" s="217" customFormat="1" ht="15.75" x14ac:dyDescent="0.25">
      <c r="A39" s="215"/>
      <c r="B39" s="111"/>
      <c r="C39" s="261" t="s">
        <v>104</v>
      </c>
      <c r="D39" s="261"/>
      <c r="E39" s="261"/>
      <c r="F39" s="261"/>
      <c r="G39" s="261"/>
      <c r="H39" s="261"/>
      <c r="I39" s="261"/>
      <c r="J39" s="261"/>
      <c r="K39" s="261"/>
      <c r="L39" s="216"/>
      <c r="N39" s="218"/>
      <c r="O39" s="218"/>
      <c r="P39" s="218"/>
      <c r="Q39" s="218"/>
      <c r="R39" s="218"/>
      <c r="S39" s="218"/>
      <c r="T39" s="218"/>
      <c r="U39" s="218"/>
      <c r="V39" s="218"/>
      <c r="W39" s="218"/>
      <c r="X39" s="218"/>
      <c r="Y39" s="218"/>
      <c r="Z39" s="218"/>
      <c r="AA39" s="218"/>
      <c r="AB39" s="218"/>
      <c r="AC39" s="218"/>
      <c r="AD39" s="218"/>
      <c r="AE39" s="218"/>
      <c r="AF39" s="218"/>
      <c r="AG39" s="218"/>
      <c r="AH39" s="218"/>
      <c r="AI39" s="218"/>
      <c r="AJ39" s="218"/>
      <c r="AK39" s="218"/>
    </row>
    <row r="40" spans="1:37" ht="12" customHeight="1" x14ac:dyDescent="0.25">
      <c r="A40" s="108"/>
      <c r="B40" s="67"/>
      <c r="C40" s="74"/>
      <c r="D40" s="74"/>
      <c r="E40" s="74"/>
      <c r="F40" s="74"/>
      <c r="G40" s="74"/>
      <c r="H40" s="70"/>
      <c r="I40" s="71"/>
      <c r="J40" s="71"/>
      <c r="K40" s="71"/>
      <c r="L40" s="96"/>
    </row>
    <row r="41" spans="1:37" ht="12" customHeight="1" x14ac:dyDescent="0.25">
      <c r="A41" s="108"/>
      <c r="B41" s="67"/>
      <c r="C41" s="74"/>
      <c r="D41" s="74"/>
      <c r="E41" s="74"/>
      <c r="F41" s="74"/>
      <c r="G41" s="74"/>
      <c r="H41" s="70"/>
      <c r="I41" s="71"/>
      <c r="J41" s="71"/>
      <c r="K41" s="71"/>
      <c r="L41" s="96"/>
    </row>
    <row r="42" spans="1:37" ht="14.25" customHeight="1" x14ac:dyDescent="0.25">
      <c r="A42" s="108"/>
      <c r="B42" s="73"/>
      <c r="C42" s="98"/>
      <c r="D42" s="98"/>
      <c r="E42" s="98"/>
      <c r="F42" s="99"/>
      <c r="G42" s="100"/>
      <c r="H42" s="98"/>
      <c r="I42" s="71"/>
      <c r="J42" s="71"/>
      <c r="K42" s="71"/>
      <c r="L42" s="96"/>
      <c r="M42" s="191"/>
    </row>
    <row r="43" spans="1:37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 t="s">
        <v>6</v>
      </c>
    </row>
    <row r="44" spans="1:37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37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37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37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37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13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13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3" s="150" customFormat="1" ht="15.75" x14ac:dyDescent="0.25">
      <c r="A51" s="109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50" customFormat="1" ht="15.75" x14ac:dyDescent="0.2">
      <c r="A52" s="47" t="s">
        <v>72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3" s="150" customFormat="1" ht="15.75" x14ac:dyDescent="0.2">
      <c r="A53" s="47" t="s">
        <v>70</v>
      </c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50" customFormat="1" ht="15.75" x14ac:dyDescent="0.2">
      <c r="A54" s="161" t="s">
        <v>13</v>
      </c>
      <c r="B54" s="75"/>
      <c r="C54" s="75"/>
      <c r="D54" s="75"/>
      <c r="E54" s="75"/>
      <c r="F54" s="76"/>
      <c r="G54" s="76"/>
      <c r="H54" s="76"/>
      <c r="I54" s="77"/>
      <c r="J54" s="77"/>
      <c r="K54" s="58"/>
      <c r="L54" s="102"/>
      <c r="M54" s="53"/>
    </row>
    <row r="55" spans="1:13" s="150" customFormat="1" ht="15.75" x14ac:dyDescent="0.25">
      <c r="A55" s="109"/>
      <c r="B55" s="53"/>
      <c r="C55" s="54"/>
      <c r="D55" s="54"/>
      <c r="E55" s="54"/>
      <c r="F55" s="55"/>
      <c r="G55" s="55"/>
      <c r="H55" s="55"/>
      <c r="I55" s="56"/>
      <c r="J55" s="56"/>
      <c r="K55" s="53"/>
      <c r="L55" s="53"/>
      <c r="M55" s="53"/>
    </row>
    <row r="56" spans="1:13" s="150" customFormat="1" x14ac:dyDescent="0.25">
      <c r="A56" s="109"/>
      <c r="B56" s="157"/>
      <c r="C56" s="157"/>
      <c r="D56" s="157"/>
      <c r="E56" s="157"/>
      <c r="F56" s="157"/>
      <c r="G56" s="157"/>
    </row>
    <row r="57" spans="1:13" s="150" customFormat="1" x14ac:dyDescent="0.25">
      <c r="B57" s="157"/>
      <c r="C57" s="157"/>
      <c r="D57" s="157"/>
      <c r="E57" s="157"/>
      <c r="F57" s="157"/>
      <c r="G57" s="157"/>
    </row>
    <row r="58" spans="1:13" s="150" customFormat="1" x14ac:dyDescent="0.25"/>
    <row r="59" spans="1:13" s="150" customFormat="1" x14ac:dyDescent="0.25"/>
    <row r="60" spans="1:13" s="150" customFormat="1" x14ac:dyDescent="0.25">
      <c r="C60" s="159"/>
      <c r="D60" s="157"/>
      <c r="E60" s="157"/>
      <c r="F60" s="157"/>
      <c r="G60" s="157"/>
      <c r="H60" s="157"/>
    </row>
    <row r="61" spans="1:13" s="150" customFormat="1" x14ac:dyDescent="0.25">
      <c r="C61" s="159"/>
      <c r="D61" s="157"/>
      <c r="E61" s="157"/>
      <c r="F61" s="157"/>
      <c r="G61" s="157"/>
      <c r="H61" s="157"/>
    </row>
    <row r="62" spans="1:13" s="166" customFormat="1" x14ac:dyDescent="0.2">
      <c r="B62" s="194"/>
      <c r="C62" s="159"/>
      <c r="D62" s="196"/>
    </row>
    <row r="63" spans="1:13" s="166" customFormat="1" x14ac:dyDescent="0.2">
      <c r="B63" s="194"/>
      <c r="C63" s="159"/>
      <c r="D63" s="196"/>
    </row>
    <row r="64" spans="1:13" s="166" customFormat="1" x14ac:dyDescent="0.2">
      <c r="B64" s="194"/>
      <c r="C64" s="159"/>
      <c r="D64" s="196"/>
    </row>
    <row r="65" spans="2:5" s="166" customFormat="1" x14ac:dyDescent="0.2">
      <c r="B65" s="194"/>
      <c r="C65" s="159"/>
      <c r="D65" s="196"/>
    </row>
    <row r="66" spans="2:5" s="166" customFormat="1" x14ac:dyDescent="0.2">
      <c r="B66" s="194"/>
      <c r="C66" s="159"/>
      <c r="D66" s="196"/>
    </row>
    <row r="67" spans="2:5" s="166" customFormat="1" x14ac:dyDescent="0.2">
      <c r="B67" s="194"/>
      <c r="C67" s="159"/>
      <c r="D67" s="196"/>
    </row>
    <row r="68" spans="2:5" s="166" customFormat="1" x14ac:dyDescent="0.2">
      <c r="B68" s="194"/>
      <c r="C68" s="159"/>
      <c r="D68" s="196"/>
    </row>
    <row r="69" spans="2:5" s="166" customFormat="1" x14ac:dyDescent="0.2">
      <c r="B69" s="194"/>
      <c r="C69" s="159"/>
      <c r="D69" s="196"/>
      <c r="E69" s="197"/>
    </row>
    <row r="70" spans="2:5" s="166" customFormat="1" x14ac:dyDescent="0.2">
      <c r="B70" s="194"/>
      <c r="C70" s="159"/>
      <c r="D70" s="196"/>
      <c r="E70" s="197"/>
    </row>
    <row r="71" spans="2:5" s="166" customFormat="1" x14ac:dyDescent="0.2">
      <c r="B71" s="194"/>
      <c r="C71" s="159"/>
      <c r="D71" s="196"/>
      <c r="E71" s="197"/>
    </row>
    <row r="72" spans="2:5" s="166" customFormat="1" x14ac:dyDescent="0.2">
      <c r="B72" s="194"/>
      <c r="C72" s="159"/>
      <c r="D72" s="196"/>
      <c r="E72" s="197"/>
    </row>
    <row r="73" spans="2:5" s="166" customFormat="1" x14ac:dyDescent="0.2">
      <c r="B73" s="194"/>
      <c r="C73" s="159"/>
      <c r="D73" s="196"/>
      <c r="E73" s="197"/>
    </row>
    <row r="74" spans="2:5" s="166" customFormat="1" x14ac:dyDescent="0.2">
      <c r="B74" s="194"/>
      <c r="C74" s="159"/>
      <c r="D74" s="196"/>
      <c r="E74" s="197"/>
    </row>
    <row r="75" spans="2:5" s="166" customFormat="1" x14ac:dyDescent="0.2">
      <c r="B75" s="194"/>
      <c r="C75" s="159"/>
      <c r="D75" s="196"/>
      <c r="E75" s="197"/>
    </row>
    <row r="76" spans="2:5" s="166" customFormat="1" x14ac:dyDescent="0.2">
      <c r="B76" s="194"/>
      <c r="C76" s="159"/>
      <c r="D76" s="196"/>
      <c r="E76" s="197"/>
    </row>
    <row r="77" spans="2:5" s="166" customFormat="1" x14ac:dyDescent="0.2">
      <c r="B77" s="194"/>
      <c r="C77" s="159"/>
      <c r="D77" s="196"/>
      <c r="E77" s="197"/>
    </row>
    <row r="78" spans="2:5" s="166" customFormat="1" x14ac:dyDescent="0.2">
      <c r="B78" s="194"/>
      <c r="C78" s="159"/>
      <c r="D78" s="196"/>
      <c r="E78" s="197"/>
    </row>
    <row r="79" spans="2:5" s="166" customFormat="1" x14ac:dyDescent="0.2">
      <c r="B79" s="194"/>
      <c r="C79" s="159"/>
      <c r="D79" s="196"/>
      <c r="E79" s="197"/>
    </row>
    <row r="80" spans="2:5" s="166" customFormat="1" x14ac:dyDescent="0.2">
      <c r="B80" s="194"/>
      <c r="C80" s="219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4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6"/>
      <c r="C89" s="195"/>
      <c r="D89" s="196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B138" s="190"/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5" s="166" customFormat="1" x14ac:dyDescent="0.2">
      <c r="D145" s="198"/>
      <c r="E145" s="197"/>
    </row>
    <row r="146" spans="4:5" s="166" customFormat="1" x14ac:dyDescent="0.2">
      <c r="D146" s="198"/>
      <c r="E146" s="197"/>
    </row>
    <row r="147" spans="4:5" s="166" customFormat="1" x14ac:dyDescent="0.2">
      <c r="D147" s="198"/>
      <c r="E147" s="197"/>
    </row>
    <row r="148" spans="4:5" s="166" customFormat="1" x14ac:dyDescent="0.2"/>
    <row r="149" spans="4:5" s="166" customFormat="1" x14ac:dyDescent="0.2"/>
    <row r="150" spans="4:5" s="166" customFormat="1" x14ac:dyDescent="0.2"/>
    <row r="151" spans="4:5" s="166" customFormat="1" x14ac:dyDescent="0.2"/>
    <row r="152" spans="4:5" s="166" customFormat="1" x14ac:dyDescent="0.2"/>
    <row r="153" spans="4:5" s="166" customFormat="1" x14ac:dyDescent="0.2"/>
  </sheetData>
  <sortState ref="B14:K33">
    <sortCondition descending="1" ref="H14:H33"/>
  </sortState>
  <mergeCells count="9">
    <mergeCell ref="C39:K39"/>
    <mergeCell ref="C38:K38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85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9" width="11.5703125" style="69" customWidth="1"/>
    <col min="10" max="10" width="11" style="69" customWidth="1"/>
    <col min="11" max="11" width="11.28515625" style="69" customWidth="1"/>
    <col min="12" max="12" width="1.85546875" style="69" customWidth="1"/>
    <col min="13" max="13" width="11.42578125" style="185"/>
    <col min="14" max="14" width="11.42578125" style="185" customWidth="1"/>
    <col min="15" max="30" width="11.42578125" style="166"/>
    <col min="31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8"/>
      <c r="B7" s="65"/>
      <c r="C7" s="256" t="s">
        <v>12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20" ht="18.75" x14ac:dyDescent="0.25">
      <c r="A8" s="108"/>
      <c r="B8" s="65"/>
      <c r="C8" s="256" t="s">
        <v>86</v>
      </c>
      <c r="D8" s="256"/>
      <c r="E8" s="256"/>
      <c r="F8" s="256"/>
      <c r="G8" s="256"/>
      <c r="H8" s="256"/>
      <c r="I8" s="256"/>
      <c r="J8" s="256"/>
      <c r="K8" s="256"/>
      <c r="L8" s="96"/>
    </row>
    <row r="9" spans="1:20" ht="15.75" x14ac:dyDescent="0.25">
      <c r="A9" s="108"/>
      <c r="B9" s="65"/>
      <c r="C9" s="257" t="s">
        <v>103</v>
      </c>
      <c r="D9" s="257"/>
      <c r="E9" s="257"/>
      <c r="F9" s="257"/>
      <c r="G9" s="257"/>
      <c r="H9" s="257"/>
      <c r="I9" s="257"/>
      <c r="J9" s="257"/>
      <c r="K9" s="257"/>
      <c r="L9" s="96"/>
      <c r="O9" s="188"/>
    </row>
    <row r="10" spans="1:20" ht="15.75" x14ac:dyDescent="0.25">
      <c r="A10" s="10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8"/>
      <c r="B11" s="78"/>
      <c r="C11" s="258" t="s">
        <v>1</v>
      </c>
      <c r="D11" s="258"/>
      <c r="E11" s="258"/>
      <c r="F11" s="258"/>
      <c r="G11" s="258"/>
      <c r="H11" s="258"/>
      <c r="I11" s="259" t="s">
        <v>15</v>
      </c>
      <c r="J11" s="259" t="s">
        <v>16</v>
      </c>
      <c r="K11" s="259" t="s">
        <v>14</v>
      </c>
      <c r="L11" s="96"/>
    </row>
    <row r="12" spans="1:20" ht="15.75" x14ac:dyDescent="0.25">
      <c r="A12" s="108"/>
      <c r="B12" s="79"/>
      <c r="C12" s="80">
        <v>2009</v>
      </c>
      <c r="D12" s="80">
        <v>2010</v>
      </c>
      <c r="E12" s="80">
        <v>2011</v>
      </c>
      <c r="F12" s="80">
        <v>2012</v>
      </c>
      <c r="G12" s="80">
        <v>2013</v>
      </c>
      <c r="H12" s="80">
        <v>2014</v>
      </c>
      <c r="I12" s="259"/>
      <c r="J12" s="259"/>
      <c r="K12" s="259"/>
      <c r="L12" s="96"/>
      <c r="O12" s="160"/>
    </row>
    <row r="13" spans="1:20" ht="9.75" customHeight="1" x14ac:dyDescent="0.25">
      <c r="A13" s="108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8"/>
      <c r="B14" s="61" t="s">
        <v>36</v>
      </c>
      <c r="C14" s="83">
        <v>476592</v>
      </c>
      <c r="D14" s="83">
        <v>528034</v>
      </c>
      <c r="E14" s="83">
        <v>561372</v>
      </c>
      <c r="F14" s="83">
        <v>459873</v>
      </c>
      <c r="G14" s="83">
        <v>245932</v>
      </c>
      <c r="H14" s="83">
        <v>324364</v>
      </c>
      <c r="I14" s="93">
        <v>31.89174243286763</v>
      </c>
      <c r="J14" s="93">
        <v>131.89174243286763</v>
      </c>
      <c r="K14" s="93">
        <v>-46.521757093806336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103" t="s">
        <v>35</v>
      </c>
      <c r="C15" s="104">
        <v>30733</v>
      </c>
      <c r="D15" s="104">
        <v>33677</v>
      </c>
      <c r="E15" s="104">
        <v>27810</v>
      </c>
      <c r="F15" s="104">
        <v>69854</v>
      </c>
      <c r="G15" s="104">
        <v>26626</v>
      </c>
      <c r="H15" s="83">
        <v>143586</v>
      </c>
      <c r="I15" s="86">
        <v>439.26988657703004</v>
      </c>
      <c r="J15" s="86">
        <v>539.26988657702998</v>
      </c>
      <c r="K15" s="86">
        <v>-61.883356715435056</v>
      </c>
      <c r="L15" s="96"/>
      <c r="M15" s="189"/>
      <c r="N15" s="103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103" t="s">
        <v>24</v>
      </c>
      <c r="C16" s="104">
        <v>136558</v>
      </c>
      <c r="D16" s="104">
        <v>119999</v>
      </c>
      <c r="E16" s="104">
        <v>93599</v>
      </c>
      <c r="F16" s="104">
        <v>61360</v>
      </c>
      <c r="G16" s="104">
        <v>30365</v>
      </c>
      <c r="H16" s="83">
        <v>77826</v>
      </c>
      <c r="I16" s="86">
        <v>156.30166309896259</v>
      </c>
      <c r="J16" s="86">
        <v>256.30166309896259</v>
      </c>
      <c r="K16" s="86">
        <v>-50.51336375488917</v>
      </c>
      <c r="L16" s="96"/>
      <c r="M16" s="189"/>
      <c r="N16" s="103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105" t="s">
        <v>23</v>
      </c>
      <c r="C17" s="104">
        <v>75729</v>
      </c>
      <c r="D17" s="104">
        <v>74850</v>
      </c>
      <c r="E17" s="104">
        <v>39719</v>
      </c>
      <c r="F17" s="104">
        <v>76258</v>
      </c>
      <c r="G17" s="104">
        <v>49522</v>
      </c>
      <c r="H17" s="83">
        <v>37702</v>
      </c>
      <c r="I17" s="86">
        <v>-23.868179798877264</v>
      </c>
      <c r="J17" s="86">
        <v>76.131820201122736</v>
      </c>
      <c r="K17" s="86">
        <v>-35.059928138687091</v>
      </c>
      <c r="L17" s="96"/>
      <c r="M17" s="189"/>
      <c r="N17" s="103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103" t="s">
        <v>27</v>
      </c>
      <c r="C18" s="104">
        <v>90517</v>
      </c>
      <c r="D18" s="104">
        <v>90434</v>
      </c>
      <c r="E18" s="104">
        <v>115238</v>
      </c>
      <c r="F18" s="104">
        <v>28830</v>
      </c>
      <c r="G18" s="104">
        <v>24390</v>
      </c>
      <c r="H18" s="83">
        <v>15195</v>
      </c>
      <c r="I18" s="86">
        <v>-37.699876998769987</v>
      </c>
      <c r="J18" s="86">
        <v>62.300123001230013</v>
      </c>
      <c r="K18" s="86">
        <v>-15.400624349635795</v>
      </c>
      <c r="L18" s="96"/>
      <c r="M18" s="189"/>
      <c r="N18" s="103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105" t="s">
        <v>21</v>
      </c>
      <c r="C19" s="104">
        <v>6579</v>
      </c>
      <c r="D19" s="104">
        <v>69726</v>
      </c>
      <c r="E19" s="104">
        <v>113202</v>
      </c>
      <c r="F19" s="104">
        <v>86357</v>
      </c>
      <c r="G19" s="104">
        <v>47289</v>
      </c>
      <c r="H19" s="83">
        <v>12315</v>
      </c>
      <c r="I19" s="86">
        <v>-73.958002918226228</v>
      </c>
      <c r="J19" s="86">
        <v>26.041997081773776</v>
      </c>
      <c r="K19" s="86">
        <v>-45.240107924082587</v>
      </c>
      <c r="L19" s="96"/>
      <c r="M19" s="189"/>
      <c r="N19" s="103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103" t="s">
        <v>20</v>
      </c>
      <c r="C20" s="104">
        <v>26456</v>
      </c>
      <c r="D20" s="104">
        <v>38613</v>
      </c>
      <c r="E20" s="104">
        <v>29961</v>
      </c>
      <c r="F20" s="104">
        <v>34364</v>
      </c>
      <c r="G20" s="104">
        <v>23757</v>
      </c>
      <c r="H20" s="83">
        <v>9975</v>
      </c>
      <c r="I20" s="86">
        <v>-58.012375299911611</v>
      </c>
      <c r="J20" s="86">
        <v>41.987624700088396</v>
      </c>
      <c r="K20" s="86">
        <v>-30.866604586194857</v>
      </c>
      <c r="L20" s="96"/>
      <c r="M20" s="189"/>
      <c r="N20" s="103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103" t="s">
        <v>32</v>
      </c>
      <c r="C21" s="104">
        <v>1434</v>
      </c>
      <c r="D21" s="104">
        <v>874</v>
      </c>
      <c r="E21" s="104">
        <v>1472</v>
      </c>
      <c r="F21" s="104">
        <v>2227</v>
      </c>
      <c r="G21" s="104">
        <v>1965</v>
      </c>
      <c r="H21" s="83">
        <v>8109</v>
      </c>
      <c r="I21" s="86">
        <v>312.67175572519091</v>
      </c>
      <c r="J21" s="86">
        <v>412.67175572519091</v>
      </c>
      <c r="K21" s="86">
        <v>-11.764705882352944</v>
      </c>
      <c r="L21" s="96"/>
      <c r="M21" s="189"/>
      <c r="N21" s="103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105" t="s">
        <v>25</v>
      </c>
      <c r="C22" s="104">
        <v>8080</v>
      </c>
      <c r="D22" s="104">
        <v>8246</v>
      </c>
      <c r="E22" s="104">
        <v>28705</v>
      </c>
      <c r="F22" s="104">
        <v>32049</v>
      </c>
      <c r="G22" s="104">
        <v>9336</v>
      </c>
      <c r="H22" s="83">
        <v>7527</v>
      </c>
      <c r="I22" s="86">
        <v>-19.376606683804631</v>
      </c>
      <c r="J22" s="86">
        <v>80.623393316195376</v>
      </c>
      <c r="K22" s="86">
        <v>-70.869605915941207</v>
      </c>
      <c r="L22" s="96"/>
      <c r="M22" s="189"/>
      <c r="N22" s="220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103" t="s">
        <v>26</v>
      </c>
      <c r="C23" s="104">
        <v>26242</v>
      </c>
      <c r="D23" s="104">
        <v>36950</v>
      </c>
      <c r="E23" s="104">
        <v>42615</v>
      </c>
      <c r="F23" s="104">
        <v>19738</v>
      </c>
      <c r="G23" s="104">
        <v>4268</v>
      </c>
      <c r="H23" s="83">
        <v>3552</v>
      </c>
      <c r="I23" s="86">
        <v>-16.776007497656988</v>
      </c>
      <c r="J23" s="86">
        <v>83.223992502343009</v>
      </c>
      <c r="K23" s="86">
        <v>-78.376735231533075</v>
      </c>
      <c r="L23" s="96"/>
      <c r="M23" s="189"/>
      <c r="N23" s="103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103" t="s">
        <v>30</v>
      </c>
      <c r="C24" s="104">
        <v>1140</v>
      </c>
      <c r="D24" s="104">
        <v>80</v>
      </c>
      <c r="E24" s="104">
        <v>300</v>
      </c>
      <c r="F24" s="104">
        <v>163</v>
      </c>
      <c r="G24" s="104">
        <v>1105</v>
      </c>
      <c r="H24" s="83">
        <v>2763</v>
      </c>
      <c r="I24" s="86">
        <v>150.04524886877829</v>
      </c>
      <c r="J24" s="86">
        <v>250.04524886877829</v>
      </c>
      <c r="K24" s="86">
        <v>577.91411042944787</v>
      </c>
      <c r="L24" s="96"/>
      <c r="M24" s="189"/>
      <c r="N24" s="103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103" t="s">
        <v>34</v>
      </c>
      <c r="C25" s="104">
        <v>17422</v>
      </c>
      <c r="D25" s="104">
        <v>40750</v>
      </c>
      <c r="E25" s="104">
        <v>43439</v>
      </c>
      <c r="F25" s="104">
        <v>25338</v>
      </c>
      <c r="G25" s="104">
        <v>9362</v>
      </c>
      <c r="H25" s="83">
        <v>2484</v>
      </c>
      <c r="I25" s="86">
        <v>-73.467207861568042</v>
      </c>
      <c r="J25" s="86">
        <v>26.532792138431958</v>
      </c>
      <c r="K25" s="86">
        <v>-63.051543136790592</v>
      </c>
      <c r="L25" s="96"/>
      <c r="M25" s="189"/>
      <c r="N25" s="103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103" t="s">
        <v>22</v>
      </c>
      <c r="C26" s="104">
        <v>3044</v>
      </c>
      <c r="D26" s="104">
        <v>8724</v>
      </c>
      <c r="E26" s="104">
        <v>1126</v>
      </c>
      <c r="F26" s="104">
        <v>1715</v>
      </c>
      <c r="G26" s="104">
        <v>926</v>
      </c>
      <c r="H26" s="83">
        <v>2052</v>
      </c>
      <c r="I26" s="86">
        <v>121.59827213822894</v>
      </c>
      <c r="J26" s="86">
        <v>221.59827213822894</v>
      </c>
      <c r="K26" s="86">
        <v>-46.005830903790091</v>
      </c>
      <c r="L26" s="96"/>
      <c r="M26" s="189"/>
      <c r="N26" s="103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103" t="s">
        <v>17</v>
      </c>
      <c r="C27" s="104">
        <v>49554</v>
      </c>
      <c r="D27" s="104">
        <v>4021</v>
      </c>
      <c r="E27" s="104">
        <v>10026</v>
      </c>
      <c r="F27" s="104">
        <v>16568</v>
      </c>
      <c r="G27" s="104">
        <v>15820</v>
      </c>
      <c r="H27" s="83">
        <v>486</v>
      </c>
      <c r="I27" s="86">
        <v>-96.92793931731984</v>
      </c>
      <c r="J27" s="86">
        <v>3.0720606826801515</v>
      </c>
      <c r="K27" s="86">
        <v>-4.5147271849348192</v>
      </c>
      <c r="L27" s="96"/>
      <c r="M27" s="189"/>
      <c r="N27" s="103"/>
      <c r="O27" s="190"/>
      <c r="P27" s="190"/>
      <c r="Q27" s="190"/>
      <c r="R27" s="190"/>
      <c r="S27" s="190"/>
      <c r="T27" s="190"/>
    </row>
    <row r="28" spans="1:20" ht="16.5" x14ac:dyDescent="0.25">
      <c r="A28" s="108"/>
      <c r="B28" s="103" t="s">
        <v>69</v>
      </c>
      <c r="C28" s="104">
        <v>0</v>
      </c>
      <c r="D28" s="104">
        <v>0</v>
      </c>
      <c r="E28" s="104">
        <v>0</v>
      </c>
      <c r="F28" s="104">
        <v>0</v>
      </c>
      <c r="G28" s="104">
        <v>0</v>
      </c>
      <c r="H28" s="83">
        <v>396</v>
      </c>
      <c r="I28" s="86" t="s">
        <v>6</v>
      </c>
      <c r="J28" s="86" t="s">
        <v>6</v>
      </c>
      <c r="K28" s="86" t="s">
        <v>6</v>
      </c>
      <c r="L28" s="96"/>
      <c r="M28" s="238"/>
      <c r="N28" s="103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103" t="s">
        <v>33</v>
      </c>
      <c r="C29" s="104">
        <v>0</v>
      </c>
      <c r="D29" s="104">
        <v>0</v>
      </c>
      <c r="E29" s="104">
        <v>0</v>
      </c>
      <c r="F29" s="104">
        <v>0</v>
      </c>
      <c r="G29" s="104">
        <v>0</v>
      </c>
      <c r="H29" s="83">
        <v>176</v>
      </c>
      <c r="I29" s="86" t="s">
        <v>6</v>
      </c>
      <c r="J29" s="86" t="s">
        <v>6</v>
      </c>
      <c r="K29" s="86" t="s">
        <v>6</v>
      </c>
      <c r="L29" s="96"/>
      <c r="M29" s="189"/>
      <c r="N29" s="103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103" t="s">
        <v>19</v>
      </c>
      <c r="C30" s="104">
        <v>0</v>
      </c>
      <c r="D30" s="104">
        <v>182</v>
      </c>
      <c r="E30" s="104">
        <v>12399</v>
      </c>
      <c r="F30" s="104">
        <v>3000</v>
      </c>
      <c r="G30" s="104">
        <v>72</v>
      </c>
      <c r="H30" s="83">
        <v>130</v>
      </c>
      <c r="I30" s="86">
        <v>80.555555555555557</v>
      </c>
      <c r="J30" s="86">
        <v>180.55555555555557</v>
      </c>
      <c r="K30" s="86">
        <v>-97.6</v>
      </c>
      <c r="L30" s="96"/>
      <c r="M30" s="189"/>
      <c r="N30" s="103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103" t="s">
        <v>18</v>
      </c>
      <c r="C31" s="104">
        <v>102</v>
      </c>
      <c r="D31" s="104">
        <v>0</v>
      </c>
      <c r="E31" s="104">
        <v>0</v>
      </c>
      <c r="F31" s="104">
        <v>0</v>
      </c>
      <c r="G31" s="104">
        <v>216</v>
      </c>
      <c r="H31" s="83">
        <v>90</v>
      </c>
      <c r="I31" s="86">
        <v>-58.333333333333329</v>
      </c>
      <c r="J31" s="86">
        <v>41.666666666666671</v>
      </c>
      <c r="K31" s="86"/>
      <c r="L31" s="96"/>
      <c r="M31" s="189"/>
      <c r="N31" s="103"/>
      <c r="O31" s="190"/>
      <c r="P31" s="190"/>
      <c r="Q31" s="190"/>
      <c r="R31" s="190"/>
      <c r="S31" s="190"/>
      <c r="T31" s="190"/>
    </row>
    <row r="32" spans="1:20" ht="15.75" x14ac:dyDescent="0.25">
      <c r="A32" s="108"/>
      <c r="B32" s="103" t="s">
        <v>28</v>
      </c>
      <c r="C32" s="104">
        <v>245</v>
      </c>
      <c r="D32" s="104">
        <v>556</v>
      </c>
      <c r="E32" s="104">
        <v>929</v>
      </c>
      <c r="F32" s="104">
        <v>979</v>
      </c>
      <c r="G32" s="104">
        <v>78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89"/>
      <c r="N32" s="103"/>
      <c r="O32" s="190"/>
      <c r="P32" s="190"/>
      <c r="Q32" s="190"/>
      <c r="R32" s="190"/>
      <c r="S32" s="190"/>
      <c r="T32" s="190"/>
    </row>
    <row r="33" spans="1:20" ht="15.75" x14ac:dyDescent="0.25">
      <c r="A33" s="108"/>
      <c r="B33" s="103" t="s">
        <v>29</v>
      </c>
      <c r="C33" s="104">
        <v>2405</v>
      </c>
      <c r="D33" s="104">
        <v>0</v>
      </c>
      <c r="E33" s="104">
        <v>134</v>
      </c>
      <c r="F33" s="104">
        <v>700</v>
      </c>
      <c r="G33" s="104">
        <v>775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M33" s="189"/>
      <c r="N33" s="103"/>
      <c r="O33" s="190"/>
      <c r="P33" s="190"/>
      <c r="Q33" s="190"/>
      <c r="R33" s="190"/>
      <c r="S33" s="190"/>
      <c r="T33" s="190"/>
    </row>
    <row r="34" spans="1:20" ht="15.75" x14ac:dyDescent="0.25">
      <c r="A34" s="108"/>
      <c r="B34" s="103" t="s">
        <v>31</v>
      </c>
      <c r="C34" s="104">
        <v>352</v>
      </c>
      <c r="D34" s="104">
        <v>352</v>
      </c>
      <c r="E34" s="104">
        <v>698</v>
      </c>
      <c r="F34" s="104">
        <v>373</v>
      </c>
      <c r="G34" s="104">
        <v>60</v>
      </c>
      <c r="H34" s="83">
        <v>0</v>
      </c>
      <c r="I34" s="86" t="s">
        <v>6</v>
      </c>
      <c r="J34" s="86" t="s">
        <v>6</v>
      </c>
      <c r="K34" s="86" t="s">
        <v>6</v>
      </c>
      <c r="L34" s="96"/>
      <c r="N34" s="103"/>
      <c r="O34" s="190"/>
      <c r="P34" s="190"/>
      <c r="Q34" s="190"/>
      <c r="R34" s="190"/>
      <c r="S34" s="190"/>
    </row>
    <row r="35" spans="1:20" ht="9" customHeight="1" x14ac:dyDescent="0.25">
      <c r="A35" s="108"/>
      <c r="B35" s="106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0" ht="15.75" x14ac:dyDescent="0.25">
      <c r="A36" s="108"/>
      <c r="B36" s="79" t="s">
        <v>3</v>
      </c>
      <c r="C36" s="84"/>
      <c r="D36" s="84">
        <v>10.7937187363615</v>
      </c>
      <c r="E36" s="84">
        <v>6.3136085933860313</v>
      </c>
      <c r="F36" s="84">
        <v>-18.080524144417605</v>
      </c>
      <c r="G36" s="84">
        <v>-46.521757093806329</v>
      </c>
      <c r="H36" s="93">
        <v>31.89174243286762</v>
      </c>
      <c r="I36" s="94"/>
      <c r="J36" s="94"/>
      <c r="K36" s="94"/>
      <c r="L36" s="96"/>
    </row>
    <row r="37" spans="1:20" ht="9.75" customHeight="1" x14ac:dyDescent="0.25">
      <c r="A37" s="10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20" ht="9.75" customHeight="1" x14ac:dyDescent="0.25">
      <c r="A38" s="108"/>
      <c r="B38" s="67"/>
      <c r="C38" s="74"/>
      <c r="D38" s="74"/>
      <c r="E38" s="74"/>
      <c r="F38" s="74"/>
      <c r="G38" s="74"/>
      <c r="H38" s="70"/>
      <c r="I38" s="71"/>
      <c r="J38" s="71"/>
      <c r="K38" s="71"/>
      <c r="L38" s="96"/>
    </row>
    <row r="39" spans="1:20" ht="15.75" x14ac:dyDescent="0.25">
      <c r="A39" s="108"/>
      <c r="B39" s="73"/>
      <c r="C39" s="263" t="s">
        <v>111</v>
      </c>
      <c r="D39" s="264"/>
      <c r="E39" s="264"/>
      <c r="F39" s="264"/>
      <c r="G39" s="264"/>
      <c r="H39" s="264"/>
      <c r="I39" s="264"/>
      <c r="J39" s="264"/>
      <c r="K39" s="264"/>
      <c r="L39" s="96"/>
      <c r="M39" s="191"/>
    </row>
    <row r="40" spans="1:20" s="150" customFormat="1" ht="15.75" x14ac:dyDescent="0.25">
      <c r="A40" s="109"/>
      <c r="B40" s="53"/>
      <c r="C40" s="262" t="s">
        <v>104</v>
      </c>
      <c r="D40" s="262"/>
      <c r="E40" s="262"/>
      <c r="F40" s="262"/>
      <c r="G40" s="262"/>
      <c r="H40" s="262"/>
      <c r="I40" s="262"/>
      <c r="J40" s="262"/>
      <c r="K40" s="262"/>
      <c r="L40" s="101"/>
      <c r="M40" s="53" t="s">
        <v>6</v>
      </c>
    </row>
    <row r="41" spans="1:20" s="150" customFormat="1" ht="15.75" x14ac:dyDescent="0.25">
      <c r="A41" s="109"/>
      <c r="B41" s="53"/>
      <c r="C41" s="231"/>
      <c r="D41" s="231"/>
      <c r="E41" s="231"/>
      <c r="F41" s="231"/>
      <c r="G41" s="231"/>
      <c r="H41" s="231"/>
      <c r="I41" s="231"/>
      <c r="J41" s="231"/>
      <c r="K41" s="231"/>
      <c r="L41" s="101"/>
      <c r="M41" s="53"/>
    </row>
    <row r="42" spans="1:20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</row>
    <row r="43" spans="1:20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20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20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20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20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20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13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13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13" s="150" customFormat="1" ht="15.75" x14ac:dyDescent="0.25">
      <c r="A51" s="109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13" s="150" customFormat="1" ht="15.75" x14ac:dyDescent="0.2">
      <c r="A52" s="47" t="s">
        <v>73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13" s="150" customFormat="1" ht="15.75" x14ac:dyDescent="0.25">
      <c r="A53" s="49" t="s">
        <v>70</v>
      </c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53"/>
    </row>
    <row r="54" spans="1:13" s="150" customFormat="1" ht="15.75" x14ac:dyDescent="0.25">
      <c r="A54" s="48" t="s">
        <v>13</v>
      </c>
      <c r="B54" s="75"/>
      <c r="C54" s="75"/>
      <c r="D54" s="75"/>
      <c r="E54" s="75"/>
      <c r="F54" s="76"/>
      <c r="G54" s="76"/>
      <c r="H54" s="76"/>
      <c r="I54" s="77"/>
      <c r="J54" s="77"/>
      <c r="K54" s="58"/>
      <c r="L54" s="102"/>
      <c r="M54" s="53"/>
    </row>
    <row r="55" spans="1:13" s="150" customFormat="1" ht="15.75" x14ac:dyDescent="0.25">
      <c r="A55" s="109"/>
      <c r="B55" s="53"/>
      <c r="C55" s="54"/>
      <c r="D55" s="54"/>
      <c r="E55" s="54"/>
      <c r="F55" s="55"/>
      <c r="G55" s="55"/>
      <c r="H55" s="55"/>
      <c r="I55" s="56"/>
      <c r="J55" s="56"/>
      <c r="K55" s="53"/>
      <c r="L55" s="53"/>
      <c r="M55" s="53"/>
    </row>
    <row r="56" spans="1:13" s="150" customFormat="1" ht="15.75" x14ac:dyDescent="0.25">
      <c r="A56" s="109"/>
      <c r="B56" s="53"/>
      <c r="C56" s="54"/>
      <c r="D56" s="54"/>
      <c r="E56" s="54"/>
      <c r="F56" s="55"/>
      <c r="G56" s="55"/>
      <c r="H56" s="55"/>
      <c r="I56" s="56"/>
      <c r="J56" s="56"/>
      <c r="K56" s="53"/>
      <c r="L56" s="53"/>
      <c r="M56" s="53"/>
    </row>
    <row r="57" spans="1:13" s="150" customFormat="1" ht="15.75" x14ac:dyDescent="0.25">
      <c r="A57" s="109"/>
      <c r="C57" s="54"/>
      <c r="D57" s="54"/>
      <c r="E57" s="54"/>
      <c r="F57" s="55"/>
      <c r="G57" s="55"/>
      <c r="H57" s="55"/>
      <c r="I57" s="56"/>
      <c r="J57" s="56"/>
      <c r="K57" s="53"/>
      <c r="L57" s="53"/>
      <c r="M57" s="53"/>
    </row>
    <row r="58" spans="1:13" s="166" customFormat="1" x14ac:dyDescent="0.2">
      <c r="B58" s="190"/>
      <c r="D58" s="198"/>
      <c r="E58" s="197"/>
    </row>
    <row r="59" spans="1:13" s="166" customFormat="1" x14ac:dyDescent="0.2">
      <c r="D59" s="198"/>
      <c r="E59" s="197"/>
    </row>
    <row r="60" spans="1:13" s="166" customFormat="1" x14ac:dyDescent="0.2">
      <c r="D60" s="198"/>
      <c r="E60" s="197"/>
    </row>
    <row r="61" spans="1:13" s="166" customFormat="1" x14ac:dyDescent="0.2">
      <c r="D61" s="198"/>
      <c r="E61" s="197"/>
    </row>
    <row r="62" spans="1:13" s="166" customFormat="1" x14ac:dyDescent="0.2">
      <c r="D62" s="198"/>
      <c r="E62" s="197"/>
    </row>
    <row r="63" spans="1:13" s="166" customFormat="1" x14ac:dyDescent="0.2">
      <c r="D63" s="198"/>
      <c r="E63" s="197"/>
    </row>
    <row r="64" spans="1:13" s="166" customFormat="1" x14ac:dyDescent="0.2">
      <c r="D64" s="198"/>
      <c r="E64" s="197"/>
    </row>
    <row r="65" spans="4:38" s="166" customFormat="1" x14ac:dyDescent="0.2">
      <c r="D65" s="198"/>
      <c r="E65" s="197"/>
    </row>
    <row r="66" spans="4:38" s="166" customFormat="1" x14ac:dyDescent="0.2">
      <c r="D66" s="198"/>
      <c r="E66" s="197"/>
    </row>
    <row r="67" spans="4:38" s="166" customFormat="1" x14ac:dyDescent="0.2">
      <c r="D67" s="198"/>
      <c r="E67" s="197"/>
    </row>
    <row r="68" spans="4:38" s="166" customFormat="1" x14ac:dyDescent="0.2"/>
    <row r="69" spans="4:38" s="166" customFormat="1" x14ac:dyDescent="0.2"/>
    <row r="70" spans="4:38" s="166" customFormat="1" x14ac:dyDescent="0.2"/>
    <row r="71" spans="4:38" s="166" customFormat="1" x14ac:dyDescent="0.2"/>
    <row r="72" spans="4:38" s="166" customFormat="1" x14ac:dyDescent="0.2"/>
    <row r="73" spans="4:38" s="166" customFormat="1" x14ac:dyDescent="0.2"/>
    <row r="74" spans="4:38" s="185" customFormat="1" x14ac:dyDescent="0.2"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  <c r="AB74" s="166"/>
      <c r="AC74" s="166"/>
      <c r="AD74" s="166"/>
      <c r="AE74" s="166"/>
      <c r="AF74" s="166"/>
      <c r="AG74" s="166"/>
      <c r="AH74" s="166"/>
      <c r="AI74" s="166"/>
      <c r="AJ74" s="166"/>
      <c r="AK74" s="166"/>
      <c r="AL74" s="166"/>
    </row>
    <row r="75" spans="4:38" s="185" customFormat="1" x14ac:dyDescent="0.2"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  <c r="AB75" s="166"/>
      <c r="AC75" s="166"/>
      <c r="AD75" s="166"/>
      <c r="AE75" s="166"/>
      <c r="AF75" s="166"/>
      <c r="AG75" s="166"/>
      <c r="AH75" s="166"/>
      <c r="AI75" s="166"/>
      <c r="AJ75" s="166"/>
      <c r="AK75" s="166"/>
      <c r="AL75" s="166"/>
    </row>
    <row r="76" spans="4:38" s="185" customFormat="1" x14ac:dyDescent="0.2"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  <c r="AB76" s="166"/>
      <c r="AC76" s="166"/>
      <c r="AD76" s="166"/>
      <c r="AE76" s="166"/>
      <c r="AF76" s="166"/>
      <c r="AG76" s="166"/>
      <c r="AH76" s="166"/>
      <c r="AI76" s="166"/>
      <c r="AJ76" s="166"/>
      <c r="AK76" s="166"/>
      <c r="AL76" s="166"/>
    </row>
    <row r="77" spans="4:38" s="185" customFormat="1" x14ac:dyDescent="0.2"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  <c r="Z77" s="166"/>
      <c r="AA77" s="166"/>
      <c r="AB77" s="166"/>
      <c r="AC77" s="166"/>
      <c r="AD77" s="166"/>
      <c r="AE77" s="166"/>
      <c r="AF77" s="166"/>
      <c r="AG77" s="166"/>
      <c r="AH77" s="166"/>
      <c r="AI77" s="166"/>
      <c r="AJ77" s="166"/>
      <c r="AK77" s="166"/>
      <c r="AL77" s="166"/>
    </row>
    <row r="78" spans="4:38" s="214" customFormat="1" x14ac:dyDescent="0.2">
      <c r="M78" s="185"/>
      <c r="N78" s="185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  <c r="Z78" s="166"/>
      <c r="AA78" s="166"/>
      <c r="AB78" s="166"/>
      <c r="AC78" s="166"/>
      <c r="AD78" s="166"/>
      <c r="AE78" s="186"/>
      <c r="AF78" s="186"/>
      <c r="AG78" s="186"/>
      <c r="AH78" s="186"/>
      <c r="AI78" s="186"/>
      <c r="AJ78" s="186"/>
      <c r="AK78" s="186"/>
      <c r="AL78" s="186"/>
    </row>
    <row r="79" spans="4:38" s="214" customFormat="1" x14ac:dyDescent="0.2">
      <c r="M79" s="185"/>
      <c r="N79" s="185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  <c r="AE79" s="186"/>
      <c r="AF79" s="186"/>
      <c r="AG79" s="186"/>
      <c r="AH79" s="186"/>
      <c r="AI79" s="186"/>
      <c r="AJ79" s="186"/>
      <c r="AK79" s="186"/>
      <c r="AL79" s="186"/>
    </row>
    <row r="80" spans="4:38" s="214" customFormat="1" x14ac:dyDescent="0.2">
      <c r="M80" s="185"/>
      <c r="N80" s="185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  <c r="AE80" s="186"/>
      <c r="AF80" s="186"/>
      <c r="AG80" s="186"/>
      <c r="AH80" s="186"/>
      <c r="AI80" s="186"/>
      <c r="AJ80" s="186"/>
      <c r="AK80" s="186"/>
      <c r="AL80" s="186"/>
    </row>
    <row r="81" spans="13:38" s="214" customFormat="1" x14ac:dyDescent="0.2">
      <c r="M81" s="185"/>
      <c r="N81" s="185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  <c r="AE81" s="186"/>
      <c r="AF81" s="186"/>
      <c r="AG81" s="186"/>
      <c r="AH81" s="186"/>
      <c r="AI81" s="186"/>
      <c r="AJ81" s="186"/>
      <c r="AK81" s="186"/>
      <c r="AL81" s="186"/>
    </row>
    <row r="82" spans="13:38" s="214" customFormat="1" x14ac:dyDescent="0.2">
      <c r="M82" s="185"/>
      <c r="N82" s="185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  <c r="AE82" s="186"/>
      <c r="AF82" s="186"/>
      <c r="AG82" s="186"/>
      <c r="AH82" s="186"/>
      <c r="AI82" s="186"/>
      <c r="AJ82" s="186"/>
      <c r="AK82" s="186"/>
      <c r="AL82" s="186"/>
    </row>
    <row r="83" spans="13:38" s="214" customFormat="1" x14ac:dyDescent="0.2">
      <c r="M83" s="185"/>
      <c r="N83" s="185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  <c r="AE83" s="186"/>
      <c r="AF83" s="186"/>
      <c r="AG83" s="186"/>
      <c r="AH83" s="186"/>
      <c r="AI83" s="186"/>
      <c r="AJ83" s="186"/>
      <c r="AK83" s="186"/>
      <c r="AL83" s="186"/>
    </row>
    <row r="84" spans="13:38" s="214" customFormat="1" x14ac:dyDescent="0.2">
      <c r="M84" s="185"/>
      <c r="N84" s="185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  <c r="AE84" s="186"/>
      <c r="AF84" s="186"/>
      <c r="AG84" s="186"/>
      <c r="AH84" s="186"/>
      <c r="AI84" s="186"/>
      <c r="AJ84" s="186"/>
      <c r="AK84" s="186"/>
      <c r="AL84" s="186"/>
    </row>
    <row r="85" spans="13:38" s="214" customFormat="1" x14ac:dyDescent="0.2">
      <c r="M85" s="185"/>
      <c r="N85" s="185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  <c r="AE85" s="186"/>
      <c r="AF85" s="186"/>
      <c r="AG85" s="186"/>
      <c r="AH85" s="186"/>
      <c r="AI85" s="186"/>
      <c r="AJ85" s="186"/>
      <c r="AK85" s="186"/>
      <c r="AL85" s="186"/>
    </row>
  </sheetData>
  <sortState ref="B14:K33">
    <sortCondition descending="1" ref="H14:H33"/>
  </sortState>
  <mergeCells count="9">
    <mergeCell ref="C40:K40"/>
    <mergeCell ref="C39:K39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17"/>
  <sheetViews>
    <sheetView showGridLines="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85"/>
    <col min="14" max="14" width="11.42578125" style="185" customWidth="1"/>
    <col min="15" max="27" width="11.42578125" style="166"/>
    <col min="28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8"/>
      <c r="B7" s="65"/>
      <c r="C7" s="256" t="s">
        <v>94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20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O8" s="188"/>
    </row>
    <row r="9" spans="1:20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82</v>
      </c>
      <c r="J10" s="259" t="s">
        <v>16</v>
      </c>
      <c r="K10" s="259" t="s">
        <v>14</v>
      </c>
      <c r="L10" s="96"/>
    </row>
    <row r="11" spans="1:20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O11" s="160"/>
    </row>
    <row r="12" spans="1:20" ht="9.75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61" t="s">
        <v>36</v>
      </c>
      <c r="C13" s="83">
        <v>3018847</v>
      </c>
      <c r="D13" s="83">
        <v>3531199</v>
      </c>
      <c r="E13" s="83">
        <v>4009263</v>
      </c>
      <c r="F13" s="83">
        <v>4036594</v>
      </c>
      <c r="G13" s="83">
        <v>3876076</v>
      </c>
      <c r="H13" s="83">
        <v>4149880</v>
      </c>
      <c r="I13" s="93">
        <v>7.0639481785186975</v>
      </c>
      <c r="J13" s="93">
        <v>107.0639481785187</v>
      </c>
      <c r="K13" s="93">
        <v>-3.9765703461879021</v>
      </c>
      <c r="L13" s="96"/>
      <c r="M13" s="189"/>
      <c r="O13" s="190"/>
      <c r="P13" s="190"/>
      <c r="Q13" s="190"/>
      <c r="R13" s="190"/>
      <c r="S13" s="190"/>
      <c r="T13" s="190"/>
    </row>
    <row r="14" spans="1:20" ht="15.75" x14ac:dyDescent="0.25">
      <c r="A14" s="108"/>
      <c r="B14" s="112" t="s">
        <v>17</v>
      </c>
      <c r="C14" s="104">
        <v>791435</v>
      </c>
      <c r="D14" s="104">
        <v>982746</v>
      </c>
      <c r="E14" s="104">
        <v>1359132</v>
      </c>
      <c r="F14" s="104">
        <v>1203416</v>
      </c>
      <c r="G14" s="104">
        <v>1198175</v>
      </c>
      <c r="H14" s="83">
        <v>1239996</v>
      </c>
      <c r="I14" s="86">
        <v>3.490391637281709</v>
      </c>
      <c r="J14" s="86">
        <v>103.4903916372817</v>
      </c>
      <c r="K14" s="86">
        <v>-0.43551024749546308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112" t="s">
        <v>27</v>
      </c>
      <c r="C15" s="104">
        <v>1040307</v>
      </c>
      <c r="D15" s="104">
        <v>1081718</v>
      </c>
      <c r="E15" s="104">
        <v>977275</v>
      </c>
      <c r="F15" s="104">
        <v>1101479</v>
      </c>
      <c r="G15" s="104">
        <v>946039</v>
      </c>
      <c r="H15" s="83">
        <v>885432</v>
      </c>
      <c r="I15" s="86">
        <v>-6.4063955080076003</v>
      </c>
      <c r="J15" s="86">
        <v>93.593604491992394</v>
      </c>
      <c r="K15" s="86">
        <v>-14.111934952913307</v>
      </c>
      <c r="L15" s="96"/>
      <c r="M15" s="189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112" t="s">
        <v>18</v>
      </c>
      <c r="C16" s="104">
        <v>411435</v>
      </c>
      <c r="D16" s="104">
        <v>432946</v>
      </c>
      <c r="E16" s="104">
        <v>477398</v>
      </c>
      <c r="F16" s="104">
        <v>443334</v>
      </c>
      <c r="G16" s="104">
        <v>504205</v>
      </c>
      <c r="H16" s="83">
        <v>633706</v>
      </c>
      <c r="I16" s="86">
        <v>25.684195912376918</v>
      </c>
      <c r="J16" s="86">
        <v>125.68419591237692</v>
      </c>
      <c r="K16" s="86">
        <v>13.730280104841942</v>
      </c>
      <c r="L16" s="96"/>
      <c r="M16" s="189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112" t="s">
        <v>24</v>
      </c>
      <c r="C17" s="104">
        <v>240838</v>
      </c>
      <c r="D17" s="104">
        <v>292428</v>
      </c>
      <c r="E17" s="104">
        <v>280210</v>
      </c>
      <c r="F17" s="104">
        <v>299486</v>
      </c>
      <c r="G17" s="104">
        <v>232513</v>
      </c>
      <c r="H17" s="83">
        <v>270458</v>
      </c>
      <c r="I17" s="86">
        <v>16.319517618369716</v>
      </c>
      <c r="J17" s="86">
        <v>116.31951761836972</v>
      </c>
      <c r="K17" s="86">
        <v>-22.362648003579466</v>
      </c>
      <c r="L17" s="96"/>
      <c r="M17" s="189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112" t="s">
        <v>26</v>
      </c>
      <c r="C18" s="104">
        <v>106264</v>
      </c>
      <c r="D18" s="104">
        <v>89132</v>
      </c>
      <c r="E18" s="104">
        <v>138436</v>
      </c>
      <c r="F18" s="104">
        <v>154244</v>
      </c>
      <c r="G18" s="104">
        <v>201572</v>
      </c>
      <c r="H18" s="83">
        <v>268113</v>
      </c>
      <c r="I18" s="86">
        <v>33.011033278431533</v>
      </c>
      <c r="J18" s="86">
        <v>133.01103327843154</v>
      </c>
      <c r="K18" s="86">
        <v>30.683851559866191</v>
      </c>
      <c r="L18" s="96"/>
      <c r="M18" s="189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112" t="s">
        <v>25</v>
      </c>
      <c r="C19" s="104">
        <v>146619</v>
      </c>
      <c r="D19" s="104">
        <v>362249</v>
      </c>
      <c r="E19" s="104">
        <v>451246</v>
      </c>
      <c r="F19" s="104">
        <v>370143</v>
      </c>
      <c r="G19" s="104">
        <v>293265</v>
      </c>
      <c r="H19" s="83">
        <v>240188</v>
      </c>
      <c r="I19" s="86">
        <v>-18.098647980495453</v>
      </c>
      <c r="J19" s="86">
        <v>81.901352019504543</v>
      </c>
      <c r="K19" s="86">
        <v>-20.769810586719185</v>
      </c>
      <c r="L19" s="96"/>
      <c r="M19" s="189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112" t="s">
        <v>35</v>
      </c>
      <c r="C20" s="104">
        <v>742</v>
      </c>
      <c r="D20" s="104">
        <v>2925</v>
      </c>
      <c r="E20" s="104">
        <v>26835</v>
      </c>
      <c r="F20" s="104">
        <v>89599</v>
      </c>
      <c r="G20" s="104">
        <v>77061</v>
      </c>
      <c r="H20" s="83">
        <v>119103</v>
      </c>
      <c r="I20" s="86">
        <v>54.556779694008654</v>
      </c>
      <c r="J20" s="86">
        <v>154.55677969400864</v>
      </c>
      <c r="K20" s="86">
        <v>-13.993459748434688</v>
      </c>
      <c r="L20" s="96"/>
      <c r="M20" s="189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112" t="s">
        <v>19</v>
      </c>
      <c r="C21" s="104">
        <v>23071</v>
      </c>
      <c r="D21" s="104">
        <v>28344</v>
      </c>
      <c r="E21" s="104">
        <v>38578</v>
      </c>
      <c r="F21" s="104">
        <v>90955</v>
      </c>
      <c r="G21" s="104">
        <v>88334</v>
      </c>
      <c r="H21" s="83">
        <v>110132</v>
      </c>
      <c r="I21" s="86">
        <v>24.676794892114028</v>
      </c>
      <c r="J21" s="86">
        <v>124.67679489211403</v>
      </c>
      <c r="K21" s="86">
        <v>-2.881644769391456</v>
      </c>
      <c r="L21" s="96"/>
      <c r="M21" s="189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112" t="s">
        <v>32</v>
      </c>
      <c r="C22" s="104">
        <v>17608</v>
      </c>
      <c r="D22" s="104">
        <v>15910</v>
      </c>
      <c r="E22" s="104">
        <v>29844</v>
      </c>
      <c r="F22" s="104">
        <v>62065</v>
      </c>
      <c r="G22" s="104">
        <v>50560</v>
      </c>
      <c r="H22" s="83">
        <v>99876</v>
      </c>
      <c r="I22" s="86">
        <v>97.539556962025316</v>
      </c>
      <c r="J22" s="86">
        <v>197.53955696202533</v>
      </c>
      <c r="K22" s="86">
        <v>-18.537017642793842</v>
      </c>
      <c r="L22" s="96"/>
      <c r="M22" s="189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112" t="s">
        <v>29</v>
      </c>
      <c r="C23" s="104">
        <v>105778</v>
      </c>
      <c r="D23" s="104">
        <v>95452</v>
      </c>
      <c r="E23" s="104">
        <v>115951</v>
      </c>
      <c r="F23" s="104">
        <v>102199</v>
      </c>
      <c r="G23" s="104">
        <v>112727</v>
      </c>
      <c r="H23" s="83">
        <v>97431</v>
      </c>
      <c r="I23" s="86">
        <v>-13.569065086447784</v>
      </c>
      <c r="J23" s="86">
        <v>86.430934913552221</v>
      </c>
      <c r="K23" s="86">
        <v>10.301470660182588</v>
      </c>
      <c r="L23" s="96"/>
      <c r="M23" s="189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112" t="s">
        <v>28</v>
      </c>
      <c r="C24" s="104">
        <v>74502</v>
      </c>
      <c r="D24" s="104">
        <v>65594</v>
      </c>
      <c r="E24" s="104">
        <v>37195</v>
      </c>
      <c r="F24" s="104">
        <v>43214</v>
      </c>
      <c r="G24" s="104">
        <v>63755</v>
      </c>
      <c r="H24" s="83">
        <v>64762</v>
      </c>
      <c r="I24" s="86">
        <v>1.5794839620421941</v>
      </c>
      <c r="J24" s="86">
        <v>101.57948396204219</v>
      </c>
      <c r="K24" s="86">
        <v>47.533206831119543</v>
      </c>
      <c r="L24" s="96"/>
      <c r="M24" s="189"/>
      <c r="O24" s="190"/>
      <c r="P24" s="190"/>
      <c r="Q24" s="190"/>
      <c r="R24" s="190"/>
      <c r="S24" s="190"/>
      <c r="T24" s="190"/>
    </row>
    <row r="25" spans="1:20" ht="17.25" x14ac:dyDescent="0.25">
      <c r="A25" s="108"/>
      <c r="B25" s="112" t="s">
        <v>74</v>
      </c>
      <c r="C25" s="104">
        <v>0</v>
      </c>
      <c r="D25" s="104">
        <v>0</v>
      </c>
      <c r="E25" s="104">
        <v>0</v>
      </c>
      <c r="F25" s="104">
        <v>0</v>
      </c>
      <c r="G25" s="104">
        <v>4622</v>
      </c>
      <c r="H25" s="83">
        <v>29338</v>
      </c>
      <c r="I25" s="86">
        <v>534.74686282994378</v>
      </c>
      <c r="J25" s="86">
        <v>634.74686282994378</v>
      </c>
      <c r="K25" s="86"/>
      <c r="L25" s="96"/>
      <c r="M25" s="189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112" t="s">
        <v>34</v>
      </c>
      <c r="C26" s="104">
        <v>2580</v>
      </c>
      <c r="D26" s="104">
        <v>5173</v>
      </c>
      <c r="E26" s="104">
        <v>5303</v>
      </c>
      <c r="F26" s="104">
        <v>34026</v>
      </c>
      <c r="G26" s="104">
        <v>20655</v>
      </c>
      <c r="H26" s="83">
        <v>23626</v>
      </c>
      <c r="I26" s="86">
        <v>14.383926410070202</v>
      </c>
      <c r="J26" s="86">
        <v>114.3839264100702</v>
      </c>
      <c r="K26" s="86">
        <v>-39.296420384411924</v>
      </c>
      <c r="L26" s="96"/>
      <c r="M26" s="189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112" t="s">
        <v>33</v>
      </c>
      <c r="C27" s="104">
        <v>0</v>
      </c>
      <c r="D27" s="104">
        <v>0</v>
      </c>
      <c r="E27" s="104">
        <v>0</v>
      </c>
      <c r="F27" s="104">
        <v>3961</v>
      </c>
      <c r="G27" s="104">
        <v>3961</v>
      </c>
      <c r="H27" s="83">
        <v>21880</v>
      </c>
      <c r="I27" s="86">
        <v>452.38576117142139</v>
      </c>
      <c r="J27" s="86">
        <v>552.38576117142145</v>
      </c>
      <c r="K27" s="86">
        <v>0</v>
      </c>
      <c r="L27" s="96"/>
      <c r="M27" s="189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112" t="s">
        <v>20</v>
      </c>
      <c r="C28" s="104">
        <v>4593</v>
      </c>
      <c r="D28" s="104">
        <v>11745</v>
      </c>
      <c r="E28" s="104">
        <v>12026</v>
      </c>
      <c r="F28" s="104">
        <v>8734</v>
      </c>
      <c r="G28" s="104">
        <v>29337</v>
      </c>
      <c r="H28" s="83">
        <v>15083</v>
      </c>
      <c r="I28" s="86">
        <v>-48.58710842962811</v>
      </c>
      <c r="J28" s="86">
        <v>51.41289157037189</v>
      </c>
      <c r="K28" s="86">
        <v>235.89420654911839</v>
      </c>
      <c r="L28" s="96"/>
      <c r="M28" s="189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112" t="s">
        <v>31</v>
      </c>
      <c r="C29" s="104">
        <v>3852</v>
      </c>
      <c r="D29" s="104">
        <v>9755</v>
      </c>
      <c r="E29" s="104">
        <v>7898</v>
      </c>
      <c r="F29" s="104">
        <v>13670</v>
      </c>
      <c r="G29" s="104">
        <v>9788</v>
      </c>
      <c r="H29" s="83">
        <v>10648</v>
      </c>
      <c r="I29" s="86">
        <v>8.7862689006947381</v>
      </c>
      <c r="J29" s="86">
        <v>108.78626890069474</v>
      </c>
      <c r="K29" s="86">
        <v>-28.397951719092905</v>
      </c>
      <c r="L29" s="96"/>
      <c r="M29" s="189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112" t="s">
        <v>30</v>
      </c>
      <c r="C30" s="104">
        <v>604</v>
      </c>
      <c r="D30" s="104">
        <v>2559</v>
      </c>
      <c r="E30" s="104">
        <v>11603</v>
      </c>
      <c r="F30" s="104">
        <v>4369</v>
      </c>
      <c r="G30" s="104">
        <v>17088</v>
      </c>
      <c r="H30" s="83">
        <v>8114</v>
      </c>
      <c r="I30" s="86">
        <v>-52.516385767790261</v>
      </c>
      <c r="J30" s="86">
        <v>47.483614232209739</v>
      </c>
      <c r="K30" s="86"/>
      <c r="L30" s="96"/>
      <c r="M30" s="189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112" t="s">
        <v>22</v>
      </c>
      <c r="C31" s="104">
        <v>45064</v>
      </c>
      <c r="D31" s="104">
        <v>46750</v>
      </c>
      <c r="E31" s="104">
        <v>36342</v>
      </c>
      <c r="F31" s="104">
        <v>5963</v>
      </c>
      <c r="G31" s="104">
        <v>7310</v>
      </c>
      <c r="H31" s="83">
        <v>5780</v>
      </c>
      <c r="I31" s="86">
        <v>-20.93023255813954</v>
      </c>
      <c r="J31" s="86">
        <v>79.069767441860463</v>
      </c>
      <c r="K31" s="86">
        <v>22.589300687573367</v>
      </c>
      <c r="L31" s="96"/>
      <c r="M31" s="189"/>
      <c r="O31" s="190"/>
      <c r="P31" s="190"/>
      <c r="Q31" s="190"/>
      <c r="R31" s="190"/>
      <c r="S31" s="190"/>
      <c r="T31" s="190"/>
    </row>
    <row r="32" spans="1:20" ht="15.75" x14ac:dyDescent="0.25">
      <c r="A32" s="108"/>
      <c r="B32" s="112" t="s">
        <v>23</v>
      </c>
      <c r="C32" s="104">
        <v>3339</v>
      </c>
      <c r="D32" s="104">
        <v>4521</v>
      </c>
      <c r="E32" s="104">
        <v>3000</v>
      </c>
      <c r="F32" s="104">
        <v>3882</v>
      </c>
      <c r="G32" s="104">
        <v>7326</v>
      </c>
      <c r="H32" s="83">
        <v>5035</v>
      </c>
      <c r="I32" s="86">
        <v>-31.272181272181278</v>
      </c>
      <c r="J32" s="86">
        <v>68.727818727818729</v>
      </c>
      <c r="K32" s="86">
        <v>88.717156105100472</v>
      </c>
      <c r="L32" s="96"/>
      <c r="O32" s="190"/>
      <c r="P32" s="190"/>
      <c r="Q32" s="190"/>
      <c r="R32" s="190"/>
      <c r="S32" s="190"/>
    </row>
    <row r="33" spans="1:38" ht="15.75" customHeight="1" x14ac:dyDescent="0.25">
      <c r="A33" s="108"/>
      <c r="B33" s="112" t="s">
        <v>21</v>
      </c>
      <c r="C33" s="104">
        <v>216</v>
      </c>
      <c r="D33" s="104">
        <v>1252</v>
      </c>
      <c r="E33" s="104">
        <v>991</v>
      </c>
      <c r="F33" s="104">
        <v>1855</v>
      </c>
      <c r="G33" s="104">
        <v>7783</v>
      </c>
      <c r="H33" s="83">
        <v>1179</v>
      </c>
      <c r="I33" s="86">
        <v>-84.851599640241545</v>
      </c>
      <c r="J33" s="86">
        <v>15.148400359758449</v>
      </c>
      <c r="K33" s="86">
        <v>319.56873315363879</v>
      </c>
      <c r="L33" s="96"/>
    </row>
    <row r="34" spans="1:38" ht="9.75" customHeight="1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38" ht="15.75" customHeight="1" x14ac:dyDescent="0.25">
      <c r="A35" s="108"/>
      <c r="B35" s="79" t="s">
        <v>3</v>
      </c>
      <c r="C35" s="91"/>
      <c r="D35" s="92">
        <v>16.971777635633735</v>
      </c>
      <c r="E35" s="84">
        <v>13.538291101690959</v>
      </c>
      <c r="F35" s="84">
        <v>0.68169636165049674</v>
      </c>
      <c r="G35" s="84">
        <v>-3.9765703461879021</v>
      </c>
      <c r="H35" s="93">
        <v>7.0639481785186975</v>
      </c>
      <c r="I35" s="94"/>
      <c r="J35" s="94"/>
      <c r="K35" s="94"/>
      <c r="L35" s="96"/>
    </row>
    <row r="36" spans="1:38" ht="14.25" customHeight="1" x14ac:dyDescent="0.25">
      <c r="A36" s="10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191"/>
    </row>
    <row r="37" spans="1:38" ht="14.25" customHeight="1" x14ac:dyDescent="0.2">
      <c r="A37" s="108"/>
      <c r="B37" s="67"/>
      <c r="C37" s="252" t="s">
        <v>110</v>
      </c>
      <c r="D37" s="252"/>
      <c r="E37" s="252"/>
      <c r="F37" s="252"/>
      <c r="G37" s="252"/>
      <c r="H37" s="252"/>
      <c r="I37" s="252"/>
      <c r="J37" s="252"/>
      <c r="K37" s="252"/>
      <c r="L37" s="96"/>
      <c r="M37" s="191"/>
    </row>
    <row r="38" spans="1:38" s="150" customFormat="1" ht="15.75" x14ac:dyDescent="0.25">
      <c r="A38" s="108"/>
      <c r="B38" s="73"/>
      <c r="C38" s="265" t="s">
        <v>104</v>
      </c>
      <c r="D38" s="266"/>
      <c r="E38" s="266"/>
      <c r="F38" s="266"/>
      <c r="G38" s="266"/>
      <c r="H38" s="266"/>
      <c r="I38" s="266"/>
      <c r="J38" s="266"/>
      <c r="K38" s="266"/>
      <c r="L38" s="96"/>
      <c r="M38" s="53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</row>
    <row r="39" spans="1:38" s="150" customFormat="1" ht="15.75" x14ac:dyDescent="0.25">
      <c r="A39" s="109"/>
      <c r="B39" s="53"/>
      <c r="C39" s="54"/>
      <c r="D39" s="54"/>
      <c r="E39" s="54"/>
      <c r="F39" s="55"/>
      <c r="G39" s="55"/>
      <c r="H39" s="55"/>
      <c r="I39" s="56"/>
      <c r="J39" s="56"/>
      <c r="K39" s="53"/>
      <c r="L39" s="101"/>
      <c r="M39" s="53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</row>
    <row r="40" spans="1:38" s="150" customFormat="1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101"/>
      <c r="M40" s="53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</row>
    <row r="41" spans="1:38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53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</row>
    <row r="42" spans="1:38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</row>
    <row r="43" spans="1:38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</row>
    <row r="44" spans="1:38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</row>
    <row r="45" spans="1:38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</row>
    <row r="46" spans="1:38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</row>
    <row r="47" spans="1:38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</row>
    <row r="48" spans="1:38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</row>
    <row r="49" spans="1:38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</row>
    <row r="50" spans="1:38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</row>
    <row r="51" spans="1:38" s="150" customFormat="1" ht="15.75" x14ac:dyDescent="0.2">
      <c r="A51" s="47" t="s">
        <v>75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</row>
    <row r="52" spans="1:38" s="150" customFormat="1" ht="15.75" x14ac:dyDescent="0.2">
      <c r="A52" s="47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</row>
    <row r="53" spans="1:38" s="147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N53" s="150"/>
      <c r="O53" s="150"/>
      <c r="P53" s="150"/>
      <c r="Q53" s="150"/>
      <c r="R53" s="150"/>
      <c r="S53" s="150"/>
      <c r="T53" s="150"/>
      <c r="U53" s="150"/>
      <c r="V53" s="150"/>
      <c r="W53" s="150"/>
      <c r="X53" s="150"/>
      <c r="Y53" s="150"/>
      <c r="Z53" s="150"/>
      <c r="AA53" s="150"/>
    </row>
    <row r="54" spans="1:38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150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</row>
    <row r="55" spans="1:38" s="166" customFormat="1" x14ac:dyDescent="0.2">
      <c r="D55" s="198"/>
      <c r="E55" s="197"/>
    </row>
    <row r="56" spans="1:38" s="166" customFormat="1" x14ac:dyDescent="0.2">
      <c r="D56" s="198"/>
      <c r="E56" s="197"/>
    </row>
    <row r="57" spans="1:38" s="166" customFormat="1" x14ac:dyDescent="0.2">
      <c r="D57" s="198"/>
      <c r="E57" s="197"/>
    </row>
    <row r="58" spans="1:38" s="166" customFormat="1" x14ac:dyDescent="0.2">
      <c r="D58" s="198"/>
      <c r="E58" s="197"/>
    </row>
    <row r="59" spans="1:38" s="166" customFormat="1" x14ac:dyDescent="0.2">
      <c r="D59" s="198"/>
      <c r="E59" s="197"/>
    </row>
    <row r="60" spans="1:38" s="166" customFormat="1" x14ac:dyDescent="0.2">
      <c r="D60" s="198"/>
      <c r="E60" s="197"/>
    </row>
    <row r="61" spans="1:38" s="166" customFormat="1" x14ac:dyDescent="0.2">
      <c r="D61" s="198"/>
      <c r="E61" s="197"/>
    </row>
    <row r="62" spans="1:38" s="166" customFormat="1" x14ac:dyDescent="0.2">
      <c r="D62" s="198"/>
      <c r="E62" s="197"/>
    </row>
    <row r="63" spans="1:38" s="166" customFormat="1" x14ac:dyDescent="0.2">
      <c r="D63" s="198"/>
      <c r="E63" s="197"/>
    </row>
    <row r="64" spans="1:38" s="166" customFormat="1" x14ac:dyDescent="0.2"/>
    <row r="65" spans="1:38" s="166" customFormat="1" x14ac:dyDescent="0.2"/>
    <row r="66" spans="1:38" s="166" customFormat="1" x14ac:dyDescent="0.2"/>
    <row r="67" spans="1:38" s="166" customFormat="1" x14ac:dyDescent="0.2"/>
    <row r="68" spans="1:38" s="166" customFormat="1" x14ac:dyDescent="0.2"/>
    <row r="69" spans="1:38" s="185" customFormat="1" x14ac:dyDescent="0.2">
      <c r="A69" s="166"/>
      <c r="B69" s="166"/>
      <c r="C69" s="166"/>
      <c r="D69" s="166"/>
      <c r="E69" s="166"/>
      <c r="F69" s="166"/>
      <c r="G69" s="166"/>
      <c r="H69" s="166"/>
      <c r="I69" s="166"/>
      <c r="J69" s="166"/>
      <c r="K69" s="166"/>
      <c r="L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  <c r="Z69" s="166"/>
      <c r="AA69" s="166"/>
      <c r="AB69" s="166"/>
      <c r="AC69" s="166"/>
      <c r="AD69" s="166"/>
      <c r="AE69" s="166"/>
      <c r="AF69" s="166"/>
      <c r="AG69" s="166"/>
      <c r="AH69" s="166"/>
      <c r="AI69" s="166"/>
      <c r="AJ69" s="166"/>
      <c r="AK69" s="166"/>
      <c r="AL69" s="166"/>
    </row>
    <row r="70" spans="1:38" s="185" customFormat="1" x14ac:dyDescent="0.2"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  <c r="Z70" s="166"/>
      <c r="AA70" s="166"/>
      <c r="AB70" s="166"/>
      <c r="AC70" s="166"/>
      <c r="AD70" s="166"/>
      <c r="AE70" s="166"/>
      <c r="AF70" s="166"/>
      <c r="AG70" s="166"/>
      <c r="AH70" s="166"/>
      <c r="AI70" s="166"/>
      <c r="AJ70" s="166"/>
      <c r="AK70" s="166"/>
      <c r="AL70" s="166"/>
    </row>
    <row r="71" spans="1:38" s="185" customFormat="1" x14ac:dyDescent="0.2"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  <c r="AE71" s="166"/>
      <c r="AF71" s="166"/>
      <c r="AG71" s="166"/>
      <c r="AH71" s="166"/>
      <c r="AI71" s="166"/>
      <c r="AJ71" s="166"/>
      <c r="AK71" s="166"/>
      <c r="AL71" s="166"/>
    </row>
    <row r="72" spans="1:38" s="185" customFormat="1" x14ac:dyDescent="0.2">
      <c r="O72" s="166"/>
      <c r="P72" s="166"/>
      <c r="Q72" s="166"/>
      <c r="R72" s="166"/>
      <c r="S72" s="166"/>
      <c r="T72" s="166"/>
      <c r="U72" s="166"/>
      <c r="V72" s="166"/>
      <c r="W72" s="166"/>
      <c r="X72" s="166"/>
      <c r="Y72" s="166"/>
      <c r="Z72" s="166"/>
      <c r="AA72" s="166"/>
      <c r="AB72" s="166"/>
      <c r="AC72" s="166"/>
      <c r="AD72" s="166"/>
      <c r="AE72" s="166"/>
      <c r="AF72" s="166"/>
      <c r="AG72" s="166"/>
      <c r="AH72" s="166"/>
      <c r="AI72" s="166"/>
      <c r="AJ72" s="166"/>
      <c r="AK72" s="166"/>
      <c r="AL72" s="166"/>
    </row>
    <row r="73" spans="1:38" s="185" customFormat="1" x14ac:dyDescent="0.2">
      <c r="O73" s="166"/>
      <c r="P73" s="166"/>
      <c r="Q73" s="166"/>
      <c r="R73" s="166"/>
      <c r="S73" s="166"/>
      <c r="T73" s="166"/>
      <c r="U73" s="166"/>
      <c r="V73" s="166"/>
      <c r="W73" s="166"/>
      <c r="X73" s="166"/>
      <c r="Y73" s="166"/>
      <c r="Z73" s="166"/>
      <c r="AA73" s="166"/>
      <c r="AB73" s="166"/>
      <c r="AC73" s="166"/>
      <c r="AD73" s="166"/>
      <c r="AE73" s="166"/>
      <c r="AF73" s="166"/>
      <c r="AG73" s="166"/>
      <c r="AH73" s="166"/>
      <c r="AI73" s="166"/>
      <c r="AJ73" s="166"/>
      <c r="AK73" s="166"/>
      <c r="AL73" s="166"/>
    </row>
    <row r="74" spans="1:38" s="185" customFormat="1" x14ac:dyDescent="0.2"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  <c r="AB74" s="166"/>
      <c r="AC74" s="166"/>
      <c r="AD74" s="166"/>
      <c r="AE74" s="166"/>
      <c r="AF74" s="166"/>
      <c r="AG74" s="166"/>
      <c r="AH74" s="166"/>
      <c r="AI74" s="166"/>
      <c r="AJ74" s="166"/>
      <c r="AK74" s="166"/>
      <c r="AL74" s="166"/>
    </row>
    <row r="75" spans="1:38" s="185" customFormat="1" x14ac:dyDescent="0.2"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  <c r="AB75" s="166"/>
      <c r="AC75" s="166"/>
      <c r="AD75" s="166"/>
      <c r="AE75" s="166"/>
      <c r="AF75" s="166"/>
      <c r="AG75" s="166"/>
      <c r="AH75" s="166"/>
      <c r="AI75" s="166"/>
      <c r="AJ75" s="166"/>
      <c r="AK75" s="166"/>
      <c r="AL75" s="166"/>
    </row>
    <row r="76" spans="1:38" s="185" customFormat="1" x14ac:dyDescent="0.2"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  <c r="AB76" s="166"/>
      <c r="AC76" s="166"/>
      <c r="AD76" s="166"/>
      <c r="AE76" s="166"/>
      <c r="AF76" s="166"/>
      <c r="AG76" s="166"/>
      <c r="AH76" s="166"/>
      <c r="AI76" s="166"/>
      <c r="AJ76" s="166"/>
      <c r="AK76" s="166"/>
      <c r="AL76" s="166"/>
    </row>
    <row r="77" spans="1:38" s="185" customFormat="1" x14ac:dyDescent="0.2"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  <c r="Z77" s="166"/>
      <c r="AA77" s="166"/>
      <c r="AB77" s="166"/>
      <c r="AC77" s="166"/>
      <c r="AD77" s="166"/>
      <c r="AE77" s="166"/>
      <c r="AF77" s="166"/>
      <c r="AG77" s="166"/>
      <c r="AH77" s="166"/>
      <c r="AI77" s="166"/>
      <c r="AJ77" s="166"/>
      <c r="AK77" s="166"/>
      <c r="AL77" s="166"/>
    </row>
    <row r="78" spans="1:38" s="185" customFormat="1" x14ac:dyDescent="0.2"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  <c r="Z78" s="166"/>
      <c r="AA78" s="166"/>
      <c r="AB78" s="166"/>
      <c r="AC78" s="166"/>
      <c r="AD78" s="166"/>
      <c r="AE78" s="166"/>
      <c r="AF78" s="166"/>
      <c r="AG78" s="166"/>
      <c r="AH78" s="166"/>
      <c r="AI78" s="166"/>
      <c r="AJ78" s="166"/>
      <c r="AK78" s="166"/>
      <c r="AL78" s="166"/>
    </row>
    <row r="79" spans="1:38" s="185" customFormat="1" x14ac:dyDescent="0.2"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  <c r="AE79" s="166"/>
      <c r="AF79" s="166"/>
      <c r="AG79" s="166"/>
      <c r="AH79" s="166"/>
      <c r="AI79" s="166"/>
      <c r="AJ79" s="166"/>
      <c r="AK79" s="166"/>
      <c r="AL79" s="166"/>
    </row>
    <row r="80" spans="1:38" s="185" customFormat="1" x14ac:dyDescent="0.2"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  <c r="AE80" s="166"/>
      <c r="AF80" s="166"/>
      <c r="AG80" s="166"/>
      <c r="AH80" s="166"/>
      <c r="AI80" s="166"/>
      <c r="AJ80" s="166"/>
      <c r="AK80" s="166"/>
      <c r="AL80" s="166"/>
    </row>
    <row r="81" spans="15:38" s="185" customFormat="1" x14ac:dyDescent="0.2"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  <c r="AE81" s="166"/>
      <c r="AF81" s="166"/>
      <c r="AG81" s="166"/>
      <c r="AH81" s="166"/>
      <c r="AI81" s="166"/>
      <c r="AJ81" s="166"/>
      <c r="AK81" s="166"/>
      <c r="AL81" s="166"/>
    </row>
    <row r="82" spans="15:38" s="185" customFormat="1" x14ac:dyDescent="0.2"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  <c r="AE82" s="166"/>
      <c r="AF82" s="166"/>
      <c r="AG82" s="166"/>
      <c r="AH82" s="166"/>
      <c r="AI82" s="166"/>
      <c r="AJ82" s="166"/>
      <c r="AK82" s="166"/>
      <c r="AL82" s="166"/>
    </row>
    <row r="83" spans="15:38" s="185" customFormat="1" x14ac:dyDescent="0.2"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  <c r="AE83" s="166"/>
      <c r="AF83" s="166"/>
      <c r="AG83" s="166"/>
      <c r="AH83" s="166"/>
      <c r="AI83" s="166"/>
      <c r="AJ83" s="166"/>
      <c r="AK83" s="166"/>
      <c r="AL83" s="166"/>
    </row>
    <row r="84" spans="15:38" s="185" customFormat="1" x14ac:dyDescent="0.2"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  <c r="AE84" s="166"/>
      <c r="AF84" s="166"/>
      <c r="AG84" s="166"/>
      <c r="AH84" s="166"/>
      <c r="AI84" s="166"/>
      <c r="AJ84" s="166"/>
      <c r="AK84" s="166"/>
      <c r="AL84" s="166"/>
    </row>
    <row r="85" spans="15:38" s="185" customFormat="1" x14ac:dyDescent="0.2"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  <c r="AE85" s="166"/>
      <c r="AF85" s="166"/>
      <c r="AG85" s="166"/>
      <c r="AH85" s="166"/>
      <c r="AI85" s="166"/>
      <c r="AJ85" s="166"/>
      <c r="AK85" s="166"/>
      <c r="AL85" s="166"/>
    </row>
    <row r="86" spans="15:38" s="185" customFormat="1" x14ac:dyDescent="0.2"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  <c r="AE86" s="166"/>
      <c r="AF86" s="166"/>
      <c r="AG86" s="166"/>
      <c r="AH86" s="166"/>
      <c r="AI86" s="166"/>
      <c r="AJ86" s="166"/>
      <c r="AK86" s="166"/>
      <c r="AL86" s="166"/>
    </row>
    <row r="87" spans="15:38" s="185" customFormat="1" x14ac:dyDescent="0.2"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  <c r="AE87" s="166"/>
      <c r="AF87" s="166"/>
      <c r="AG87" s="166"/>
      <c r="AH87" s="166"/>
      <c r="AI87" s="166"/>
      <c r="AJ87" s="166"/>
      <c r="AK87" s="166"/>
      <c r="AL87" s="166"/>
    </row>
    <row r="88" spans="15:38" s="185" customFormat="1" x14ac:dyDescent="0.2"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166"/>
      <c r="AG88" s="166"/>
      <c r="AH88" s="166"/>
      <c r="AI88" s="166"/>
      <c r="AJ88" s="166"/>
      <c r="AK88" s="166"/>
      <c r="AL88" s="166"/>
    </row>
    <row r="89" spans="15:38" s="185" customFormat="1" x14ac:dyDescent="0.2"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  <c r="AE89" s="166"/>
      <c r="AF89" s="166"/>
      <c r="AG89" s="166"/>
      <c r="AH89" s="166"/>
      <c r="AI89" s="166"/>
      <c r="AJ89" s="166"/>
      <c r="AK89" s="166"/>
      <c r="AL89" s="166"/>
    </row>
    <row r="90" spans="15:38" s="185" customFormat="1" x14ac:dyDescent="0.2"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  <c r="AE90" s="166"/>
      <c r="AF90" s="166"/>
      <c r="AG90" s="166"/>
      <c r="AH90" s="166"/>
      <c r="AI90" s="166"/>
      <c r="AJ90" s="166"/>
      <c r="AK90" s="166"/>
      <c r="AL90" s="166"/>
    </row>
    <row r="91" spans="15:38" s="185" customFormat="1" x14ac:dyDescent="0.2"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  <c r="AH91" s="166"/>
      <c r="AI91" s="166"/>
      <c r="AJ91" s="166"/>
      <c r="AK91" s="166"/>
      <c r="AL91" s="166"/>
    </row>
    <row r="92" spans="15:38" s="185" customFormat="1" x14ac:dyDescent="0.2"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  <c r="AE92" s="166"/>
      <c r="AF92" s="166"/>
      <c r="AG92" s="166"/>
      <c r="AH92" s="166"/>
      <c r="AI92" s="166"/>
      <c r="AJ92" s="166"/>
      <c r="AK92" s="166"/>
      <c r="AL92" s="166"/>
    </row>
    <row r="93" spans="15:38" s="185" customFormat="1" x14ac:dyDescent="0.2"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  <c r="AE93" s="166"/>
      <c r="AF93" s="166"/>
      <c r="AG93" s="166"/>
      <c r="AH93" s="166"/>
      <c r="AI93" s="166"/>
      <c r="AJ93" s="166"/>
      <c r="AK93" s="166"/>
      <c r="AL93" s="166"/>
    </row>
    <row r="94" spans="15:38" s="185" customFormat="1" x14ac:dyDescent="0.2"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  <c r="AE94" s="166"/>
      <c r="AF94" s="166"/>
      <c r="AG94" s="166"/>
      <c r="AH94" s="166"/>
      <c r="AI94" s="166"/>
      <c r="AJ94" s="166"/>
      <c r="AK94" s="166"/>
      <c r="AL94" s="166"/>
    </row>
    <row r="95" spans="15:38" s="185" customFormat="1" x14ac:dyDescent="0.2"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  <c r="AE95" s="166"/>
      <c r="AF95" s="166"/>
      <c r="AG95" s="166"/>
      <c r="AH95" s="166"/>
      <c r="AI95" s="166"/>
      <c r="AJ95" s="166"/>
      <c r="AK95" s="166"/>
      <c r="AL95" s="166"/>
    </row>
    <row r="96" spans="15:38" s="185" customFormat="1" x14ac:dyDescent="0.2"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  <c r="AE96" s="166"/>
      <c r="AF96" s="166"/>
      <c r="AG96" s="166"/>
      <c r="AH96" s="166"/>
      <c r="AI96" s="166"/>
      <c r="AJ96" s="166"/>
      <c r="AK96" s="166"/>
      <c r="AL96" s="166"/>
    </row>
    <row r="97" spans="13:38" s="185" customFormat="1" x14ac:dyDescent="0.2"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  <c r="AG97" s="166"/>
      <c r="AH97" s="166"/>
      <c r="AI97" s="166"/>
      <c r="AJ97" s="166"/>
      <c r="AK97" s="166"/>
      <c r="AL97" s="166"/>
    </row>
    <row r="98" spans="13:38" s="185" customFormat="1" x14ac:dyDescent="0.2"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</row>
    <row r="99" spans="13:38" s="185" customFormat="1" x14ac:dyDescent="0.2"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</row>
    <row r="100" spans="13:38" s="185" customFormat="1" x14ac:dyDescent="0.2"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</row>
    <row r="101" spans="13:38" s="185" customFormat="1" x14ac:dyDescent="0.2"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  <c r="AL101" s="166"/>
    </row>
    <row r="102" spans="13:38" s="185" customFormat="1" x14ac:dyDescent="0.2"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166"/>
    </row>
    <row r="103" spans="13:38" s="185" customFormat="1" x14ac:dyDescent="0.2"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  <c r="AL103" s="166"/>
    </row>
    <row r="104" spans="13:38" s="185" customFormat="1" x14ac:dyDescent="0.2"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  <c r="AL104" s="166"/>
    </row>
    <row r="105" spans="13:38" s="185" customFormat="1" x14ac:dyDescent="0.2"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</row>
    <row r="106" spans="13:38" s="185" customFormat="1" x14ac:dyDescent="0.2"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  <c r="AL106" s="166"/>
    </row>
    <row r="107" spans="13:38" s="185" customFormat="1" x14ac:dyDescent="0.2"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</row>
    <row r="108" spans="13:38" s="185" customFormat="1" x14ac:dyDescent="0.2"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  <c r="AL108" s="166"/>
    </row>
    <row r="109" spans="13:38" s="185" customFormat="1" x14ac:dyDescent="0.2"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166"/>
    </row>
    <row r="110" spans="13:38" s="214" customFormat="1" x14ac:dyDescent="0.2">
      <c r="M110" s="185"/>
      <c r="N110" s="185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86"/>
      <c r="AC110" s="186"/>
      <c r="AD110" s="186"/>
      <c r="AE110" s="186"/>
      <c r="AF110" s="186"/>
      <c r="AG110" s="186"/>
      <c r="AH110" s="186"/>
      <c r="AI110" s="186"/>
      <c r="AJ110" s="186"/>
      <c r="AK110" s="186"/>
      <c r="AL110" s="186"/>
    </row>
    <row r="111" spans="13:38" s="214" customFormat="1" x14ac:dyDescent="0.2">
      <c r="M111" s="185"/>
      <c r="N111" s="185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86"/>
      <c r="AC111" s="186"/>
      <c r="AD111" s="186"/>
      <c r="AE111" s="186"/>
      <c r="AF111" s="186"/>
      <c r="AG111" s="186"/>
      <c r="AH111" s="186"/>
      <c r="AI111" s="186"/>
      <c r="AJ111" s="186"/>
      <c r="AK111" s="186"/>
      <c r="AL111" s="186"/>
    </row>
    <row r="112" spans="13:38" s="214" customFormat="1" x14ac:dyDescent="0.2">
      <c r="M112" s="185"/>
      <c r="N112" s="185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86"/>
      <c r="AC112" s="186"/>
      <c r="AD112" s="186"/>
      <c r="AE112" s="186"/>
      <c r="AF112" s="186"/>
      <c r="AG112" s="186"/>
      <c r="AH112" s="186"/>
      <c r="AI112" s="186"/>
      <c r="AJ112" s="186"/>
      <c r="AK112" s="186"/>
      <c r="AL112" s="186"/>
    </row>
    <row r="113" spans="13:38" s="214" customFormat="1" x14ac:dyDescent="0.2">
      <c r="M113" s="185"/>
      <c r="N113" s="185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86"/>
      <c r="AC113" s="186"/>
      <c r="AD113" s="186"/>
      <c r="AE113" s="186"/>
      <c r="AF113" s="186"/>
      <c r="AG113" s="186"/>
      <c r="AH113" s="186"/>
      <c r="AI113" s="186"/>
      <c r="AJ113" s="186"/>
      <c r="AK113" s="186"/>
      <c r="AL113" s="186"/>
    </row>
    <row r="114" spans="13:38" s="214" customFormat="1" x14ac:dyDescent="0.2">
      <c r="M114" s="185"/>
      <c r="N114" s="185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86"/>
      <c r="AC114" s="186"/>
      <c r="AD114" s="186"/>
      <c r="AE114" s="186"/>
      <c r="AF114" s="186"/>
      <c r="AG114" s="186"/>
      <c r="AH114" s="186"/>
      <c r="AI114" s="186"/>
      <c r="AJ114" s="186"/>
      <c r="AK114" s="186"/>
      <c r="AL114" s="186"/>
    </row>
    <row r="115" spans="13:38" s="214" customFormat="1" x14ac:dyDescent="0.2">
      <c r="M115" s="185"/>
      <c r="N115" s="185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86"/>
      <c r="AC115" s="186"/>
      <c r="AD115" s="186"/>
      <c r="AE115" s="186"/>
      <c r="AF115" s="186"/>
      <c r="AG115" s="186"/>
      <c r="AH115" s="186"/>
      <c r="AI115" s="186"/>
      <c r="AJ115" s="186"/>
      <c r="AK115" s="186"/>
      <c r="AL115" s="186"/>
    </row>
    <row r="116" spans="13:38" s="214" customFormat="1" x14ac:dyDescent="0.2">
      <c r="M116" s="185"/>
      <c r="N116" s="185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86"/>
      <c r="AC116" s="186"/>
      <c r="AD116" s="186"/>
      <c r="AE116" s="186"/>
      <c r="AF116" s="186"/>
      <c r="AG116" s="186"/>
      <c r="AH116" s="186"/>
      <c r="AI116" s="186"/>
      <c r="AJ116" s="186"/>
      <c r="AK116" s="186"/>
      <c r="AL116" s="186"/>
    </row>
    <row r="117" spans="13:38" s="214" customFormat="1" x14ac:dyDescent="0.2">
      <c r="M117" s="185"/>
      <c r="N117" s="185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86"/>
      <c r="AC117" s="186"/>
      <c r="AD117" s="186"/>
      <c r="AE117" s="186"/>
      <c r="AF117" s="186"/>
      <c r="AG117" s="186"/>
      <c r="AH117" s="186"/>
      <c r="AI117" s="186"/>
      <c r="AJ117" s="186"/>
      <c r="AK117" s="186"/>
      <c r="AL117" s="186"/>
    </row>
  </sheetData>
  <sortState ref="B14:K33">
    <sortCondition descending="1" ref="H14:H33"/>
  </sortState>
  <mergeCells count="8">
    <mergeCell ref="C38:K38"/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showGridLines="0" zoomScaleSheetLayoutView="100" workbookViewId="0"/>
  </sheetViews>
  <sheetFormatPr baseColWidth="10" defaultColWidth="11.42578125" defaultRowHeight="15.75" x14ac:dyDescent="0.25"/>
  <cols>
    <col min="1" max="1" width="1.85546875" style="2" customWidth="1"/>
    <col min="2" max="2" width="19.28515625" style="2" customWidth="1"/>
    <col min="3" max="8" width="10.42578125" style="2" customWidth="1"/>
    <col min="9" max="11" width="11.5703125" style="2" customWidth="1"/>
    <col min="12" max="12" width="1.85546875" style="2" customWidth="1"/>
    <col min="13" max="13" width="11.42578125" style="136"/>
    <col min="14" max="14" width="11.42578125" style="136" customWidth="1"/>
    <col min="15" max="28" width="11.42578125" style="24"/>
    <col min="29" max="38" width="11.42578125" style="25"/>
    <col min="39" max="16384" width="11.42578125" style="2"/>
  </cols>
  <sheetData>
    <row r="1" spans="1:20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7"/>
    </row>
    <row r="2" spans="1:20" x14ac:dyDescent="0.25">
      <c r="A2" s="8"/>
      <c r="B2" s="4"/>
      <c r="C2" s="4"/>
      <c r="D2" s="4"/>
      <c r="E2" s="4"/>
      <c r="F2" s="4"/>
      <c r="G2" s="4"/>
      <c r="H2" s="4"/>
      <c r="I2" s="4"/>
      <c r="J2" s="4"/>
      <c r="K2" s="4"/>
      <c r="L2" s="9"/>
    </row>
    <row r="3" spans="1:20" x14ac:dyDescent="0.25">
      <c r="A3" s="8"/>
      <c r="B3" s="4"/>
      <c r="C3" s="4"/>
      <c r="D3" s="4"/>
      <c r="E3" s="4"/>
      <c r="F3" s="4"/>
      <c r="G3" s="4"/>
      <c r="H3" s="4"/>
      <c r="I3" s="4"/>
      <c r="J3" s="4"/>
      <c r="K3" s="4"/>
      <c r="L3" s="9"/>
    </row>
    <row r="4" spans="1:20" x14ac:dyDescent="0.25">
      <c r="A4" s="8"/>
      <c r="B4" s="4"/>
      <c r="C4" s="4"/>
      <c r="D4" s="4"/>
      <c r="E4" s="4"/>
      <c r="F4" s="4"/>
      <c r="G4" s="4"/>
      <c r="H4" s="4"/>
      <c r="I4" s="4"/>
      <c r="J4" s="4"/>
      <c r="K4" s="4"/>
      <c r="L4" s="10"/>
    </row>
    <row r="5" spans="1:20" x14ac:dyDescent="0.25">
      <c r="A5" s="8"/>
      <c r="B5" s="4"/>
      <c r="C5" s="4"/>
      <c r="D5" s="4"/>
      <c r="E5" s="4"/>
      <c r="F5" s="4"/>
      <c r="G5" s="4"/>
      <c r="H5" s="4"/>
      <c r="I5" s="4"/>
      <c r="J5" s="4"/>
      <c r="K5" s="4"/>
      <c r="L5" s="10"/>
    </row>
    <row r="6" spans="1:20" x14ac:dyDescent="0.25">
      <c r="A6" s="8"/>
      <c r="B6" s="4"/>
      <c r="C6" s="4"/>
      <c r="D6" s="4"/>
      <c r="E6" s="4"/>
      <c r="F6" s="4"/>
      <c r="G6" s="4"/>
      <c r="H6" s="4"/>
      <c r="I6" s="4"/>
      <c r="J6" s="4"/>
      <c r="K6" s="4"/>
      <c r="L6" s="10"/>
    </row>
    <row r="7" spans="1:20" ht="18.75" x14ac:dyDescent="0.25">
      <c r="A7" s="8"/>
      <c r="B7" s="65"/>
      <c r="C7" s="256" t="s">
        <v>95</v>
      </c>
      <c r="D7" s="256"/>
      <c r="E7" s="256"/>
      <c r="F7" s="256"/>
      <c r="G7" s="256"/>
      <c r="H7" s="256"/>
      <c r="I7" s="256"/>
      <c r="J7" s="256"/>
      <c r="K7" s="256"/>
      <c r="L7" s="10"/>
    </row>
    <row r="8" spans="1:20" x14ac:dyDescent="0.25">
      <c r="A8" s="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10"/>
      <c r="O8" s="137"/>
    </row>
    <row r="9" spans="1:20" x14ac:dyDescent="0.25">
      <c r="A9" s="8"/>
      <c r="B9" s="65"/>
      <c r="C9" s="66"/>
      <c r="D9" s="66"/>
      <c r="E9" s="66"/>
      <c r="F9" s="66"/>
      <c r="G9" s="66"/>
      <c r="H9" s="66"/>
      <c r="I9" s="65"/>
      <c r="J9" s="65"/>
      <c r="K9" s="65"/>
      <c r="L9" s="10"/>
    </row>
    <row r="10" spans="1:20" ht="15.75" customHeight="1" x14ac:dyDescent="0.25">
      <c r="A10" s="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10"/>
    </row>
    <row r="11" spans="1:20" x14ac:dyDescent="0.25">
      <c r="A11" s="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10"/>
      <c r="O11" s="138"/>
    </row>
    <row r="12" spans="1:20" ht="9.75" customHeight="1" x14ac:dyDescent="0.25">
      <c r="A12" s="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10"/>
    </row>
    <row r="13" spans="1:20" x14ac:dyDescent="0.25">
      <c r="A13" s="8"/>
      <c r="B13" s="61" t="s">
        <v>36</v>
      </c>
      <c r="C13" s="83">
        <v>1838016</v>
      </c>
      <c r="D13" s="83">
        <v>1795874</v>
      </c>
      <c r="E13" s="83">
        <v>1537816</v>
      </c>
      <c r="F13" s="83">
        <v>1755383</v>
      </c>
      <c r="G13" s="83">
        <v>2058833</v>
      </c>
      <c r="H13" s="83">
        <v>3002142</v>
      </c>
      <c r="I13" s="93">
        <v>45.817654953072932</v>
      </c>
      <c r="J13" s="93">
        <v>145.81765495307292</v>
      </c>
      <c r="K13" s="93">
        <v>17.286825724072763</v>
      </c>
      <c r="L13" s="10"/>
      <c r="M13" s="127"/>
      <c r="O13" s="134"/>
      <c r="P13" s="134"/>
      <c r="Q13" s="134"/>
      <c r="R13" s="134"/>
      <c r="S13" s="134"/>
      <c r="T13" s="134"/>
    </row>
    <row r="14" spans="1:20" x14ac:dyDescent="0.25">
      <c r="A14" s="8"/>
      <c r="B14" s="112" t="s">
        <v>27</v>
      </c>
      <c r="C14" s="104">
        <v>165077</v>
      </c>
      <c r="D14" s="104">
        <v>360912</v>
      </c>
      <c r="E14" s="104">
        <v>271695</v>
      </c>
      <c r="F14" s="104">
        <v>190509</v>
      </c>
      <c r="G14" s="104">
        <v>292655</v>
      </c>
      <c r="H14" s="83">
        <v>536470</v>
      </c>
      <c r="I14" s="86">
        <v>83.311407630144714</v>
      </c>
      <c r="J14" s="86">
        <v>183.31140763014471</v>
      </c>
      <c r="K14" s="86">
        <v>53.617414400369533</v>
      </c>
      <c r="L14" s="10"/>
      <c r="M14" s="127"/>
      <c r="O14" s="134"/>
      <c r="P14" s="134"/>
      <c r="Q14" s="134"/>
      <c r="R14" s="134"/>
      <c r="S14" s="134"/>
      <c r="T14" s="134"/>
    </row>
    <row r="15" spans="1:20" x14ac:dyDescent="0.25">
      <c r="A15" s="8"/>
      <c r="B15" s="112" t="s">
        <v>17</v>
      </c>
      <c r="C15" s="104">
        <v>243795</v>
      </c>
      <c r="D15" s="104">
        <v>210092</v>
      </c>
      <c r="E15" s="104">
        <v>215346</v>
      </c>
      <c r="F15" s="104">
        <v>235392</v>
      </c>
      <c r="G15" s="104">
        <v>425170</v>
      </c>
      <c r="H15" s="83">
        <v>501526</v>
      </c>
      <c r="I15" s="86">
        <v>17.958934073429454</v>
      </c>
      <c r="J15" s="86">
        <v>117.95893407342946</v>
      </c>
      <c r="K15" s="86">
        <v>80.622111201740083</v>
      </c>
      <c r="L15" s="10"/>
      <c r="M15" s="127"/>
      <c r="O15" s="134"/>
      <c r="P15" s="134"/>
      <c r="Q15" s="134"/>
      <c r="R15" s="134"/>
      <c r="S15" s="134"/>
      <c r="T15" s="134"/>
    </row>
    <row r="16" spans="1:20" x14ac:dyDescent="0.25">
      <c r="A16" s="8"/>
      <c r="B16" s="112" t="s">
        <v>32</v>
      </c>
      <c r="C16" s="104">
        <v>38803</v>
      </c>
      <c r="D16" s="104">
        <v>42965</v>
      </c>
      <c r="E16" s="104">
        <v>128713</v>
      </c>
      <c r="F16" s="104">
        <v>138627</v>
      </c>
      <c r="G16" s="104">
        <v>86469</v>
      </c>
      <c r="H16" s="83">
        <v>413205</v>
      </c>
      <c r="I16" s="86">
        <v>377.86489955937964</v>
      </c>
      <c r="J16" s="86">
        <v>477.86489955937964</v>
      </c>
      <c r="K16" s="86">
        <v>-37.624705144019565</v>
      </c>
      <c r="L16" s="10"/>
      <c r="M16" s="127"/>
      <c r="O16" s="134"/>
      <c r="P16" s="134"/>
      <c r="Q16" s="134"/>
      <c r="R16" s="134"/>
      <c r="S16" s="134"/>
      <c r="T16" s="134"/>
    </row>
    <row r="17" spans="1:20" x14ac:dyDescent="0.25">
      <c r="A17" s="8"/>
      <c r="B17" s="112" t="s">
        <v>18</v>
      </c>
      <c r="C17" s="104">
        <v>392555</v>
      </c>
      <c r="D17" s="104">
        <v>412543</v>
      </c>
      <c r="E17" s="104">
        <v>398731</v>
      </c>
      <c r="F17" s="104">
        <v>379538</v>
      </c>
      <c r="G17" s="104">
        <v>443105</v>
      </c>
      <c r="H17" s="83">
        <v>365345</v>
      </c>
      <c r="I17" s="86">
        <v>-17.548887961092742</v>
      </c>
      <c r="J17" s="86">
        <v>82.451112038907254</v>
      </c>
      <c r="K17" s="86">
        <v>16.748520569745317</v>
      </c>
      <c r="L17" s="10"/>
      <c r="M17" s="127"/>
      <c r="O17" s="134"/>
      <c r="P17" s="134"/>
      <c r="Q17" s="134"/>
      <c r="R17" s="134"/>
      <c r="S17" s="134"/>
      <c r="T17" s="134"/>
    </row>
    <row r="18" spans="1:20" x14ac:dyDescent="0.25">
      <c r="A18" s="8"/>
      <c r="B18" s="112" t="s">
        <v>26</v>
      </c>
      <c r="C18" s="104">
        <v>23376</v>
      </c>
      <c r="D18" s="104">
        <v>32623</v>
      </c>
      <c r="E18" s="104">
        <v>22163</v>
      </c>
      <c r="F18" s="104">
        <v>221171</v>
      </c>
      <c r="G18" s="104">
        <v>150939</v>
      </c>
      <c r="H18" s="83">
        <v>320631</v>
      </c>
      <c r="I18" s="86">
        <v>112.42422435553436</v>
      </c>
      <c r="J18" s="86">
        <v>212.42422435553436</v>
      </c>
      <c r="K18" s="86">
        <v>-31.754615207237833</v>
      </c>
      <c r="L18" s="10"/>
      <c r="M18" s="127"/>
      <c r="O18" s="134"/>
      <c r="P18" s="134"/>
      <c r="Q18" s="134"/>
      <c r="R18" s="134"/>
      <c r="S18" s="134"/>
      <c r="T18" s="134"/>
    </row>
    <row r="19" spans="1:20" x14ac:dyDescent="0.25">
      <c r="A19" s="8"/>
      <c r="B19" s="112" t="s">
        <v>25</v>
      </c>
      <c r="C19" s="104">
        <v>114615</v>
      </c>
      <c r="D19" s="104">
        <v>137327</v>
      </c>
      <c r="E19" s="104">
        <v>122091</v>
      </c>
      <c r="F19" s="104">
        <v>89225</v>
      </c>
      <c r="G19" s="104">
        <v>157104</v>
      </c>
      <c r="H19" s="83">
        <v>206289</v>
      </c>
      <c r="I19" s="86">
        <v>31.307286892758945</v>
      </c>
      <c r="J19" s="86">
        <v>131.30728689275895</v>
      </c>
      <c r="K19" s="86">
        <v>76.076211824040342</v>
      </c>
      <c r="L19" s="10"/>
      <c r="M19" s="127"/>
      <c r="O19" s="134"/>
      <c r="P19" s="134"/>
      <c r="Q19" s="134"/>
      <c r="R19" s="134"/>
      <c r="S19" s="134"/>
      <c r="T19" s="134"/>
    </row>
    <row r="20" spans="1:20" x14ac:dyDescent="0.25">
      <c r="A20" s="8"/>
      <c r="B20" s="112" t="s">
        <v>29</v>
      </c>
      <c r="C20" s="104">
        <v>190211</v>
      </c>
      <c r="D20" s="104">
        <v>182870</v>
      </c>
      <c r="E20" s="104">
        <v>120911</v>
      </c>
      <c r="F20" s="104">
        <v>143044</v>
      </c>
      <c r="G20" s="104">
        <v>106491</v>
      </c>
      <c r="H20" s="83">
        <v>174968</v>
      </c>
      <c r="I20" s="86">
        <v>64.303086645819832</v>
      </c>
      <c r="J20" s="86">
        <v>164.30308664581983</v>
      </c>
      <c r="K20" s="86">
        <v>-25.553675792063977</v>
      </c>
      <c r="L20" s="10"/>
      <c r="M20" s="127"/>
      <c r="O20" s="134"/>
      <c r="P20" s="134"/>
      <c r="Q20" s="134"/>
      <c r="R20" s="134"/>
      <c r="S20" s="134"/>
      <c r="T20" s="134"/>
    </row>
    <row r="21" spans="1:20" x14ac:dyDescent="0.25">
      <c r="A21" s="8"/>
      <c r="B21" s="112" t="s">
        <v>19</v>
      </c>
      <c r="C21" s="104">
        <v>39424</v>
      </c>
      <c r="D21" s="104">
        <v>58178</v>
      </c>
      <c r="E21" s="104">
        <v>62145</v>
      </c>
      <c r="F21" s="104">
        <v>82092</v>
      </c>
      <c r="G21" s="104">
        <v>81462</v>
      </c>
      <c r="H21" s="83">
        <v>101844</v>
      </c>
      <c r="I21" s="86">
        <v>25.02025484274877</v>
      </c>
      <c r="J21" s="86">
        <v>125.02025484274877</v>
      </c>
      <c r="K21" s="86">
        <v>-0.76743166203770974</v>
      </c>
      <c r="L21" s="10"/>
      <c r="M21" s="127"/>
      <c r="O21" s="134"/>
      <c r="P21" s="134"/>
      <c r="Q21" s="134"/>
      <c r="R21" s="134"/>
      <c r="S21" s="134"/>
      <c r="T21" s="134"/>
    </row>
    <row r="22" spans="1:20" x14ac:dyDescent="0.25">
      <c r="A22" s="8"/>
      <c r="B22" s="112" t="s">
        <v>28</v>
      </c>
      <c r="C22" s="104">
        <v>66177</v>
      </c>
      <c r="D22" s="104">
        <v>49014</v>
      </c>
      <c r="E22" s="104">
        <v>69154</v>
      </c>
      <c r="F22" s="104">
        <v>60726</v>
      </c>
      <c r="G22" s="104">
        <v>65231</v>
      </c>
      <c r="H22" s="83">
        <v>95287</v>
      </c>
      <c r="I22" s="86">
        <v>46.076252088730826</v>
      </c>
      <c r="J22" s="86">
        <v>146.07625208873083</v>
      </c>
      <c r="K22" s="86">
        <v>7.4185686526364369</v>
      </c>
      <c r="L22" s="10"/>
      <c r="M22" s="127"/>
      <c r="O22" s="134"/>
      <c r="P22" s="134"/>
      <c r="Q22" s="134"/>
      <c r="R22" s="134"/>
      <c r="S22" s="134"/>
      <c r="T22" s="134"/>
    </row>
    <row r="23" spans="1:20" x14ac:dyDescent="0.25">
      <c r="A23" s="8"/>
      <c r="B23" s="112" t="s">
        <v>24</v>
      </c>
      <c r="C23" s="104">
        <v>74129</v>
      </c>
      <c r="D23" s="104">
        <v>66000</v>
      </c>
      <c r="E23" s="104">
        <v>32320</v>
      </c>
      <c r="F23" s="104">
        <v>63329</v>
      </c>
      <c r="G23" s="104">
        <v>74199</v>
      </c>
      <c r="H23" s="83">
        <v>85832</v>
      </c>
      <c r="I23" s="86">
        <v>15.67810886939176</v>
      </c>
      <c r="J23" s="86">
        <v>115.67810886939176</v>
      </c>
      <c r="K23" s="86">
        <v>17.16433229642027</v>
      </c>
      <c r="L23" s="10"/>
      <c r="M23" s="127"/>
      <c r="O23" s="134"/>
      <c r="P23" s="134"/>
      <c r="Q23" s="134"/>
      <c r="R23" s="134"/>
      <c r="S23" s="134"/>
      <c r="T23" s="134"/>
    </row>
    <row r="24" spans="1:20" x14ac:dyDescent="0.25">
      <c r="A24" s="8"/>
      <c r="B24" s="112" t="s">
        <v>33</v>
      </c>
      <c r="C24" s="104">
        <v>0</v>
      </c>
      <c r="D24" s="104">
        <v>19700</v>
      </c>
      <c r="E24" s="104">
        <v>20839</v>
      </c>
      <c r="F24" s="104">
        <v>1558</v>
      </c>
      <c r="G24" s="104">
        <v>78205</v>
      </c>
      <c r="H24" s="83">
        <v>76337</v>
      </c>
      <c r="I24" s="86">
        <v>-2.3885940796624205</v>
      </c>
      <c r="J24" s="86">
        <v>97.611405920337575</v>
      </c>
      <c r="K24" s="86">
        <v>4919.5763799743263</v>
      </c>
      <c r="L24" s="10"/>
      <c r="M24" s="127"/>
      <c r="O24" s="134"/>
      <c r="P24" s="134"/>
      <c r="Q24" s="134"/>
      <c r="R24" s="134"/>
      <c r="S24" s="134"/>
      <c r="T24" s="134"/>
    </row>
    <row r="25" spans="1:20" x14ac:dyDescent="0.25">
      <c r="A25" s="8"/>
      <c r="B25" s="112" t="s">
        <v>35</v>
      </c>
      <c r="C25" s="104">
        <v>10822</v>
      </c>
      <c r="D25" s="104">
        <v>9406</v>
      </c>
      <c r="E25" s="104">
        <v>14649</v>
      </c>
      <c r="F25" s="104">
        <v>42619</v>
      </c>
      <c r="G25" s="104">
        <v>13079</v>
      </c>
      <c r="H25" s="83">
        <v>38996</v>
      </c>
      <c r="I25" s="86">
        <v>198.15735147947092</v>
      </c>
      <c r="J25" s="86">
        <v>298.15735147947089</v>
      </c>
      <c r="K25" s="86"/>
      <c r="L25" s="10"/>
      <c r="M25" s="127"/>
      <c r="O25" s="134"/>
      <c r="P25" s="134"/>
      <c r="Q25" s="134"/>
      <c r="R25" s="134"/>
      <c r="S25" s="134"/>
      <c r="T25" s="134"/>
    </row>
    <row r="26" spans="1:20" x14ac:dyDescent="0.25">
      <c r="A26" s="8"/>
      <c r="B26" s="112" t="s">
        <v>34</v>
      </c>
      <c r="C26" s="104">
        <v>244101</v>
      </c>
      <c r="D26" s="104">
        <v>6726</v>
      </c>
      <c r="E26" s="104">
        <v>7999</v>
      </c>
      <c r="F26" s="104">
        <v>17532</v>
      </c>
      <c r="G26" s="104">
        <v>8406</v>
      </c>
      <c r="H26" s="83">
        <v>30384</v>
      </c>
      <c r="I26" s="86">
        <v>261.45610278372595</v>
      </c>
      <c r="J26" s="86">
        <v>361.45610278372595</v>
      </c>
      <c r="K26" s="86">
        <v>-52.053388090349074</v>
      </c>
      <c r="L26" s="10"/>
      <c r="M26" s="127"/>
      <c r="O26" s="134"/>
      <c r="P26" s="134"/>
      <c r="Q26" s="134"/>
      <c r="R26" s="134"/>
      <c r="S26" s="134"/>
      <c r="T26" s="134"/>
    </row>
    <row r="27" spans="1:20" x14ac:dyDescent="0.25">
      <c r="A27" s="8"/>
      <c r="B27" s="112" t="s">
        <v>30</v>
      </c>
      <c r="C27" s="104">
        <v>178032</v>
      </c>
      <c r="D27" s="104">
        <v>139910</v>
      </c>
      <c r="E27" s="104">
        <v>7204</v>
      </c>
      <c r="F27" s="104">
        <v>20919</v>
      </c>
      <c r="G27" s="104">
        <v>19544</v>
      </c>
      <c r="H27" s="83">
        <v>20483</v>
      </c>
      <c r="I27" s="86">
        <v>4.8045435939418679</v>
      </c>
      <c r="J27" s="86">
        <v>104.80454359394187</v>
      </c>
      <c r="K27" s="86">
        <v>-6.572971939385253</v>
      </c>
      <c r="L27" s="10"/>
      <c r="M27" s="127"/>
      <c r="O27" s="134"/>
      <c r="P27" s="134"/>
      <c r="Q27" s="134"/>
      <c r="R27" s="134"/>
      <c r="S27" s="134"/>
      <c r="T27" s="134"/>
    </row>
    <row r="28" spans="1:20" x14ac:dyDescent="0.25">
      <c r="A28" s="8"/>
      <c r="B28" s="112" t="s">
        <v>21</v>
      </c>
      <c r="C28" s="104">
        <v>14727</v>
      </c>
      <c r="D28" s="104">
        <v>3683</v>
      </c>
      <c r="E28" s="104">
        <v>4741</v>
      </c>
      <c r="F28" s="104">
        <v>30142</v>
      </c>
      <c r="G28" s="104">
        <v>18084</v>
      </c>
      <c r="H28" s="83">
        <v>11184</v>
      </c>
      <c r="I28" s="86">
        <v>-38.155275381552755</v>
      </c>
      <c r="J28" s="86">
        <v>61.844724618447245</v>
      </c>
      <c r="K28" s="86">
        <v>-40.003981155862256</v>
      </c>
      <c r="L28" s="10"/>
      <c r="M28" s="127"/>
      <c r="O28" s="134"/>
      <c r="P28" s="134"/>
      <c r="Q28" s="134"/>
      <c r="R28" s="134"/>
      <c r="S28" s="134"/>
      <c r="T28" s="134"/>
    </row>
    <row r="29" spans="1:20" x14ac:dyDescent="0.25">
      <c r="A29" s="8"/>
      <c r="B29" s="112" t="s">
        <v>22</v>
      </c>
      <c r="C29" s="104">
        <v>5431</v>
      </c>
      <c r="D29" s="104">
        <v>9285</v>
      </c>
      <c r="E29" s="104">
        <v>6896</v>
      </c>
      <c r="F29" s="104">
        <v>6549</v>
      </c>
      <c r="G29" s="104">
        <v>8433</v>
      </c>
      <c r="H29" s="83">
        <v>9501</v>
      </c>
      <c r="I29" s="86">
        <v>12.664532194948407</v>
      </c>
      <c r="J29" s="86">
        <v>112.66453219494841</v>
      </c>
      <c r="K29" s="86">
        <v>28.767750801649107</v>
      </c>
      <c r="L29" s="10"/>
      <c r="M29" s="127"/>
      <c r="O29" s="134"/>
      <c r="P29" s="134"/>
      <c r="Q29" s="134"/>
      <c r="R29" s="134"/>
      <c r="S29" s="134"/>
      <c r="T29" s="134"/>
    </row>
    <row r="30" spans="1:20" x14ac:dyDescent="0.25">
      <c r="A30" s="8"/>
      <c r="B30" s="112" t="s">
        <v>23</v>
      </c>
      <c r="C30" s="104">
        <v>6128</v>
      </c>
      <c r="D30" s="104">
        <v>10035</v>
      </c>
      <c r="E30" s="104">
        <v>19629</v>
      </c>
      <c r="F30" s="104">
        <v>8426</v>
      </c>
      <c r="G30" s="104">
        <v>10865</v>
      </c>
      <c r="H30" s="83">
        <v>6883</v>
      </c>
      <c r="I30" s="86">
        <v>-36.649792913023468</v>
      </c>
      <c r="J30" s="86">
        <v>63.350207086976532</v>
      </c>
      <c r="K30" s="86"/>
      <c r="L30" s="34"/>
      <c r="M30" s="127"/>
      <c r="O30" s="134"/>
      <c r="P30" s="134"/>
      <c r="Q30" s="134"/>
      <c r="R30" s="134"/>
      <c r="S30" s="134"/>
      <c r="T30" s="134"/>
    </row>
    <row r="31" spans="1:20" x14ac:dyDescent="0.25">
      <c r="A31" s="8"/>
      <c r="B31" s="112" t="s">
        <v>47</v>
      </c>
      <c r="C31" s="104">
        <v>0</v>
      </c>
      <c r="D31" s="104">
        <v>0</v>
      </c>
      <c r="E31" s="104">
        <v>0</v>
      </c>
      <c r="F31" s="104">
        <v>0</v>
      </c>
      <c r="G31" s="104">
        <v>0</v>
      </c>
      <c r="H31" s="83">
        <v>3011</v>
      </c>
      <c r="I31" s="86" t="s">
        <v>6</v>
      </c>
      <c r="J31" s="86" t="s">
        <v>6</v>
      </c>
      <c r="K31" s="86" t="s">
        <v>6</v>
      </c>
      <c r="L31" s="34"/>
      <c r="M31" s="127"/>
      <c r="O31" s="134"/>
      <c r="P31" s="134"/>
      <c r="Q31" s="134"/>
      <c r="R31" s="134"/>
      <c r="S31" s="134"/>
      <c r="T31" s="134"/>
    </row>
    <row r="32" spans="1:20" x14ac:dyDescent="0.25">
      <c r="A32" s="32"/>
      <c r="B32" s="112" t="s">
        <v>31</v>
      </c>
      <c r="C32" s="104">
        <v>10834</v>
      </c>
      <c r="D32" s="104">
        <v>13906</v>
      </c>
      <c r="E32" s="104">
        <v>4039</v>
      </c>
      <c r="F32" s="104">
        <v>14824</v>
      </c>
      <c r="G32" s="104">
        <v>10143</v>
      </c>
      <c r="H32" s="83">
        <v>2137</v>
      </c>
      <c r="I32" s="86">
        <v>-78.931282657990735</v>
      </c>
      <c r="J32" s="86">
        <v>21.068717342009268</v>
      </c>
      <c r="K32" s="86">
        <v>-31.577172153264975</v>
      </c>
      <c r="L32" s="34"/>
      <c r="O32" s="134"/>
      <c r="P32" s="134"/>
      <c r="Q32" s="134"/>
      <c r="R32" s="134"/>
      <c r="S32" s="134"/>
    </row>
    <row r="33" spans="1:38" ht="15" customHeight="1" x14ac:dyDescent="0.25">
      <c r="A33" s="8"/>
      <c r="B33" s="112" t="s">
        <v>20</v>
      </c>
      <c r="C33" s="104">
        <v>19779</v>
      </c>
      <c r="D33" s="104">
        <v>30699</v>
      </c>
      <c r="E33" s="104">
        <v>8551</v>
      </c>
      <c r="F33" s="104">
        <v>9161</v>
      </c>
      <c r="G33" s="104">
        <v>9249</v>
      </c>
      <c r="H33" s="83">
        <v>1829</v>
      </c>
      <c r="I33" s="86">
        <v>-80.224889177208354</v>
      </c>
      <c r="J33" s="86">
        <v>19.775110822791653</v>
      </c>
      <c r="K33" s="86">
        <v>0.96059382163520279</v>
      </c>
      <c r="L33" s="34"/>
    </row>
    <row r="34" spans="1:38" ht="9.75" customHeight="1" x14ac:dyDescent="0.25">
      <c r="A34" s="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34"/>
    </row>
    <row r="35" spans="1:38" s="1" customFormat="1" ht="15" customHeight="1" x14ac:dyDescent="0.25">
      <c r="A35" s="8"/>
      <c r="B35" s="79" t="s">
        <v>3</v>
      </c>
      <c r="C35" s="113"/>
      <c r="D35" s="84">
        <v>-2.2927983216685766</v>
      </c>
      <c r="E35" s="84">
        <v>-14.369493628172137</v>
      </c>
      <c r="F35" s="84">
        <v>14.147791413277</v>
      </c>
      <c r="G35" s="84">
        <v>17.286825724072763</v>
      </c>
      <c r="H35" s="93">
        <v>45.817654953072932</v>
      </c>
      <c r="I35" s="94"/>
      <c r="J35" s="94"/>
      <c r="K35" s="94"/>
      <c r="L35" s="34"/>
      <c r="M35" s="136"/>
      <c r="N35" s="136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5"/>
      <c r="AD35" s="25"/>
      <c r="AE35" s="25"/>
      <c r="AF35" s="25"/>
      <c r="AG35" s="25"/>
      <c r="AH35" s="25"/>
      <c r="AI35" s="25"/>
      <c r="AJ35" s="25"/>
      <c r="AK35" s="25"/>
      <c r="AL35" s="25"/>
    </row>
    <row r="36" spans="1:38" s="1" customFormat="1" ht="14.25" customHeight="1" x14ac:dyDescent="0.25">
      <c r="A36" s="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34"/>
      <c r="M36" s="142"/>
      <c r="N36" s="136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5"/>
      <c r="AD36" s="25"/>
      <c r="AE36" s="25"/>
      <c r="AF36" s="25"/>
      <c r="AG36" s="25"/>
      <c r="AH36" s="25"/>
      <c r="AI36" s="25"/>
      <c r="AJ36" s="25"/>
      <c r="AK36" s="25"/>
      <c r="AL36" s="25"/>
    </row>
    <row r="37" spans="1:38" s="14" customFormat="1" ht="18.75" x14ac:dyDescent="0.25">
      <c r="A37" s="8"/>
      <c r="B37" s="73"/>
      <c r="C37" s="252" t="s">
        <v>109</v>
      </c>
      <c r="D37" s="252"/>
      <c r="E37" s="252"/>
      <c r="F37" s="252"/>
      <c r="G37" s="252"/>
      <c r="H37" s="252"/>
      <c r="I37" s="252"/>
      <c r="J37" s="252"/>
      <c r="K37" s="252"/>
      <c r="L37" s="34"/>
      <c r="M37" s="16"/>
      <c r="AC37" s="11"/>
      <c r="AD37" s="11"/>
      <c r="AE37" s="11"/>
      <c r="AF37" s="11"/>
      <c r="AG37" s="11"/>
      <c r="AH37" s="11"/>
      <c r="AI37" s="11"/>
      <c r="AJ37" s="11"/>
      <c r="AK37" s="11"/>
      <c r="AL37" s="11"/>
    </row>
    <row r="38" spans="1:38" s="14" customFormat="1" x14ac:dyDescent="0.25">
      <c r="A38" s="32"/>
      <c r="B38" s="73"/>
      <c r="C38" s="267" t="s">
        <v>104</v>
      </c>
      <c r="D38" s="252"/>
      <c r="E38" s="252"/>
      <c r="F38" s="252"/>
      <c r="G38" s="252"/>
      <c r="H38" s="252"/>
      <c r="I38" s="252"/>
      <c r="J38" s="252"/>
      <c r="K38" s="252"/>
      <c r="L38" s="34"/>
      <c r="M38" s="16"/>
      <c r="AC38" s="11"/>
      <c r="AD38" s="11"/>
      <c r="AE38" s="11"/>
      <c r="AF38" s="11"/>
      <c r="AG38" s="11"/>
      <c r="AH38" s="11"/>
      <c r="AI38" s="11"/>
      <c r="AJ38" s="11"/>
      <c r="AK38" s="11"/>
      <c r="AL38" s="11"/>
    </row>
    <row r="39" spans="1:38" s="14" customFormat="1" x14ac:dyDescent="0.25">
      <c r="A39" s="15"/>
      <c r="B39" s="53"/>
      <c r="C39" s="54"/>
      <c r="D39" s="54"/>
      <c r="E39" s="54"/>
      <c r="F39" s="55"/>
      <c r="G39" s="55"/>
      <c r="H39" s="55"/>
      <c r="I39" s="56"/>
      <c r="J39" s="56"/>
      <c r="K39" s="53"/>
      <c r="L39" s="21"/>
      <c r="M39" s="16"/>
      <c r="AC39" s="11"/>
      <c r="AD39" s="11"/>
      <c r="AE39" s="11"/>
      <c r="AF39" s="11"/>
      <c r="AG39" s="11"/>
      <c r="AH39" s="11"/>
      <c r="AI39" s="11"/>
      <c r="AJ39" s="11"/>
      <c r="AK39" s="11"/>
      <c r="AL39" s="11"/>
    </row>
    <row r="40" spans="1:38" s="14" customFormat="1" x14ac:dyDescent="0.25">
      <c r="A40" s="15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21"/>
      <c r="M40" s="16"/>
      <c r="AC40" s="11"/>
      <c r="AD40" s="11"/>
      <c r="AE40" s="11"/>
      <c r="AF40" s="11"/>
      <c r="AG40" s="11"/>
      <c r="AH40" s="11"/>
      <c r="AI40" s="11"/>
      <c r="AJ40" s="11"/>
      <c r="AK40" s="11"/>
      <c r="AL40" s="11"/>
    </row>
    <row r="41" spans="1:38" s="14" customFormat="1" x14ac:dyDescent="0.25">
      <c r="A41" s="15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21"/>
      <c r="M41" s="16"/>
      <c r="AC41" s="11"/>
      <c r="AD41" s="11"/>
      <c r="AE41" s="11"/>
      <c r="AF41" s="11"/>
      <c r="AG41" s="11"/>
      <c r="AH41" s="11"/>
      <c r="AI41" s="11"/>
      <c r="AJ41" s="11"/>
      <c r="AK41" s="11"/>
      <c r="AL41" s="11"/>
    </row>
    <row r="42" spans="1:38" s="14" customFormat="1" x14ac:dyDescent="0.25">
      <c r="A42" s="15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21"/>
      <c r="M42" s="16"/>
      <c r="AC42" s="11"/>
      <c r="AD42" s="11"/>
      <c r="AE42" s="11"/>
      <c r="AF42" s="11"/>
      <c r="AG42" s="11"/>
      <c r="AH42" s="11"/>
      <c r="AI42" s="11"/>
      <c r="AJ42" s="11"/>
      <c r="AK42" s="11"/>
      <c r="AL42" s="11"/>
    </row>
    <row r="43" spans="1:38" s="14" customFormat="1" x14ac:dyDescent="0.25">
      <c r="A43" s="15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21"/>
      <c r="M43" s="16"/>
      <c r="AC43" s="11"/>
      <c r="AD43" s="11"/>
      <c r="AE43" s="11"/>
      <c r="AF43" s="11"/>
      <c r="AG43" s="11"/>
      <c r="AH43" s="11"/>
      <c r="AI43" s="11"/>
      <c r="AJ43" s="11"/>
      <c r="AK43" s="11"/>
      <c r="AL43" s="11"/>
    </row>
    <row r="44" spans="1:38" s="14" customFormat="1" x14ac:dyDescent="0.25">
      <c r="A44" s="15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21"/>
      <c r="M44" s="16"/>
      <c r="AC44" s="11"/>
      <c r="AD44" s="11"/>
      <c r="AE44" s="11"/>
      <c r="AF44" s="11"/>
      <c r="AG44" s="11"/>
      <c r="AH44" s="11"/>
      <c r="AI44" s="11"/>
      <c r="AJ44" s="11"/>
      <c r="AK44" s="11"/>
      <c r="AL44" s="11"/>
    </row>
    <row r="45" spans="1:38" s="14" customFormat="1" x14ac:dyDescent="0.25">
      <c r="A45" s="15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21"/>
      <c r="M45" s="16"/>
      <c r="AC45" s="11"/>
      <c r="AD45" s="11"/>
      <c r="AE45" s="11"/>
      <c r="AF45" s="11"/>
      <c r="AG45" s="11"/>
      <c r="AH45" s="11"/>
      <c r="AI45" s="11"/>
      <c r="AJ45" s="11"/>
      <c r="AK45" s="11"/>
      <c r="AL45" s="11"/>
    </row>
    <row r="46" spans="1:38" s="14" customFormat="1" x14ac:dyDescent="0.25">
      <c r="A46" s="15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21"/>
      <c r="M46" s="16"/>
      <c r="AC46" s="11"/>
      <c r="AD46" s="11"/>
      <c r="AE46" s="11"/>
      <c r="AF46" s="11"/>
      <c r="AG46" s="11"/>
      <c r="AH46" s="11"/>
      <c r="AI46" s="11"/>
      <c r="AJ46" s="11"/>
      <c r="AK46" s="11"/>
      <c r="AL46" s="11"/>
    </row>
    <row r="47" spans="1:38" s="14" customFormat="1" x14ac:dyDescent="0.25">
      <c r="A47" s="15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21"/>
      <c r="M47" s="16"/>
      <c r="AC47" s="11"/>
      <c r="AD47" s="11"/>
      <c r="AE47" s="11"/>
      <c r="AF47" s="11"/>
      <c r="AG47" s="11"/>
      <c r="AH47" s="11"/>
      <c r="AI47" s="11"/>
      <c r="AJ47" s="11"/>
      <c r="AK47" s="11"/>
      <c r="AL47" s="11"/>
    </row>
    <row r="48" spans="1:38" s="14" customFormat="1" x14ac:dyDescent="0.25">
      <c r="A48" s="15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21"/>
      <c r="M48" s="16"/>
      <c r="AC48" s="11"/>
      <c r="AD48" s="11"/>
      <c r="AE48" s="11"/>
      <c r="AF48" s="11"/>
      <c r="AG48" s="11"/>
      <c r="AH48" s="11"/>
      <c r="AI48" s="11"/>
      <c r="AJ48" s="11"/>
      <c r="AK48" s="11"/>
      <c r="AL48" s="11"/>
    </row>
    <row r="49" spans="1:38" s="14" customFormat="1" x14ac:dyDescent="0.25">
      <c r="A49" s="15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21"/>
      <c r="M49" s="16"/>
      <c r="AC49" s="11"/>
      <c r="AD49" s="11"/>
      <c r="AE49" s="11"/>
      <c r="AF49" s="11"/>
      <c r="AG49" s="11"/>
      <c r="AH49" s="11"/>
      <c r="AI49" s="11"/>
      <c r="AJ49" s="11"/>
      <c r="AK49" s="11"/>
      <c r="AL49" s="11"/>
    </row>
    <row r="50" spans="1:38" s="14" customForma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AC50" s="11"/>
      <c r="AD50" s="11"/>
      <c r="AE50" s="11"/>
      <c r="AF50" s="11"/>
      <c r="AG50" s="11"/>
      <c r="AH50" s="11"/>
      <c r="AI50" s="11"/>
      <c r="AJ50" s="11"/>
      <c r="AK50" s="11"/>
      <c r="AL50" s="11"/>
    </row>
    <row r="51" spans="1:38" s="14" customFormat="1" x14ac:dyDescent="0.25">
      <c r="A51" s="49" t="s">
        <v>76</v>
      </c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AC51" s="11"/>
      <c r="AD51" s="11"/>
      <c r="AE51" s="11"/>
      <c r="AF51" s="11"/>
      <c r="AG51" s="11"/>
      <c r="AH51" s="11"/>
      <c r="AI51" s="11"/>
      <c r="AJ51" s="11"/>
      <c r="AK51" s="11"/>
      <c r="AL51" s="11"/>
    </row>
    <row r="52" spans="1:38" s="14" customFormat="1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AC52" s="11"/>
      <c r="AD52" s="11"/>
      <c r="AE52" s="11"/>
      <c r="AF52" s="11"/>
      <c r="AG52" s="11"/>
      <c r="AH52" s="11"/>
      <c r="AI52" s="11"/>
      <c r="AJ52" s="11"/>
      <c r="AK52" s="11"/>
      <c r="AL52" s="11"/>
    </row>
    <row r="53" spans="1:38" s="11" customFormat="1" x14ac:dyDescent="0.25">
      <c r="A53" s="50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</row>
    <row r="54" spans="1:38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</row>
    <row r="55" spans="1:38" s="14" customFormat="1" x14ac:dyDescent="0.25">
      <c r="A55" s="15"/>
      <c r="B55" s="45"/>
      <c r="C55" s="45"/>
      <c r="D55" s="45"/>
      <c r="E55" s="45"/>
      <c r="F55" s="45"/>
      <c r="G55" s="45"/>
    </row>
    <row r="56" spans="1:38" s="14" customFormat="1" x14ac:dyDescent="0.25">
      <c r="B56" s="45"/>
      <c r="C56" s="46"/>
      <c r="D56" s="45"/>
      <c r="E56" s="45"/>
      <c r="F56" s="45"/>
      <c r="G56" s="45"/>
    </row>
    <row r="57" spans="1:38" s="14" customFormat="1" x14ac:dyDescent="0.25">
      <c r="B57" s="45"/>
      <c r="C57" s="46"/>
    </row>
    <row r="58" spans="1:38" s="14" customFormat="1" x14ac:dyDescent="0.25">
      <c r="B58" s="45"/>
      <c r="C58" s="46"/>
    </row>
    <row r="59" spans="1:38" s="14" customFormat="1" x14ac:dyDescent="0.25">
      <c r="B59" s="45"/>
      <c r="C59" s="46"/>
      <c r="D59" s="45"/>
      <c r="E59" s="45"/>
      <c r="F59" s="45"/>
      <c r="G59" s="45"/>
      <c r="H59" s="45"/>
    </row>
    <row r="60" spans="1:38" s="24" customFormat="1" x14ac:dyDescent="0.25">
      <c r="A60" s="14"/>
      <c r="B60" s="45"/>
      <c r="C60" s="46"/>
      <c r="D60" s="45"/>
      <c r="E60" s="45"/>
      <c r="F60" s="45"/>
      <c r="G60" s="45"/>
      <c r="H60" s="45"/>
      <c r="I60" s="14"/>
      <c r="J60" s="14"/>
      <c r="K60" s="14"/>
      <c r="L60" s="14"/>
    </row>
    <row r="61" spans="1:38" s="24" customFormat="1" x14ac:dyDescent="0.25">
      <c r="B61" s="45"/>
      <c r="C61" s="46"/>
      <c r="D61" s="132"/>
    </row>
    <row r="62" spans="1:38" s="24" customFormat="1" x14ac:dyDescent="0.25">
      <c r="B62" s="45"/>
      <c r="C62" s="46"/>
      <c r="D62" s="132"/>
    </row>
    <row r="63" spans="1:38" s="24" customFormat="1" x14ac:dyDescent="0.25">
      <c r="B63" s="45"/>
      <c r="C63" s="46"/>
      <c r="D63" s="132"/>
    </row>
    <row r="64" spans="1:38" s="24" customFormat="1" x14ac:dyDescent="0.25">
      <c r="B64" s="45"/>
      <c r="C64" s="46"/>
      <c r="D64" s="132"/>
    </row>
    <row r="65" spans="2:5" s="24" customFormat="1" x14ac:dyDescent="0.25">
      <c r="B65" s="45"/>
      <c r="C65" s="46"/>
      <c r="D65" s="132"/>
    </row>
    <row r="66" spans="2:5" s="24" customFormat="1" x14ac:dyDescent="0.25">
      <c r="B66" s="45"/>
      <c r="C66" s="46"/>
      <c r="D66" s="132"/>
    </row>
    <row r="67" spans="2:5" s="24" customFormat="1" x14ac:dyDescent="0.25">
      <c r="B67" s="45"/>
      <c r="C67" s="46"/>
      <c r="D67" s="132"/>
    </row>
    <row r="68" spans="2:5" s="24" customFormat="1" x14ac:dyDescent="0.25">
      <c r="B68" s="45"/>
      <c r="C68" s="46"/>
      <c r="D68" s="132"/>
      <c r="E68" s="133"/>
    </row>
    <row r="69" spans="2:5" s="24" customFormat="1" x14ac:dyDescent="0.25">
      <c r="B69" s="45"/>
      <c r="C69" s="46"/>
      <c r="D69" s="132"/>
      <c r="E69" s="133"/>
    </row>
    <row r="70" spans="2:5" s="24" customFormat="1" x14ac:dyDescent="0.25">
      <c r="B70" s="45"/>
      <c r="C70" s="46"/>
      <c r="D70" s="132"/>
      <c r="E70" s="133"/>
    </row>
    <row r="71" spans="2:5" s="24" customFormat="1" x14ac:dyDescent="0.25">
      <c r="B71" s="45"/>
      <c r="C71" s="46"/>
      <c r="D71" s="132"/>
      <c r="E71" s="133"/>
    </row>
    <row r="72" spans="2:5" s="24" customFormat="1" x14ac:dyDescent="0.25">
      <c r="B72" s="45"/>
      <c r="C72" s="46"/>
      <c r="D72" s="132"/>
      <c r="E72" s="133"/>
    </row>
    <row r="73" spans="2:5" s="24" customFormat="1" x14ac:dyDescent="0.25">
      <c r="B73" s="45"/>
      <c r="C73" s="46"/>
      <c r="D73" s="132"/>
      <c r="E73" s="133"/>
    </row>
    <row r="74" spans="2:5" s="24" customFormat="1" x14ac:dyDescent="0.25">
      <c r="B74" s="45"/>
      <c r="C74" s="46"/>
      <c r="D74" s="132"/>
      <c r="E74" s="133"/>
    </row>
    <row r="75" spans="2:5" s="24" customFormat="1" x14ac:dyDescent="0.25">
      <c r="B75" s="45"/>
      <c r="C75" s="46"/>
      <c r="D75" s="132"/>
      <c r="E75" s="133"/>
    </row>
    <row r="76" spans="2:5" s="24" customFormat="1" x14ac:dyDescent="0.25">
      <c r="B76" s="130"/>
      <c r="C76" s="131"/>
      <c r="D76" s="132"/>
      <c r="E76" s="133"/>
    </row>
    <row r="77" spans="2:5" s="24" customFormat="1" x14ac:dyDescent="0.25">
      <c r="B77" s="130"/>
      <c r="C77" s="131"/>
      <c r="D77" s="132"/>
      <c r="E77" s="133"/>
    </row>
    <row r="78" spans="2:5" s="24" customFormat="1" x14ac:dyDescent="0.25">
      <c r="B78" s="130"/>
      <c r="C78" s="131"/>
      <c r="D78" s="132"/>
      <c r="E78" s="133"/>
    </row>
    <row r="79" spans="2:5" s="24" customFormat="1" x14ac:dyDescent="0.25">
      <c r="B79" s="130"/>
      <c r="C79" s="131"/>
      <c r="D79" s="132"/>
      <c r="E79" s="133"/>
    </row>
    <row r="80" spans="2:5" s="24" customFormat="1" x14ac:dyDescent="0.25">
      <c r="B80" s="130"/>
      <c r="C80" s="131"/>
      <c r="D80" s="132"/>
      <c r="E80" s="133"/>
    </row>
    <row r="81" spans="2:5" s="24" customFormat="1" x14ac:dyDescent="0.25">
      <c r="B81" s="130"/>
      <c r="C81" s="131"/>
      <c r="D81" s="132"/>
      <c r="E81" s="133"/>
    </row>
    <row r="82" spans="2:5" s="24" customFormat="1" x14ac:dyDescent="0.25">
      <c r="B82" s="130"/>
      <c r="C82" s="131"/>
      <c r="D82" s="132"/>
      <c r="E82" s="133"/>
    </row>
    <row r="83" spans="2:5" s="24" customFormat="1" x14ac:dyDescent="0.25">
      <c r="B83" s="130"/>
      <c r="C83" s="131"/>
      <c r="D83" s="132"/>
      <c r="E83" s="133"/>
    </row>
    <row r="84" spans="2:5" s="24" customFormat="1" x14ac:dyDescent="0.25">
      <c r="B84" s="130"/>
      <c r="C84" s="131"/>
      <c r="D84" s="132"/>
      <c r="E84" s="133"/>
    </row>
    <row r="85" spans="2:5" s="24" customFormat="1" x14ac:dyDescent="0.25">
      <c r="B85" s="130"/>
      <c r="C85" s="131"/>
      <c r="D85" s="132"/>
      <c r="E85" s="133"/>
    </row>
    <row r="86" spans="2:5" s="24" customFormat="1" x14ac:dyDescent="0.25">
      <c r="B86" s="132"/>
      <c r="C86" s="131"/>
      <c r="D86" s="132"/>
      <c r="E86" s="133"/>
    </row>
    <row r="87" spans="2:5" s="24" customFormat="1" x14ac:dyDescent="0.25">
      <c r="B87" s="132"/>
      <c r="C87" s="131"/>
      <c r="D87" s="132"/>
      <c r="E87" s="133"/>
    </row>
    <row r="88" spans="2:5" s="24" customFormat="1" x14ac:dyDescent="0.25">
      <c r="B88" s="132"/>
      <c r="C88" s="131"/>
      <c r="D88" s="132"/>
      <c r="E88" s="133"/>
    </row>
    <row r="89" spans="2:5" s="24" customFormat="1" x14ac:dyDescent="0.25">
      <c r="B89" s="134"/>
      <c r="D89" s="135"/>
      <c r="E89" s="133"/>
    </row>
    <row r="90" spans="2:5" s="24" customFormat="1" x14ac:dyDescent="0.25">
      <c r="B90" s="134"/>
      <c r="D90" s="135"/>
      <c r="E90" s="133"/>
    </row>
    <row r="91" spans="2:5" s="24" customFormat="1" x14ac:dyDescent="0.25">
      <c r="B91" s="134"/>
      <c r="D91" s="135"/>
      <c r="E91" s="133"/>
    </row>
    <row r="92" spans="2:5" s="24" customFormat="1" x14ac:dyDescent="0.25">
      <c r="B92" s="134"/>
      <c r="D92" s="135"/>
      <c r="E92" s="133"/>
    </row>
    <row r="93" spans="2:5" s="24" customFormat="1" x14ac:dyDescent="0.25">
      <c r="B93" s="134"/>
      <c r="D93" s="135"/>
      <c r="E93" s="133"/>
    </row>
    <row r="94" spans="2:5" s="24" customFormat="1" x14ac:dyDescent="0.25">
      <c r="B94" s="134"/>
      <c r="D94" s="135"/>
      <c r="E94" s="133"/>
    </row>
    <row r="95" spans="2:5" s="24" customFormat="1" x14ac:dyDescent="0.25">
      <c r="B95" s="134"/>
      <c r="D95" s="135"/>
      <c r="E95" s="133"/>
    </row>
    <row r="96" spans="2:5" s="24" customFormat="1" x14ac:dyDescent="0.25">
      <c r="B96" s="134"/>
      <c r="D96" s="135"/>
      <c r="E96" s="133"/>
    </row>
    <row r="97" spans="2:5" s="24" customFormat="1" x14ac:dyDescent="0.25">
      <c r="B97" s="134"/>
      <c r="D97" s="135"/>
      <c r="E97" s="133"/>
    </row>
    <row r="98" spans="2:5" s="24" customFormat="1" x14ac:dyDescent="0.25">
      <c r="B98" s="134"/>
      <c r="D98" s="135"/>
      <c r="E98" s="133"/>
    </row>
    <row r="99" spans="2:5" s="24" customFormat="1" x14ac:dyDescent="0.25">
      <c r="B99" s="134"/>
      <c r="D99" s="135"/>
      <c r="E99" s="133"/>
    </row>
    <row r="100" spans="2:5" s="24" customFormat="1" x14ac:dyDescent="0.25">
      <c r="B100" s="134"/>
      <c r="D100" s="135"/>
      <c r="E100" s="133"/>
    </row>
    <row r="101" spans="2:5" s="24" customFormat="1" x14ac:dyDescent="0.25">
      <c r="B101" s="134"/>
      <c r="D101" s="135"/>
      <c r="E101" s="133"/>
    </row>
    <row r="102" spans="2:5" s="24" customFormat="1" x14ac:dyDescent="0.25">
      <c r="B102" s="134"/>
      <c r="D102" s="135"/>
      <c r="E102" s="133"/>
    </row>
    <row r="103" spans="2:5" s="24" customFormat="1" x14ac:dyDescent="0.25">
      <c r="B103" s="134"/>
      <c r="D103" s="135"/>
      <c r="E103" s="133"/>
    </row>
    <row r="104" spans="2:5" s="24" customFormat="1" x14ac:dyDescent="0.25">
      <c r="B104" s="134"/>
      <c r="D104" s="135"/>
      <c r="E104" s="133"/>
    </row>
    <row r="105" spans="2:5" s="24" customFormat="1" x14ac:dyDescent="0.25">
      <c r="B105" s="134"/>
      <c r="D105" s="135"/>
      <c r="E105" s="133"/>
    </row>
    <row r="106" spans="2:5" s="24" customFormat="1" x14ac:dyDescent="0.25">
      <c r="B106" s="134"/>
      <c r="D106" s="135"/>
      <c r="E106" s="133"/>
    </row>
    <row r="107" spans="2:5" s="24" customFormat="1" x14ac:dyDescent="0.25">
      <c r="B107" s="134"/>
      <c r="D107" s="135"/>
      <c r="E107" s="133"/>
    </row>
    <row r="108" spans="2:5" s="24" customFormat="1" x14ac:dyDescent="0.25">
      <c r="B108" s="134"/>
      <c r="D108" s="135"/>
      <c r="E108" s="133"/>
    </row>
    <row r="109" spans="2:5" s="24" customFormat="1" x14ac:dyDescent="0.25">
      <c r="B109" s="134"/>
      <c r="D109" s="135"/>
      <c r="E109" s="133"/>
    </row>
    <row r="110" spans="2:5" s="24" customFormat="1" x14ac:dyDescent="0.25">
      <c r="B110" s="134"/>
      <c r="D110" s="135"/>
      <c r="E110" s="133"/>
    </row>
    <row r="111" spans="2:5" s="24" customFormat="1" x14ac:dyDescent="0.25">
      <c r="B111" s="134"/>
      <c r="D111" s="135"/>
      <c r="E111" s="133"/>
    </row>
    <row r="112" spans="2:5" s="24" customFormat="1" x14ac:dyDescent="0.25">
      <c r="B112" s="134"/>
      <c r="D112" s="135"/>
      <c r="E112" s="133"/>
    </row>
    <row r="113" spans="2:5" s="24" customFormat="1" x14ac:dyDescent="0.25">
      <c r="B113" s="134"/>
      <c r="D113" s="135"/>
      <c r="E113" s="133"/>
    </row>
    <row r="114" spans="2:5" s="24" customFormat="1" x14ac:dyDescent="0.25">
      <c r="B114" s="134"/>
      <c r="D114" s="135"/>
      <c r="E114" s="133"/>
    </row>
    <row r="115" spans="2:5" s="24" customFormat="1" x14ac:dyDescent="0.25">
      <c r="B115" s="134"/>
      <c r="D115" s="135"/>
      <c r="E115" s="133"/>
    </row>
    <row r="116" spans="2:5" s="24" customFormat="1" x14ac:dyDescent="0.25">
      <c r="B116" s="134"/>
      <c r="D116" s="135"/>
      <c r="E116" s="133"/>
    </row>
    <row r="117" spans="2:5" s="24" customFormat="1" x14ac:dyDescent="0.25">
      <c r="B117" s="134"/>
      <c r="D117" s="135"/>
      <c r="E117" s="133"/>
    </row>
    <row r="118" spans="2:5" s="24" customFormat="1" x14ac:dyDescent="0.25">
      <c r="B118" s="134"/>
      <c r="D118" s="135"/>
      <c r="E118" s="133"/>
    </row>
    <row r="119" spans="2:5" s="24" customFormat="1" x14ac:dyDescent="0.25">
      <c r="B119" s="134"/>
      <c r="D119" s="135"/>
      <c r="E119" s="133"/>
    </row>
    <row r="120" spans="2:5" s="24" customFormat="1" x14ac:dyDescent="0.25">
      <c r="B120" s="134"/>
      <c r="D120" s="135"/>
      <c r="E120" s="133"/>
    </row>
    <row r="121" spans="2:5" s="24" customFormat="1" x14ac:dyDescent="0.25">
      <c r="B121" s="134"/>
      <c r="D121" s="135"/>
      <c r="E121" s="133"/>
    </row>
    <row r="122" spans="2:5" s="24" customFormat="1" x14ac:dyDescent="0.25">
      <c r="B122" s="134"/>
      <c r="D122" s="135"/>
      <c r="E122" s="133"/>
    </row>
    <row r="123" spans="2:5" s="24" customFormat="1" x14ac:dyDescent="0.25">
      <c r="B123" s="134"/>
      <c r="D123" s="135"/>
      <c r="E123" s="133"/>
    </row>
    <row r="124" spans="2:5" s="24" customFormat="1" x14ac:dyDescent="0.25">
      <c r="B124" s="134"/>
      <c r="D124" s="135"/>
      <c r="E124" s="133"/>
    </row>
    <row r="125" spans="2:5" s="24" customFormat="1" x14ac:dyDescent="0.25">
      <c r="B125" s="134"/>
      <c r="D125" s="135"/>
      <c r="E125" s="133"/>
    </row>
    <row r="126" spans="2:5" s="24" customFormat="1" x14ac:dyDescent="0.25">
      <c r="B126" s="134"/>
      <c r="D126" s="135"/>
      <c r="E126" s="133"/>
    </row>
    <row r="127" spans="2:5" s="24" customFormat="1" x14ac:dyDescent="0.25">
      <c r="B127" s="134"/>
      <c r="D127" s="135"/>
      <c r="E127" s="133"/>
    </row>
    <row r="128" spans="2:5" s="24" customFormat="1" x14ac:dyDescent="0.25">
      <c r="B128" s="134"/>
      <c r="D128" s="135"/>
      <c r="E128" s="133"/>
    </row>
    <row r="129" spans="2:5" s="24" customFormat="1" x14ac:dyDescent="0.25">
      <c r="B129" s="134"/>
      <c r="D129" s="135"/>
      <c r="E129" s="133"/>
    </row>
    <row r="130" spans="2:5" s="24" customFormat="1" x14ac:dyDescent="0.25">
      <c r="B130" s="134"/>
      <c r="D130" s="135"/>
      <c r="E130" s="133"/>
    </row>
    <row r="131" spans="2:5" s="24" customFormat="1" x14ac:dyDescent="0.25">
      <c r="B131" s="134"/>
      <c r="D131" s="135"/>
      <c r="E131" s="133"/>
    </row>
    <row r="132" spans="2:5" s="24" customFormat="1" x14ac:dyDescent="0.25">
      <c r="B132" s="134"/>
      <c r="D132" s="135"/>
      <c r="E132" s="133"/>
    </row>
    <row r="133" spans="2:5" s="24" customFormat="1" x14ac:dyDescent="0.25">
      <c r="B133" s="134"/>
      <c r="D133" s="135"/>
      <c r="E133" s="133"/>
    </row>
    <row r="134" spans="2:5" s="24" customFormat="1" x14ac:dyDescent="0.25">
      <c r="B134" s="134"/>
      <c r="D134" s="135"/>
      <c r="E134" s="133"/>
    </row>
    <row r="135" spans="2:5" s="24" customFormat="1" x14ac:dyDescent="0.25">
      <c r="B135" s="134"/>
      <c r="D135" s="135"/>
      <c r="E135" s="133"/>
    </row>
    <row r="136" spans="2:5" s="24" customFormat="1" x14ac:dyDescent="0.25">
      <c r="B136" s="134"/>
      <c r="D136" s="135"/>
      <c r="E136" s="133"/>
    </row>
    <row r="137" spans="2:5" s="24" customFormat="1" x14ac:dyDescent="0.25">
      <c r="B137" s="134"/>
      <c r="D137" s="135"/>
      <c r="E137" s="133"/>
    </row>
    <row r="138" spans="2:5" s="24" customFormat="1" x14ac:dyDescent="0.25">
      <c r="D138" s="135"/>
      <c r="E138" s="133"/>
    </row>
    <row r="139" spans="2:5" s="24" customFormat="1" x14ac:dyDescent="0.25">
      <c r="D139" s="135"/>
      <c r="E139" s="133"/>
    </row>
    <row r="140" spans="2:5" s="24" customFormat="1" x14ac:dyDescent="0.25">
      <c r="D140" s="135"/>
      <c r="E140" s="133"/>
    </row>
    <row r="141" spans="2:5" s="24" customFormat="1" x14ac:dyDescent="0.25">
      <c r="D141" s="135"/>
      <c r="E141" s="133"/>
    </row>
    <row r="142" spans="2:5" s="24" customFormat="1" x14ac:dyDescent="0.25">
      <c r="D142" s="135"/>
      <c r="E142" s="133"/>
    </row>
    <row r="143" spans="2:5" s="24" customFormat="1" x14ac:dyDescent="0.25">
      <c r="D143" s="135"/>
      <c r="E143" s="133"/>
    </row>
    <row r="144" spans="2:5" s="24" customFormat="1" x14ac:dyDescent="0.25">
      <c r="D144" s="135"/>
      <c r="E144" s="133"/>
    </row>
    <row r="145" spans="1:38" s="24" customFormat="1" x14ac:dyDescent="0.25">
      <c r="D145" s="135"/>
      <c r="E145" s="133"/>
    </row>
    <row r="146" spans="1:38" s="24" customFormat="1" x14ac:dyDescent="0.25">
      <c r="D146" s="135"/>
      <c r="E146" s="133"/>
    </row>
    <row r="147" spans="1:38" s="24" customFormat="1" x14ac:dyDescent="0.25"/>
    <row r="148" spans="1:38" s="24" customFormat="1" x14ac:dyDescent="0.25"/>
    <row r="149" spans="1:38" s="24" customFormat="1" x14ac:dyDescent="0.25"/>
    <row r="150" spans="1:38" s="24" customFormat="1" x14ac:dyDescent="0.25"/>
    <row r="151" spans="1:38" s="1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5"/>
      <c r="AD151" s="25"/>
      <c r="AE151" s="25"/>
      <c r="AF151" s="25"/>
      <c r="AG151" s="25"/>
      <c r="AH151" s="25"/>
      <c r="AI151" s="25"/>
      <c r="AJ151" s="25"/>
      <c r="AK151" s="25"/>
      <c r="AL151" s="25"/>
    </row>
    <row r="152" spans="1:38" s="3" customForma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36"/>
      <c r="N152" s="136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5"/>
      <c r="AD152" s="25"/>
      <c r="AE152" s="25"/>
      <c r="AF152" s="25"/>
      <c r="AG152" s="25"/>
      <c r="AH152" s="25"/>
      <c r="AI152" s="25"/>
      <c r="AJ152" s="25"/>
      <c r="AK152" s="25"/>
      <c r="AL152" s="25"/>
    </row>
    <row r="153" spans="1:38" s="3" customFormat="1" x14ac:dyDescent="0.25">
      <c r="M153" s="136"/>
      <c r="N153" s="136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1:38" s="3" customFormat="1" x14ac:dyDescent="0.25">
      <c r="M154" s="136"/>
      <c r="N154" s="136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1:38" s="3" customFormat="1" x14ac:dyDescent="0.25">
      <c r="M155" s="136"/>
      <c r="N155" s="136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1:38" s="3" customFormat="1" x14ac:dyDescent="0.25">
      <c r="M156" s="136"/>
      <c r="N156" s="136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1:38" s="3" customFormat="1" x14ac:dyDescent="0.25">
      <c r="M157" s="136"/>
      <c r="N157" s="136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1:38" s="3" customFormat="1" x14ac:dyDescent="0.25">
      <c r="M158" s="136"/>
      <c r="N158" s="136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1:38" s="3" customFormat="1" x14ac:dyDescent="0.25">
      <c r="M159" s="136"/>
      <c r="N159" s="136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1:38" s="3" customFormat="1" x14ac:dyDescent="0.25">
      <c r="M160" s="136"/>
      <c r="N160" s="136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:38" s="3" customFormat="1" x14ac:dyDescent="0.25">
      <c r="M161" s="136"/>
      <c r="N161" s="136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:38" s="3" customFormat="1" x14ac:dyDescent="0.25">
      <c r="M162" s="136"/>
      <c r="N162" s="136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:38" s="3" customFormat="1" x14ac:dyDescent="0.25">
      <c r="M163" s="136"/>
      <c r="N163" s="136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:38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</row>
  </sheetData>
  <sortState ref="B14:K33">
    <sortCondition descending="1" ref="H14:H33"/>
  </sortState>
  <mergeCells count="8">
    <mergeCell ref="C38:K38"/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3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7.8554687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85"/>
    <col min="14" max="14" width="11.42578125" style="185" customWidth="1"/>
    <col min="15" max="30" width="11.42578125" style="166"/>
    <col min="31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8"/>
      <c r="B7" s="65"/>
      <c r="C7" s="256" t="s">
        <v>96</v>
      </c>
      <c r="D7" s="256"/>
      <c r="E7" s="256"/>
      <c r="F7" s="256"/>
      <c r="G7" s="256"/>
      <c r="H7" s="256"/>
      <c r="I7" s="256"/>
      <c r="J7" s="256"/>
      <c r="K7" s="256"/>
      <c r="L7" s="96" t="s">
        <v>2</v>
      </c>
    </row>
    <row r="8" spans="1:20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O8" s="188"/>
    </row>
    <row r="9" spans="1:20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</row>
    <row r="11" spans="1:20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O11" s="160"/>
    </row>
    <row r="12" spans="1:20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128" t="s">
        <v>36</v>
      </c>
      <c r="C13" s="83">
        <v>1106445</v>
      </c>
      <c r="D13" s="83">
        <v>1070133</v>
      </c>
      <c r="E13" s="83">
        <v>1075377</v>
      </c>
      <c r="F13" s="83">
        <v>1044084</v>
      </c>
      <c r="G13" s="83">
        <v>1019292</v>
      </c>
      <c r="H13" s="83">
        <v>1015801</v>
      </c>
      <c r="I13" s="93">
        <v>-0.3424926321407451</v>
      </c>
      <c r="J13" s="93">
        <v>99.657507367859253</v>
      </c>
      <c r="K13" s="93">
        <v>-2.3745215902168826</v>
      </c>
      <c r="L13" s="96"/>
      <c r="M13" s="189"/>
      <c r="O13" s="190"/>
      <c r="P13" s="190"/>
      <c r="Q13" s="190"/>
      <c r="R13" s="190"/>
      <c r="S13" s="190"/>
      <c r="T13" s="190"/>
    </row>
    <row r="14" spans="1:20" ht="15.75" x14ac:dyDescent="0.25">
      <c r="A14" s="108"/>
      <c r="B14" s="129" t="s">
        <v>17</v>
      </c>
      <c r="C14" s="104">
        <v>241609</v>
      </c>
      <c r="D14" s="104">
        <v>245879</v>
      </c>
      <c r="E14" s="104">
        <v>385235</v>
      </c>
      <c r="F14" s="104">
        <v>274817</v>
      </c>
      <c r="G14" s="104">
        <v>300623</v>
      </c>
      <c r="H14" s="83">
        <v>270948</v>
      </c>
      <c r="I14" s="86">
        <v>-9.8711675420709692</v>
      </c>
      <c r="J14" s="86">
        <v>90.128832457929036</v>
      </c>
      <c r="K14" s="86">
        <v>9.3902487837360873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129" t="s">
        <v>18</v>
      </c>
      <c r="C15" s="104">
        <v>89396</v>
      </c>
      <c r="D15" s="104">
        <v>128953</v>
      </c>
      <c r="E15" s="104">
        <v>108325</v>
      </c>
      <c r="F15" s="104">
        <v>119746</v>
      </c>
      <c r="G15" s="104">
        <v>81090</v>
      </c>
      <c r="H15" s="83">
        <v>149540</v>
      </c>
      <c r="I15" s="86">
        <v>84.412381304723155</v>
      </c>
      <c r="J15" s="86">
        <v>184.41238130472314</v>
      </c>
      <c r="K15" s="86">
        <v>-32.281662853038931</v>
      </c>
      <c r="L15" s="96"/>
      <c r="M15" s="189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129" t="s">
        <v>27</v>
      </c>
      <c r="C16" s="104">
        <v>273315</v>
      </c>
      <c r="D16" s="104">
        <v>234407</v>
      </c>
      <c r="E16" s="104">
        <v>100862</v>
      </c>
      <c r="F16" s="104">
        <v>161629</v>
      </c>
      <c r="G16" s="104">
        <v>297007</v>
      </c>
      <c r="H16" s="83">
        <v>133458</v>
      </c>
      <c r="I16" s="86">
        <v>-55.065705522092067</v>
      </c>
      <c r="J16" s="86">
        <v>44.934294477907926</v>
      </c>
      <c r="K16" s="86">
        <v>83.758483935432366</v>
      </c>
      <c r="L16" s="96"/>
      <c r="M16" s="189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129" t="s">
        <v>32</v>
      </c>
      <c r="C17" s="104">
        <v>29751</v>
      </c>
      <c r="D17" s="104">
        <v>20850</v>
      </c>
      <c r="E17" s="104">
        <v>19167</v>
      </c>
      <c r="F17" s="104">
        <v>11933</v>
      </c>
      <c r="G17" s="104">
        <v>18691</v>
      </c>
      <c r="H17" s="83">
        <v>115595</v>
      </c>
      <c r="I17" s="86">
        <v>518.45273126103473</v>
      </c>
      <c r="J17" s="86">
        <v>618.45273126103473</v>
      </c>
      <c r="K17" s="86">
        <v>56.632866839855865</v>
      </c>
      <c r="L17" s="96"/>
      <c r="M17" s="189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129" t="s">
        <v>25</v>
      </c>
      <c r="C18" s="104">
        <v>62686</v>
      </c>
      <c r="D18" s="104">
        <v>24771</v>
      </c>
      <c r="E18" s="104">
        <v>43198</v>
      </c>
      <c r="F18" s="104">
        <v>56892</v>
      </c>
      <c r="G18" s="104">
        <v>43550</v>
      </c>
      <c r="H18" s="83">
        <v>72206</v>
      </c>
      <c r="I18" s="86">
        <v>65.800229621125155</v>
      </c>
      <c r="J18" s="86">
        <v>165.80022962112514</v>
      </c>
      <c r="K18" s="86">
        <v>-23.451451873725659</v>
      </c>
      <c r="L18" s="96"/>
      <c r="M18" s="189"/>
      <c r="O18" s="190"/>
      <c r="P18" s="190"/>
      <c r="Q18" s="190"/>
      <c r="R18" s="190"/>
      <c r="S18" s="190"/>
      <c r="T18" s="190"/>
    </row>
    <row r="19" spans="1:20" ht="16.5" x14ac:dyDescent="0.25">
      <c r="A19" s="108"/>
      <c r="B19" s="129" t="s">
        <v>68</v>
      </c>
      <c r="C19" s="104">
        <v>0</v>
      </c>
      <c r="D19" s="104">
        <v>0</v>
      </c>
      <c r="E19" s="104">
        <v>0</v>
      </c>
      <c r="F19" s="104">
        <v>0</v>
      </c>
      <c r="G19" s="104">
        <v>0</v>
      </c>
      <c r="H19" s="83">
        <v>62646</v>
      </c>
      <c r="I19" s="86" t="s">
        <v>6</v>
      </c>
      <c r="J19" s="86" t="s">
        <v>6</v>
      </c>
      <c r="K19" s="86" t="s">
        <v>6</v>
      </c>
      <c r="L19" s="96"/>
      <c r="M19" s="189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129" t="s">
        <v>35</v>
      </c>
      <c r="C20" s="104">
        <v>14766</v>
      </c>
      <c r="D20" s="104">
        <v>25458</v>
      </c>
      <c r="E20" s="104">
        <v>42071</v>
      </c>
      <c r="F20" s="104">
        <v>66363</v>
      </c>
      <c r="G20" s="104">
        <v>58483</v>
      </c>
      <c r="H20" s="83">
        <v>58582</v>
      </c>
      <c r="I20" s="86">
        <v>0.16927996169826542</v>
      </c>
      <c r="J20" s="86">
        <v>100.16927996169827</v>
      </c>
      <c r="K20" s="86">
        <v>-11.874086463842804</v>
      </c>
      <c r="L20" s="96"/>
      <c r="M20" s="189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129" t="s">
        <v>26</v>
      </c>
      <c r="C21" s="104">
        <v>26872</v>
      </c>
      <c r="D21" s="104">
        <v>31769</v>
      </c>
      <c r="E21" s="104">
        <v>70777</v>
      </c>
      <c r="F21" s="104">
        <v>108698</v>
      </c>
      <c r="G21" s="104">
        <v>58107</v>
      </c>
      <c r="H21" s="83">
        <v>42030</v>
      </c>
      <c r="I21" s="86">
        <v>-27.667922969693837</v>
      </c>
      <c r="J21" s="86">
        <v>72.332077030306166</v>
      </c>
      <c r="K21" s="86">
        <v>-46.542714677362973</v>
      </c>
      <c r="L21" s="96"/>
      <c r="M21" s="189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129" t="s">
        <v>24</v>
      </c>
      <c r="C22" s="104">
        <v>186206</v>
      </c>
      <c r="D22" s="104">
        <v>99187</v>
      </c>
      <c r="E22" s="104">
        <v>78417</v>
      </c>
      <c r="F22" s="104">
        <v>100533</v>
      </c>
      <c r="G22" s="104">
        <v>54341</v>
      </c>
      <c r="H22" s="83">
        <v>37748</v>
      </c>
      <c r="I22" s="86">
        <v>-30.534955190371914</v>
      </c>
      <c r="J22" s="86">
        <v>69.465044809628083</v>
      </c>
      <c r="K22" s="86">
        <v>-45.947101946624493</v>
      </c>
      <c r="L22" s="96"/>
      <c r="M22" s="189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129" t="s">
        <v>28</v>
      </c>
      <c r="C23" s="104">
        <v>23737</v>
      </c>
      <c r="D23" s="104">
        <v>31569</v>
      </c>
      <c r="E23" s="104">
        <v>13353</v>
      </c>
      <c r="F23" s="104">
        <v>13880</v>
      </c>
      <c r="G23" s="104">
        <v>16642</v>
      </c>
      <c r="H23" s="83">
        <v>22234</v>
      </c>
      <c r="I23" s="86">
        <v>33.60173056123061</v>
      </c>
      <c r="J23" s="86">
        <v>133.60173056123062</v>
      </c>
      <c r="K23" s="86">
        <v>19.899135446685889</v>
      </c>
      <c r="L23" s="96"/>
      <c r="M23" s="189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129" t="s">
        <v>23</v>
      </c>
      <c r="C24" s="104">
        <v>17234</v>
      </c>
      <c r="D24" s="104">
        <v>88531</v>
      </c>
      <c r="E24" s="104">
        <v>33380</v>
      </c>
      <c r="F24" s="104">
        <v>25881</v>
      </c>
      <c r="G24" s="104">
        <v>15235</v>
      </c>
      <c r="H24" s="83">
        <v>11368</v>
      </c>
      <c r="I24" s="86">
        <v>-25.38234328848047</v>
      </c>
      <c r="J24" s="86">
        <v>74.61765671151953</v>
      </c>
      <c r="K24" s="86">
        <v>-41.134422935744361</v>
      </c>
      <c r="L24" s="96"/>
      <c r="M24" s="189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129" t="s">
        <v>21</v>
      </c>
      <c r="C25" s="104">
        <v>6207</v>
      </c>
      <c r="D25" s="104">
        <v>12226</v>
      </c>
      <c r="E25" s="104">
        <v>58539</v>
      </c>
      <c r="F25" s="104">
        <v>44727</v>
      </c>
      <c r="G25" s="104">
        <v>20235</v>
      </c>
      <c r="H25" s="83">
        <v>11216</v>
      </c>
      <c r="I25" s="86">
        <v>-44.571287373362992</v>
      </c>
      <c r="J25" s="86">
        <v>55.428712626637008</v>
      </c>
      <c r="K25" s="86">
        <v>-54.758870480917565</v>
      </c>
      <c r="L25" s="96"/>
      <c r="M25" s="189"/>
      <c r="O25" s="190"/>
      <c r="P25" s="190"/>
      <c r="Q25" s="190"/>
      <c r="R25" s="190"/>
      <c r="S25" s="190"/>
      <c r="T25" s="190"/>
    </row>
    <row r="26" spans="1:20" ht="15.75" customHeight="1" x14ac:dyDescent="0.25">
      <c r="A26" s="108"/>
      <c r="B26" s="129" t="s">
        <v>34</v>
      </c>
      <c r="C26" s="104">
        <v>31500</v>
      </c>
      <c r="D26" s="104">
        <v>27471</v>
      </c>
      <c r="E26" s="104">
        <v>9285</v>
      </c>
      <c r="F26" s="104">
        <v>10442</v>
      </c>
      <c r="G26" s="104">
        <v>7362</v>
      </c>
      <c r="H26" s="83">
        <v>10902</v>
      </c>
      <c r="I26" s="86">
        <v>48.084759576202131</v>
      </c>
      <c r="J26" s="86">
        <v>148.08475957620212</v>
      </c>
      <c r="K26" s="86">
        <v>-29.496265083317375</v>
      </c>
      <c r="L26" s="96"/>
      <c r="M26" s="189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129" t="s">
        <v>20</v>
      </c>
      <c r="C27" s="104">
        <v>7028</v>
      </c>
      <c r="D27" s="104">
        <v>27061</v>
      </c>
      <c r="E27" s="104">
        <v>2049</v>
      </c>
      <c r="F27" s="104">
        <v>9085</v>
      </c>
      <c r="G27" s="104">
        <v>19071</v>
      </c>
      <c r="H27" s="83">
        <v>7795</v>
      </c>
      <c r="I27" s="86">
        <v>-59.126422316606366</v>
      </c>
      <c r="J27" s="86">
        <v>40.873577683393634</v>
      </c>
      <c r="K27" s="86">
        <v>109.91744634012109</v>
      </c>
      <c r="L27" s="96"/>
      <c r="M27" s="189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129" t="s">
        <v>30</v>
      </c>
      <c r="C28" s="104">
        <v>5697</v>
      </c>
      <c r="D28" s="104">
        <v>6223</v>
      </c>
      <c r="E28" s="104">
        <v>5570</v>
      </c>
      <c r="F28" s="104">
        <v>5511</v>
      </c>
      <c r="G28" s="104">
        <v>7492</v>
      </c>
      <c r="H28" s="83">
        <v>3749</v>
      </c>
      <c r="I28" s="86">
        <v>-49.959957287773626</v>
      </c>
      <c r="J28" s="86">
        <v>50.040042712226374</v>
      </c>
      <c r="K28" s="86">
        <v>35.946289239702423</v>
      </c>
      <c r="L28" s="96"/>
      <c r="M28" s="189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129" t="s">
        <v>22</v>
      </c>
      <c r="C29" s="104">
        <v>49638</v>
      </c>
      <c r="D29" s="104">
        <v>6246</v>
      </c>
      <c r="E29" s="104">
        <v>39816</v>
      </c>
      <c r="F29" s="104">
        <v>6965</v>
      </c>
      <c r="G29" s="104">
        <v>5046</v>
      </c>
      <c r="H29" s="83">
        <v>2364</v>
      </c>
      <c r="I29" s="86">
        <v>-53.151010701545772</v>
      </c>
      <c r="J29" s="86">
        <v>46.848989298454221</v>
      </c>
      <c r="K29" s="86">
        <v>-27.552045944005744</v>
      </c>
      <c r="L29" s="96"/>
      <c r="M29" s="189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129" t="s">
        <v>31</v>
      </c>
      <c r="C30" s="104">
        <v>4256</v>
      </c>
      <c r="D30" s="104">
        <v>6682</v>
      </c>
      <c r="E30" s="104">
        <v>5448</v>
      </c>
      <c r="F30" s="104">
        <v>6589</v>
      </c>
      <c r="G30" s="104">
        <v>2720</v>
      </c>
      <c r="H30" s="83">
        <v>2099</v>
      </c>
      <c r="I30" s="86">
        <v>-22.830882352941174</v>
      </c>
      <c r="J30" s="86">
        <v>77.169117647058826</v>
      </c>
      <c r="K30" s="86">
        <v>-58.719077249962062</v>
      </c>
      <c r="L30" s="96"/>
      <c r="M30" s="189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129" t="s">
        <v>29</v>
      </c>
      <c r="C31" s="104">
        <v>22480</v>
      </c>
      <c r="D31" s="104">
        <v>40090</v>
      </c>
      <c r="E31" s="104">
        <v>26730</v>
      </c>
      <c r="F31" s="104">
        <v>20393</v>
      </c>
      <c r="G31" s="104">
        <v>12370</v>
      </c>
      <c r="H31" s="83">
        <v>645</v>
      </c>
      <c r="I31" s="86">
        <v>-94.78577202910266</v>
      </c>
      <c r="J31" s="86">
        <v>5.2142279708973325</v>
      </c>
      <c r="K31" s="86">
        <v>-39.341931054773696</v>
      </c>
      <c r="L31" s="96"/>
      <c r="M31" s="189"/>
      <c r="O31" s="190"/>
      <c r="P31" s="190"/>
      <c r="Q31" s="190"/>
      <c r="R31" s="190"/>
      <c r="S31" s="190"/>
      <c r="T31" s="190"/>
    </row>
    <row r="32" spans="1:20" ht="15.75" x14ac:dyDescent="0.25">
      <c r="A32" s="108"/>
      <c r="B32" s="129" t="s">
        <v>33</v>
      </c>
      <c r="C32" s="104">
        <v>0</v>
      </c>
      <c r="D32" s="104">
        <v>0</v>
      </c>
      <c r="E32" s="104">
        <v>1139</v>
      </c>
      <c r="F32" s="104">
        <v>0</v>
      </c>
      <c r="G32" s="104">
        <v>0</v>
      </c>
      <c r="H32" s="83">
        <v>356</v>
      </c>
      <c r="I32" s="86" t="s">
        <v>6</v>
      </c>
      <c r="J32" s="86" t="s">
        <v>6</v>
      </c>
      <c r="K32" s="86" t="s">
        <v>6</v>
      </c>
      <c r="L32" s="96"/>
      <c r="O32" s="190"/>
      <c r="P32" s="190"/>
      <c r="Q32" s="190"/>
      <c r="R32" s="190"/>
      <c r="S32" s="190"/>
    </row>
    <row r="33" spans="1:30" ht="17.25" customHeight="1" x14ac:dyDescent="0.25">
      <c r="A33" s="108"/>
      <c r="B33" s="129" t="s">
        <v>19</v>
      </c>
      <c r="C33" s="104">
        <v>14067</v>
      </c>
      <c r="D33" s="104">
        <v>12760</v>
      </c>
      <c r="E33" s="104">
        <v>32016</v>
      </c>
      <c r="F33" s="104">
        <v>0</v>
      </c>
      <c r="G33" s="104">
        <v>1227</v>
      </c>
      <c r="H33" s="83">
        <v>320</v>
      </c>
      <c r="I33" s="86">
        <v>-73.920130399348011</v>
      </c>
      <c r="J33" s="86">
        <v>26.079869600651996</v>
      </c>
      <c r="K33" s="86"/>
      <c r="L33" s="96"/>
    </row>
    <row r="34" spans="1:30" ht="12" customHeight="1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30" ht="15.75" customHeight="1" x14ac:dyDescent="0.25">
      <c r="A35" s="108"/>
      <c r="B35" s="79" t="s">
        <v>3</v>
      </c>
      <c r="C35" s="114"/>
      <c r="D35" s="84">
        <v>-3.2818621802258585</v>
      </c>
      <c r="E35" s="84">
        <v>0.49003254735626722</v>
      </c>
      <c r="F35" s="84">
        <v>-2.9099562293037673</v>
      </c>
      <c r="G35" s="84">
        <v>-2.3745215902168826</v>
      </c>
      <c r="H35" s="93">
        <v>-0.3424926321407451</v>
      </c>
      <c r="I35" s="94"/>
      <c r="J35" s="94"/>
      <c r="K35" s="94"/>
      <c r="L35" s="96"/>
    </row>
    <row r="36" spans="1:30" ht="9.75" customHeight="1" x14ac:dyDescent="0.25">
      <c r="A36" s="108"/>
      <c r="B36" s="79"/>
      <c r="C36" s="114"/>
      <c r="D36" s="114"/>
      <c r="E36" s="114"/>
      <c r="F36" s="114"/>
      <c r="G36" s="114"/>
      <c r="H36" s="236"/>
      <c r="I36" s="94"/>
      <c r="J36" s="94"/>
      <c r="K36" s="94"/>
      <c r="L36" s="96"/>
    </row>
    <row r="37" spans="1:30" ht="9.75" customHeight="1" x14ac:dyDescent="0.25">
      <c r="A37" s="108"/>
      <c r="B37" s="79"/>
      <c r="C37" s="114"/>
      <c r="D37" s="114"/>
      <c r="E37" s="114"/>
      <c r="F37" s="114"/>
      <c r="G37" s="114"/>
      <c r="H37" s="236"/>
      <c r="I37" s="94"/>
      <c r="J37" s="94"/>
      <c r="K37" s="94"/>
      <c r="L37" s="96"/>
    </row>
    <row r="38" spans="1:30" s="186" customFormat="1" ht="15.75" x14ac:dyDescent="0.2">
      <c r="A38" s="108"/>
      <c r="B38" s="67"/>
      <c r="C38" s="252" t="s">
        <v>90</v>
      </c>
      <c r="D38" s="252"/>
      <c r="E38" s="252"/>
      <c r="F38" s="252"/>
      <c r="G38" s="252"/>
      <c r="H38" s="252"/>
      <c r="I38" s="252"/>
      <c r="J38" s="252"/>
      <c r="K38" s="252"/>
      <c r="L38" s="96"/>
      <c r="M38" s="185"/>
      <c r="N38" s="185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</row>
    <row r="39" spans="1:30" s="186" customFormat="1" ht="14.25" customHeight="1" x14ac:dyDescent="0.25">
      <c r="A39" s="108"/>
      <c r="B39" s="67"/>
      <c r="C39" s="255" t="s">
        <v>104</v>
      </c>
      <c r="D39" s="255"/>
      <c r="E39" s="255"/>
      <c r="F39" s="255"/>
      <c r="G39" s="255"/>
      <c r="H39" s="255"/>
      <c r="I39" s="255"/>
      <c r="J39" s="255"/>
      <c r="K39" s="255"/>
      <c r="L39" s="96"/>
      <c r="M39" s="191"/>
      <c r="N39" s="185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</row>
    <row r="40" spans="1:30" s="150" customFormat="1" ht="15.75" x14ac:dyDescent="0.25">
      <c r="A40" s="108"/>
      <c r="B40" s="73"/>
      <c r="C40" s="98"/>
      <c r="D40" s="98"/>
      <c r="E40" s="98"/>
      <c r="F40" s="99"/>
      <c r="G40" s="100"/>
      <c r="H40" s="98"/>
      <c r="I40" s="71"/>
      <c r="J40" s="71"/>
      <c r="K40" s="71"/>
      <c r="L40" s="96"/>
      <c r="M40" s="53"/>
    </row>
    <row r="41" spans="1:30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53"/>
    </row>
    <row r="42" spans="1:30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</row>
    <row r="43" spans="1:30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30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30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30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30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30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30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30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0" s="150" customFormat="1" ht="15.75" x14ac:dyDescent="0.25">
      <c r="A52" s="49" t="s">
        <v>77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7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N53" s="150"/>
      <c r="O53" s="150"/>
      <c r="P53" s="150"/>
      <c r="Q53" s="150"/>
      <c r="R53" s="150"/>
      <c r="S53" s="150"/>
      <c r="T53" s="150"/>
      <c r="U53" s="150"/>
      <c r="V53" s="150"/>
      <c r="W53" s="150"/>
      <c r="X53" s="150"/>
      <c r="Y53" s="150"/>
      <c r="Z53" s="150"/>
      <c r="AA53" s="150"/>
      <c r="AB53" s="150"/>
      <c r="AC53" s="150"/>
      <c r="AD53" s="150"/>
    </row>
    <row r="54" spans="1:30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>
      <c r="B57" s="157"/>
      <c r="C57" s="157"/>
    </row>
    <row r="58" spans="1:30" s="150" customFormat="1" x14ac:dyDescent="0.25">
      <c r="B58" s="157"/>
      <c r="C58" s="157"/>
      <c r="D58" s="157"/>
      <c r="E58" s="157"/>
      <c r="F58" s="157"/>
      <c r="G58" s="157"/>
      <c r="H58" s="157"/>
    </row>
    <row r="59" spans="1:30" s="166" customFormat="1" x14ac:dyDescent="0.2">
      <c r="A59" s="150"/>
      <c r="B59" s="157"/>
      <c r="C59" s="157"/>
      <c r="D59" s="157"/>
      <c r="E59" s="157"/>
      <c r="F59" s="157"/>
      <c r="G59" s="157"/>
      <c r="H59" s="157"/>
      <c r="I59" s="150"/>
      <c r="J59" s="150"/>
      <c r="K59" s="150"/>
      <c r="L59" s="150"/>
    </row>
    <row r="60" spans="1:30" s="166" customFormat="1" x14ac:dyDescent="0.2">
      <c r="B60" s="157"/>
      <c r="C60" s="157"/>
      <c r="D60" s="196"/>
    </row>
    <row r="61" spans="1:30" s="166" customFormat="1" x14ac:dyDescent="0.2">
      <c r="B61" s="157"/>
      <c r="C61" s="157"/>
      <c r="D61" s="196"/>
    </row>
    <row r="62" spans="1:30" s="166" customFormat="1" x14ac:dyDescent="0.2">
      <c r="B62" s="157"/>
      <c r="C62" s="157"/>
      <c r="D62" s="196"/>
    </row>
    <row r="63" spans="1:30" s="166" customFormat="1" x14ac:dyDescent="0.2">
      <c r="B63" s="157"/>
      <c r="C63" s="157"/>
      <c r="D63" s="196"/>
    </row>
    <row r="64" spans="1:30" s="166" customFormat="1" x14ac:dyDescent="0.2">
      <c r="B64" s="157"/>
      <c r="C64" s="157"/>
      <c r="D64" s="196"/>
    </row>
    <row r="65" spans="2:5" s="166" customFormat="1" x14ac:dyDescent="0.2">
      <c r="B65" s="157"/>
      <c r="C65" s="157"/>
      <c r="D65" s="196"/>
    </row>
    <row r="66" spans="2:5" s="166" customFormat="1" x14ac:dyDescent="0.2">
      <c r="B66" s="157"/>
      <c r="C66" s="157"/>
      <c r="D66" s="196"/>
    </row>
    <row r="67" spans="2:5" s="166" customFormat="1" x14ac:dyDescent="0.2">
      <c r="B67" s="157"/>
      <c r="C67" s="157"/>
      <c r="D67" s="196"/>
      <c r="E67" s="197"/>
    </row>
    <row r="68" spans="2:5" s="166" customFormat="1" x14ac:dyDescent="0.2">
      <c r="B68" s="157"/>
      <c r="C68" s="157"/>
      <c r="D68" s="196"/>
      <c r="E68" s="197"/>
    </row>
    <row r="69" spans="2:5" s="166" customFormat="1" x14ac:dyDescent="0.2">
      <c r="B69" s="157"/>
      <c r="C69" s="157"/>
      <c r="D69" s="196"/>
      <c r="E69" s="197"/>
    </row>
    <row r="70" spans="2:5" s="166" customFormat="1" x14ac:dyDescent="0.2">
      <c r="B70" s="157"/>
      <c r="C70" s="157"/>
      <c r="D70" s="196"/>
      <c r="E70" s="197"/>
    </row>
    <row r="71" spans="2:5" s="166" customFormat="1" x14ac:dyDescent="0.2">
      <c r="B71" s="157"/>
      <c r="C71" s="157"/>
      <c r="D71" s="196"/>
      <c r="E71" s="197"/>
    </row>
    <row r="72" spans="2:5" s="166" customFormat="1" x14ac:dyDescent="0.2">
      <c r="B72" s="157"/>
      <c r="C72" s="157"/>
      <c r="D72" s="196"/>
      <c r="E72" s="197"/>
    </row>
    <row r="73" spans="2:5" s="166" customFormat="1" x14ac:dyDescent="0.2">
      <c r="B73" s="157"/>
      <c r="C73" s="157"/>
      <c r="D73" s="196"/>
      <c r="E73" s="197"/>
    </row>
    <row r="74" spans="2:5" s="166" customFormat="1" x14ac:dyDescent="0.2">
      <c r="B74" s="157"/>
      <c r="C74" s="157"/>
      <c r="D74" s="196"/>
      <c r="E74" s="197"/>
    </row>
    <row r="75" spans="2:5" s="166" customFormat="1" x14ac:dyDescent="0.2">
      <c r="B75" s="157"/>
      <c r="C75" s="157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6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0"/>
      <c r="D88" s="198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30" s="166" customFormat="1" x14ac:dyDescent="0.2">
      <c r="B97" s="190"/>
      <c r="D97" s="198"/>
      <c r="E97" s="197"/>
    </row>
    <row r="98" spans="2:30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2:30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2:30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2:30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2:30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2:30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2:30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2:30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2:30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2:30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2:30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2:30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2:30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2:3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2:3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2:3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2:3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2:3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2:3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2:3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2:3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2:3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2:3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2:3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2:3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2:3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2:3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2:3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2:3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2:3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2:3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1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1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1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1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1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1:38" s="211" customFormat="1" x14ac:dyDescent="0.2">
      <c r="A134" s="186"/>
      <c r="B134" s="201"/>
      <c r="C134" s="186"/>
      <c r="D134" s="209"/>
      <c r="E134" s="208"/>
      <c r="F134" s="186"/>
      <c r="G134" s="186"/>
      <c r="H134" s="186"/>
      <c r="I134" s="186"/>
      <c r="J134" s="186"/>
      <c r="K134" s="186"/>
      <c r="L134" s="186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86"/>
      <c r="AF134" s="186"/>
      <c r="AG134" s="186"/>
      <c r="AH134" s="186"/>
      <c r="AI134" s="186"/>
      <c r="AJ134" s="186"/>
      <c r="AK134" s="186"/>
      <c r="AL134" s="186"/>
    </row>
    <row r="135" spans="1:38" s="211" customFormat="1" x14ac:dyDescent="0.2">
      <c r="B135" s="210"/>
      <c r="D135" s="212"/>
      <c r="E135" s="213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86"/>
      <c r="AF135" s="186"/>
      <c r="AG135" s="186"/>
      <c r="AH135" s="186"/>
      <c r="AI135" s="186"/>
      <c r="AJ135" s="186"/>
      <c r="AK135" s="186"/>
      <c r="AL135" s="186"/>
    </row>
    <row r="136" spans="1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86"/>
      <c r="AF136" s="186"/>
      <c r="AG136" s="186"/>
      <c r="AH136" s="186"/>
      <c r="AI136" s="186"/>
      <c r="AJ136" s="186"/>
      <c r="AK136" s="186"/>
      <c r="AL136" s="186"/>
    </row>
    <row r="137" spans="1:38" s="211" customFormat="1" x14ac:dyDescent="0.2"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86"/>
      <c r="AF137" s="186"/>
      <c r="AG137" s="186"/>
      <c r="AH137" s="186"/>
      <c r="AI137" s="186"/>
      <c r="AJ137" s="186"/>
      <c r="AK137" s="186"/>
      <c r="AL137" s="186"/>
    </row>
    <row r="138" spans="1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86"/>
      <c r="AF138" s="186"/>
      <c r="AG138" s="186"/>
      <c r="AH138" s="186"/>
      <c r="AI138" s="186"/>
      <c r="AJ138" s="186"/>
      <c r="AK138" s="186"/>
      <c r="AL138" s="186"/>
    </row>
    <row r="139" spans="1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86"/>
      <c r="AF139" s="186"/>
      <c r="AG139" s="186"/>
      <c r="AH139" s="186"/>
      <c r="AI139" s="186"/>
      <c r="AJ139" s="186"/>
      <c r="AK139" s="186"/>
      <c r="AL139" s="186"/>
    </row>
    <row r="140" spans="1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86"/>
      <c r="AF140" s="186"/>
      <c r="AG140" s="186"/>
      <c r="AH140" s="186"/>
      <c r="AI140" s="186"/>
      <c r="AJ140" s="186"/>
      <c r="AK140" s="186"/>
      <c r="AL140" s="186"/>
    </row>
    <row r="141" spans="1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86"/>
      <c r="AF141" s="186"/>
      <c r="AG141" s="186"/>
      <c r="AH141" s="186"/>
      <c r="AI141" s="186"/>
      <c r="AJ141" s="186"/>
      <c r="AK141" s="186"/>
      <c r="AL141" s="186"/>
    </row>
    <row r="142" spans="1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86"/>
      <c r="AF142" s="186"/>
      <c r="AG142" s="186"/>
      <c r="AH142" s="186"/>
      <c r="AI142" s="186"/>
      <c r="AJ142" s="186"/>
      <c r="AK142" s="186"/>
      <c r="AL142" s="186"/>
    </row>
    <row r="143" spans="1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86"/>
      <c r="AF143" s="186"/>
      <c r="AG143" s="186"/>
      <c r="AH143" s="186"/>
      <c r="AI143" s="186"/>
      <c r="AJ143" s="186"/>
      <c r="AK143" s="186"/>
      <c r="AL143" s="186"/>
    </row>
    <row r="144" spans="1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86"/>
      <c r="AF144" s="186"/>
      <c r="AG144" s="186"/>
      <c r="AH144" s="186"/>
      <c r="AI144" s="186"/>
      <c r="AJ144" s="186"/>
      <c r="AK144" s="186"/>
      <c r="AL144" s="186"/>
    </row>
    <row r="145" spans="1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86"/>
      <c r="AF145" s="186"/>
      <c r="AG145" s="186"/>
      <c r="AH145" s="186"/>
      <c r="AI145" s="186"/>
      <c r="AJ145" s="186"/>
      <c r="AK145" s="186"/>
      <c r="AL145" s="186"/>
    </row>
    <row r="146" spans="1:38" s="211" customFormat="1" x14ac:dyDescent="0.2"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86"/>
      <c r="AF146" s="186"/>
      <c r="AG146" s="186"/>
      <c r="AH146" s="186"/>
      <c r="AI146" s="186"/>
      <c r="AJ146" s="186"/>
      <c r="AK146" s="186"/>
      <c r="AL146" s="186"/>
    </row>
    <row r="147" spans="1:38" s="186" customFormat="1" x14ac:dyDescent="0.2">
      <c r="A147" s="211"/>
      <c r="B147" s="211"/>
      <c r="C147" s="211"/>
      <c r="D147" s="211"/>
      <c r="E147" s="211"/>
      <c r="F147" s="211"/>
      <c r="G147" s="211"/>
      <c r="H147" s="211"/>
      <c r="I147" s="211"/>
      <c r="J147" s="211"/>
      <c r="K147" s="211"/>
      <c r="L147" s="211"/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</row>
    <row r="148" spans="1:38" s="186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</row>
    <row r="149" spans="1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</row>
    <row r="150" spans="1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</row>
    <row r="151" spans="1:38" s="214" customFormat="1" x14ac:dyDescent="0.2">
      <c r="A151" s="186"/>
      <c r="B151" s="186"/>
      <c r="C151" s="186"/>
      <c r="D151" s="186"/>
      <c r="E151" s="186"/>
      <c r="F151" s="186"/>
      <c r="G151" s="186"/>
      <c r="H151" s="186"/>
      <c r="I151" s="186"/>
      <c r="J151" s="186"/>
      <c r="K151" s="186"/>
      <c r="L151" s="186"/>
      <c r="M151" s="185"/>
      <c r="N151" s="185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86"/>
      <c r="AF151" s="186"/>
      <c r="AG151" s="186"/>
      <c r="AH151" s="186"/>
      <c r="AI151" s="186"/>
      <c r="AJ151" s="186"/>
      <c r="AK151" s="186"/>
      <c r="AL151" s="186"/>
    </row>
    <row r="152" spans="1:38" s="214" customFormat="1" x14ac:dyDescent="0.2">
      <c r="M152" s="185"/>
      <c r="N152" s="185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86"/>
      <c r="AF152" s="186"/>
      <c r="AG152" s="186"/>
      <c r="AH152" s="186"/>
      <c r="AI152" s="186"/>
      <c r="AJ152" s="186"/>
      <c r="AK152" s="186"/>
      <c r="AL152" s="186"/>
    </row>
    <row r="153" spans="1:38" s="214" customFormat="1" x14ac:dyDescent="0.2">
      <c r="M153" s="185"/>
      <c r="N153" s="185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86"/>
      <c r="AF153" s="186"/>
      <c r="AG153" s="186"/>
      <c r="AH153" s="186"/>
      <c r="AI153" s="186"/>
      <c r="AJ153" s="186"/>
      <c r="AK153" s="186"/>
      <c r="AL153" s="186"/>
    </row>
    <row r="154" spans="1:38" s="214" customFormat="1" x14ac:dyDescent="0.2">
      <c r="M154" s="185"/>
      <c r="N154" s="185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86"/>
      <c r="AF154" s="186"/>
      <c r="AG154" s="186"/>
      <c r="AH154" s="186"/>
      <c r="AI154" s="186"/>
      <c r="AJ154" s="186"/>
      <c r="AK154" s="186"/>
      <c r="AL154" s="186"/>
    </row>
    <row r="155" spans="1:38" s="214" customFormat="1" x14ac:dyDescent="0.2">
      <c r="M155" s="185"/>
      <c r="N155" s="185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86"/>
      <c r="AF155" s="186"/>
      <c r="AG155" s="186"/>
      <c r="AH155" s="186"/>
      <c r="AI155" s="186"/>
      <c r="AJ155" s="186"/>
      <c r="AK155" s="186"/>
      <c r="AL155" s="186"/>
    </row>
    <row r="156" spans="1:38" s="214" customFormat="1" x14ac:dyDescent="0.2">
      <c r="M156" s="185"/>
      <c r="N156" s="185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86"/>
      <c r="AF156" s="186"/>
      <c r="AG156" s="186"/>
      <c r="AH156" s="186"/>
      <c r="AI156" s="186"/>
      <c r="AJ156" s="186"/>
      <c r="AK156" s="186"/>
      <c r="AL156" s="186"/>
    </row>
    <row r="157" spans="1:38" s="214" customFormat="1" x14ac:dyDescent="0.2">
      <c r="M157" s="185"/>
      <c r="N157" s="185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86"/>
      <c r="AF157" s="186"/>
      <c r="AG157" s="186"/>
      <c r="AH157" s="186"/>
      <c r="AI157" s="186"/>
      <c r="AJ157" s="186"/>
      <c r="AK157" s="186"/>
      <c r="AL157" s="186"/>
    </row>
    <row r="158" spans="1:38" s="214" customFormat="1" x14ac:dyDescent="0.2">
      <c r="M158" s="185"/>
      <c r="N158" s="185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86"/>
      <c r="AF158" s="186"/>
      <c r="AG158" s="186"/>
      <c r="AH158" s="186"/>
      <c r="AI158" s="186"/>
      <c r="AJ158" s="186"/>
      <c r="AK158" s="186"/>
      <c r="AL158" s="186"/>
    </row>
    <row r="159" spans="1:38" s="214" customFormat="1" x14ac:dyDescent="0.2">
      <c r="M159" s="185"/>
      <c r="N159" s="185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1:38" s="214" customFormat="1" x14ac:dyDescent="0.2">
      <c r="M160" s="185"/>
      <c r="N160" s="185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:38" s="214" customFormat="1" x14ac:dyDescent="0.2">
      <c r="M161" s="185"/>
      <c r="N161" s="185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:38" s="214" customFormat="1" x14ac:dyDescent="0.2">
      <c r="M162" s="185"/>
      <c r="N162" s="185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:38" x14ac:dyDescent="0.2">
      <c r="A163" s="214"/>
      <c r="B163" s="214"/>
      <c r="C163" s="214"/>
      <c r="D163" s="214"/>
      <c r="E163" s="214"/>
      <c r="F163" s="214"/>
      <c r="G163" s="214"/>
      <c r="H163" s="214"/>
      <c r="I163" s="214"/>
      <c r="J163" s="214"/>
      <c r="K163" s="214"/>
      <c r="L163" s="214"/>
    </row>
  </sheetData>
  <sortState ref="B14:K33">
    <sortCondition descending="1" ref="H14:H33"/>
  </sortState>
  <mergeCells count="8">
    <mergeCell ref="C39:K39"/>
    <mergeCell ref="C38:K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L166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214"/>
    <col min="14" max="14" width="11.42578125" style="185" customWidth="1"/>
    <col min="15" max="37" width="11.42578125" style="166"/>
    <col min="38" max="38" width="11.42578125" style="186"/>
    <col min="39" max="64" width="11.42578125" style="214"/>
    <col min="65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8"/>
      <c r="B7" s="65"/>
      <c r="C7" s="256" t="s">
        <v>97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20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O8" s="188"/>
    </row>
    <row r="9" spans="1:20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</row>
    <row r="11" spans="1:20" ht="24.75" customHeight="1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O11" s="160"/>
    </row>
    <row r="12" spans="1:20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61" t="s">
        <v>36</v>
      </c>
      <c r="C13" s="83">
        <v>864208</v>
      </c>
      <c r="D13" s="83">
        <v>877117</v>
      </c>
      <c r="E13" s="83">
        <v>893033</v>
      </c>
      <c r="F13" s="83">
        <v>620015</v>
      </c>
      <c r="G13" s="83">
        <v>772885</v>
      </c>
      <c r="H13" s="83">
        <v>746049</v>
      </c>
      <c r="I13" s="93">
        <v>-3.4721853833364569</v>
      </c>
      <c r="J13" s="93">
        <v>96.527814616663548</v>
      </c>
      <c r="K13" s="93">
        <v>24.655855100279833</v>
      </c>
      <c r="L13" s="96"/>
      <c r="M13" s="222"/>
      <c r="O13" s="190"/>
      <c r="P13" s="190"/>
      <c r="Q13" s="190"/>
      <c r="R13" s="190"/>
      <c r="S13" s="190"/>
      <c r="T13" s="190"/>
    </row>
    <row r="14" spans="1:20" ht="15.75" x14ac:dyDescent="0.25">
      <c r="A14" s="108"/>
      <c r="B14" s="62" t="s">
        <v>17</v>
      </c>
      <c r="C14" s="104">
        <v>218817</v>
      </c>
      <c r="D14" s="104">
        <v>232931</v>
      </c>
      <c r="E14" s="104">
        <v>345886</v>
      </c>
      <c r="F14" s="104">
        <v>168823</v>
      </c>
      <c r="G14" s="104">
        <v>228484</v>
      </c>
      <c r="H14" s="83">
        <v>208850</v>
      </c>
      <c r="I14" s="86">
        <v>-8.5931618844207858</v>
      </c>
      <c r="J14" s="86">
        <v>91.40683811557922</v>
      </c>
      <c r="K14" s="86">
        <v>35.339379113035548</v>
      </c>
      <c r="L14" s="96"/>
      <c r="M14" s="222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62" t="s">
        <v>27</v>
      </c>
      <c r="C15" s="104">
        <v>248342</v>
      </c>
      <c r="D15" s="104">
        <v>218755</v>
      </c>
      <c r="E15" s="104">
        <v>96317</v>
      </c>
      <c r="F15" s="104">
        <v>121068</v>
      </c>
      <c r="G15" s="104">
        <v>221125</v>
      </c>
      <c r="H15" s="83">
        <v>124205</v>
      </c>
      <c r="I15" s="86">
        <v>-43.830412662521198</v>
      </c>
      <c r="J15" s="86">
        <v>56.169587337478802</v>
      </c>
      <c r="K15" s="86">
        <v>82.645290250107379</v>
      </c>
      <c r="L15" s="96"/>
      <c r="M15" s="222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62" t="s">
        <v>18</v>
      </c>
      <c r="C16" s="104">
        <v>57299</v>
      </c>
      <c r="D16" s="104">
        <v>69006</v>
      </c>
      <c r="E16" s="104">
        <v>62874</v>
      </c>
      <c r="F16" s="104">
        <v>32279</v>
      </c>
      <c r="G16" s="104">
        <v>70105</v>
      </c>
      <c r="H16" s="83">
        <v>100130</v>
      </c>
      <c r="I16" s="86">
        <v>42.828614221524866</v>
      </c>
      <c r="J16" s="86">
        <v>142.82861422152487</v>
      </c>
      <c r="K16" s="86">
        <v>117.18454722884846</v>
      </c>
      <c r="L16" s="96"/>
      <c r="M16" s="222"/>
      <c r="O16" s="190"/>
      <c r="P16" s="190"/>
      <c r="Q16" s="190"/>
      <c r="R16" s="190"/>
      <c r="S16" s="190"/>
      <c r="T16" s="190"/>
    </row>
    <row r="17" spans="1:20" ht="16.5" x14ac:dyDescent="0.25">
      <c r="A17" s="108"/>
      <c r="B17" s="62" t="s">
        <v>68</v>
      </c>
      <c r="C17" s="104">
        <v>0</v>
      </c>
      <c r="D17" s="104">
        <v>0</v>
      </c>
      <c r="E17" s="104">
        <v>0</v>
      </c>
      <c r="F17" s="104">
        <v>0</v>
      </c>
      <c r="G17" s="104">
        <v>0</v>
      </c>
      <c r="H17" s="83">
        <v>59959</v>
      </c>
      <c r="I17" s="86" t="s">
        <v>6</v>
      </c>
      <c r="J17" s="86" t="s">
        <v>6</v>
      </c>
      <c r="K17" s="86" t="s">
        <v>6</v>
      </c>
      <c r="L17" s="96"/>
      <c r="M17" s="222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62" t="s">
        <v>35</v>
      </c>
      <c r="C18" s="104">
        <v>12984</v>
      </c>
      <c r="D18" s="104">
        <v>23914</v>
      </c>
      <c r="E18" s="104">
        <v>37217</v>
      </c>
      <c r="F18" s="104">
        <v>27122</v>
      </c>
      <c r="G18" s="104">
        <v>47994</v>
      </c>
      <c r="H18" s="83">
        <v>58078</v>
      </c>
      <c r="I18" s="86">
        <v>21.010959703296251</v>
      </c>
      <c r="J18" s="86">
        <v>121.01095970329625</v>
      </c>
      <c r="K18" s="86">
        <v>76.955976697883628</v>
      </c>
      <c r="L18" s="96"/>
      <c r="M18" s="222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62" t="s">
        <v>32</v>
      </c>
      <c r="C19" s="104">
        <v>15476</v>
      </c>
      <c r="D19" s="104">
        <v>3614</v>
      </c>
      <c r="E19" s="104">
        <v>12119</v>
      </c>
      <c r="F19" s="104">
        <v>5844</v>
      </c>
      <c r="G19" s="104">
        <v>6600</v>
      </c>
      <c r="H19" s="83">
        <v>50696</v>
      </c>
      <c r="I19" s="86">
        <v>668.12121212121212</v>
      </c>
      <c r="J19" s="86">
        <v>768.12121212121212</v>
      </c>
      <c r="K19" s="86">
        <v>12.936344969199176</v>
      </c>
      <c r="L19" s="96"/>
      <c r="M19" s="222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62" t="s">
        <v>25</v>
      </c>
      <c r="C20" s="104">
        <v>25398</v>
      </c>
      <c r="D20" s="104">
        <v>15535</v>
      </c>
      <c r="E20" s="104">
        <v>36786</v>
      </c>
      <c r="F20" s="104">
        <v>32468</v>
      </c>
      <c r="G20" s="104">
        <v>30292</v>
      </c>
      <c r="H20" s="83">
        <v>37740</v>
      </c>
      <c r="I20" s="86">
        <v>24.587349795325508</v>
      </c>
      <c r="J20" s="86">
        <v>124.58734979532551</v>
      </c>
      <c r="K20" s="86">
        <v>-6.7019834914377245</v>
      </c>
      <c r="L20" s="96"/>
      <c r="M20" s="222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63" t="s">
        <v>24</v>
      </c>
      <c r="C21" s="104">
        <v>172625</v>
      </c>
      <c r="D21" s="104">
        <v>89349</v>
      </c>
      <c r="E21" s="104">
        <v>71111</v>
      </c>
      <c r="F21" s="104">
        <v>89816</v>
      </c>
      <c r="G21" s="104">
        <v>43697</v>
      </c>
      <c r="H21" s="83">
        <v>27927</v>
      </c>
      <c r="I21" s="86">
        <v>-36.08943405725794</v>
      </c>
      <c r="J21" s="86">
        <v>63.91056594274206</v>
      </c>
      <c r="K21" s="86">
        <v>-51.348312104747485</v>
      </c>
      <c r="L21" s="96"/>
      <c r="M21" s="222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62" t="s">
        <v>26</v>
      </c>
      <c r="C22" s="104">
        <v>20765</v>
      </c>
      <c r="D22" s="104">
        <v>26049</v>
      </c>
      <c r="E22" s="104">
        <v>56362</v>
      </c>
      <c r="F22" s="104">
        <v>34488</v>
      </c>
      <c r="G22" s="104">
        <v>40649</v>
      </c>
      <c r="H22" s="83">
        <v>27394</v>
      </c>
      <c r="I22" s="86">
        <v>-32.608428251617504</v>
      </c>
      <c r="J22" s="86">
        <v>67.391571748382489</v>
      </c>
      <c r="K22" s="86">
        <v>17.864184643934109</v>
      </c>
      <c r="L22" s="96"/>
      <c r="M22" s="222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62" t="s">
        <v>21</v>
      </c>
      <c r="C23" s="104">
        <v>2136</v>
      </c>
      <c r="D23" s="104">
        <v>11470</v>
      </c>
      <c r="E23" s="104">
        <v>55484</v>
      </c>
      <c r="F23" s="104">
        <v>41554</v>
      </c>
      <c r="G23" s="104">
        <v>15881</v>
      </c>
      <c r="H23" s="83">
        <v>11012</v>
      </c>
      <c r="I23" s="86">
        <v>-30.659278382973365</v>
      </c>
      <c r="J23" s="86">
        <v>69.340721617026631</v>
      </c>
      <c r="K23" s="86">
        <v>-61.782259228955091</v>
      </c>
      <c r="L23" s="96"/>
      <c r="M23" s="222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62" t="s">
        <v>23</v>
      </c>
      <c r="C24" s="104">
        <v>12638</v>
      </c>
      <c r="D24" s="104">
        <v>83252</v>
      </c>
      <c r="E24" s="104">
        <v>28741</v>
      </c>
      <c r="F24" s="104">
        <v>22992</v>
      </c>
      <c r="G24" s="104">
        <v>10734</v>
      </c>
      <c r="H24" s="83">
        <v>10642</v>
      </c>
      <c r="I24" s="86">
        <v>-0.85708962176261894</v>
      </c>
      <c r="J24" s="86">
        <v>99.142910378237374</v>
      </c>
      <c r="K24" s="86">
        <v>-53.314196242171199</v>
      </c>
      <c r="L24" s="96"/>
      <c r="M24" s="222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62" t="s">
        <v>34</v>
      </c>
      <c r="C25" s="104">
        <v>2818</v>
      </c>
      <c r="D25" s="104">
        <v>25795</v>
      </c>
      <c r="E25" s="104">
        <v>7442</v>
      </c>
      <c r="F25" s="104">
        <v>5561</v>
      </c>
      <c r="G25" s="104">
        <v>5144</v>
      </c>
      <c r="H25" s="83">
        <v>8301</v>
      </c>
      <c r="I25" s="86">
        <v>61.372472783825827</v>
      </c>
      <c r="J25" s="86">
        <v>161.37247278382583</v>
      </c>
      <c r="K25" s="86">
        <v>-7.4986513217047301</v>
      </c>
      <c r="L25" s="96"/>
      <c r="M25" s="222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62" t="s">
        <v>20</v>
      </c>
      <c r="C26" s="104">
        <v>6006</v>
      </c>
      <c r="D26" s="104">
        <v>26037</v>
      </c>
      <c r="E26" s="104">
        <v>1914</v>
      </c>
      <c r="F26" s="104">
        <v>8757</v>
      </c>
      <c r="G26" s="104">
        <v>17787</v>
      </c>
      <c r="H26" s="83">
        <v>7795</v>
      </c>
      <c r="I26" s="86">
        <v>-56.175858773261368</v>
      </c>
      <c r="J26" s="86">
        <v>43.824141226738625</v>
      </c>
      <c r="K26" s="86">
        <v>103.11750599520381</v>
      </c>
      <c r="L26" s="96"/>
      <c r="M26" s="222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63" t="s">
        <v>28</v>
      </c>
      <c r="C27" s="104">
        <v>3483</v>
      </c>
      <c r="D27" s="104">
        <v>6500</v>
      </c>
      <c r="E27" s="104">
        <v>4603</v>
      </c>
      <c r="F27" s="104">
        <v>7931</v>
      </c>
      <c r="G27" s="104">
        <v>13753</v>
      </c>
      <c r="H27" s="83">
        <v>6217</v>
      </c>
      <c r="I27" s="86">
        <v>-54.79531738529775</v>
      </c>
      <c r="J27" s="86">
        <v>45.204682614702243</v>
      </c>
      <c r="K27" s="86">
        <v>73.408145252805454</v>
      </c>
      <c r="L27" s="96"/>
      <c r="M27" s="222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62" t="s">
        <v>22</v>
      </c>
      <c r="C28" s="104">
        <v>47988</v>
      </c>
      <c r="D28" s="104">
        <v>1386</v>
      </c>
      <c r="E28" s="104">
        <v>34844</v>
      </c>
      <c r="F28" s="104">
        <v>4198</v>
      </c>
      <c r="G28" s="104">
        <v>3747</v>
      </c>
      <c r="H28" s="83">
        <v>2364</v>
      </c>
      <c r="I28" s="86">
        <v>-36.909527622097684</v>
      </c>
      <c r="J28" s="86">
        <v>63.090472377902316</v>
      </c>
      <c r="K28" s="86">
        <v>-10.743211052882328</v>
      </c>
      <c r="L28" s="96"/>
      <c r="M28" s="222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62" t="s">
        <v>31</v>
      </c>
      <c r="C29" s="104">
        <v>1714</v>
      </c>
      <c r="D29" s="104">
        <v>3204</v>
      </c>
      <c r="E29" s="104">
        <v>3945</v>
      </c>
      <c r="F29" s="104">
        <v>808</v>
      </c>
      <c r="G29" s="104">
        <v>1632</v>
      </c>
      <c r="H29" s="83">
        <v>1863</v>
      </c>
      <c r="I29" s="86">
        <v>14.154411764705888</v>
      </c>
      <c r="J29" s="86">
        <v>114.15441176470588</v>
      </c>
      <c r="K29" s="86">
        <v>101.98019801980197</v>
      </c>
      <c r="L29" s="96"/>
      <c r="M29" s="222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62" t="s">
        <v>30</v>
      </c>
      <c r="C30" s="104">
        <v>370</v>
      </c>
      <c r="D30" s="104">
        <v>2499</v>
      </c>
      <c r="E30" s="104">
        <v>1584</v>
      </c>
      <c r="F30" s="104">
        <v>569</v>
      </c>
      <c r="G30" s="104">
        <v>5103</v>
      </c>
      <c r="H30" s="83">
        <v>1840</v>
      </c>
      <c r="I30" s="86">
        <v>-63.94277875759358</v>
      </c>
      <c r="J30" s="86">
        <v>36.057221242406428</v>
      </c>
      <c r="K30" s="86">
        <v>796.83655536028118</v>
      </c>
      <c r="L30" s="96"/>
      <c r="M30" s="222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63" t="s">
        <v>29</v>
      </c>
      <c r="C31" s="104">
        <v>15133</v>
      </c>
      <c r="D31" s="104">
        <v>37454</v>
      </c>
      <c r="E31" s="104">
        <v>14830</v>
      </c>
      <c r="F31" s="104">
        <v>15737</v>
      </c>
      <c r="G31" s="104">
        <v>9771</v>
      </c>
      <c r="H31" s="83">
        <v>360</v>
      </c>
      <c r="I31" s="86">
        <v>-96.315627878415725</v>
      </c>
      <c r="J31" s="86">
        <v>3.6843721215842797</v>
      </c>
      <c r="K31" s="86">
        <v>-37.910656414818575</v>
      </c>
      <c r="L31" s="96"/>
      <c r="M31" s="222"/>
      <c r="O31" s="190"/>
      <c r="P31" s="190"/>
      <c r="Q31" s="190"/>
      <c r="R31" s="190"/>
      <c r="S31" s="190"/>
      <c r="T31" s="190"/>
    </row>
    <row r="32" spans="1:20" ht="15.75" x14ac:dyDescent="0.25">
      <c r="A32" s="108"/>
      <c r="B32" s="62" t="s">
        <v>33</v>
      </c>
      <c r="C32" s="104">
        <v>0</v>
      </c>
      <c r="D32" s="104">
        <v>0</v>
      </c>
      <c r="E32" s="104">
        <v>0</v>
      </c>
      <c r="F32" s="104">
        <v>0</v>
      </c>
      <c r="G32" s="104">
        <v>0</v>
      </c>
      <c r="H32" s="83">
        <v>356</v>
      </c>
      <c r="I32" s="86" t="s">
        <v>6</v>
      </c>
      <c r="J32" s="86" t="s">
        <v>6</v>
      </c>
      <c r="K32" s="86" t="s">
        <v>6</v>
      </c>
      <c r="L32" s="96"/>
      <c r="O32" s="190"/>
      <c r="P32" s="190"/>
      <c r="Q32" s="190"/>
      <c r="R32" s="190"/>
      <c r="S32" s="190"/>
    </row>
    <row r="33" spans="1:64" ht="15.75" customHeight="1" x14ac:dyDescent="0.25">
      <c r="A33" s="108"/>
      <c r="B33" s="62" t="s">
        <v>19</v>
      </c>
      <c r="C33" s="104">
        <v>216</v>
      </c>
      <c r="D33" s="104">
        <v>367</v>
      </c>
      <c r="E33" s="104">
        <v>20974</v>
      </c>
      <c r="F33" s="104">
        <v>0</v>
      </c>
      <c r="G33" s="104">
        <v>387</v>
      </c>
      <c r="H33" s="83">
        <v>320</v>
      </c>
      <c r="I33" s="86">
        <v>-17.312661498708014</v>
      </c>
      <c r="J33" s="86">
        <v>82.68733850129199</v>
      </c>
      <c r="K33" s="86"/>
      <c r="L33" s="96"/>
    </row>
    <row r="34" spans="1:64" ht="12" customHeight="1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64" ht="15.75" customHeight="1" x14ac:dyDescent="0.25">
      <c r="A35" s="108"/>
      <c r="B35" s="79" t="s">
        <v>3</v>
      </c>
      <c r="C35" s="114"/>
      <c r="D35" s="84">
        <v>1.4937376187214246</v>
      </c>
      <c r="E35" s="84">
        <v>1.8145811790217348</v>
      </c>
      <c r="F35" s="84">
        <v>-30.571994539955405</v>
      </c>
      <c r="G35" s="84">
        <v>24.655855100279833</v>
      </c>
      <c r="H35" s="93">
        <v>-3.4721853833364569</v>
      </c>
      <c r="I35" s="94"/>
      <c r="J35" s="94"/>
      <c r="K35" s="94"/>
      <c r="L35" s="96"/>
    </row>
    <row r="36" spans="1:64" ht="12" customHeight="1" x14ac:dyDescent="0.25">
      <c r="A36" s="10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223"/>
    </row>
    <row r="37" spans="1:64" ht="12" customHeight="1" x14ac:dyDescent="0.25">
      <c r="A37" s="10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223"/>
    </row>
    <row r="38" spans="1:64" s="150" customFormat="1" ht="15.75" x14ac:dyDescent="0.25">
      <c r="A38" s="108"/>
      <c r="B38" s="73"/>
      <c r="C38" s="252" t="s">
        <v>98</v>
      </c>
      <c r="D38" s="252"/>
      <c r="E38" s="252"/>
      <c r="F38" s="252"/>
      <c r="G38" s="252"/>
      <c r="H38" s="252"/>
      <c r="I38" s="252"/>
      <c r="J38" s="252"/>
      <c r="K38" s="252"/>
      <c r="L38" s="96"/>
      <c r="M38" s="193" t="s">
        <v>6</v>
      </c>
      <c r="AL38" s="147"/>
      <c r="AM38" s="147"/>
      <c r="AN38" s="147"/>
      <c r="AO38" s="147"/>
      <c r="AP38" s="147"/>
      <c r="AQ38" s="147"/>
      <c r="AR38" s="147"/>
      <c r="AS38" s="147"/>
      <c r="AT38" s="147"/>
      <c r="AU38" s="147"/>
      <c r="AV38" s="147"/>
      <c r="AW38" s="147"/>
      <c r="AX38" s="147"/>
      <c r="AY38" s="147"/>
      <c r="AZ38" s="147"/>
      <c r="BA38" s="147"/>
      <c r="BB38" s="147"/>
      <c r="BC38" s="147"/>
      <c r="BD38" s="147"/>
      <c r="BE38" s="147"/>
      <c r="BF38" s="147"/>
      <c r="BG38" s="147"/>
      <c r="BH38" s="147"/>
      <c r="BI38" s="147"/>
      <c r="BJ38" s="147"/>
      <c r="BK38" s="147"/>
      <c r="BL38" s="147"/>
    </row>
    <row r="39" spans="1:64" s="150" customFormat="1" ht="15.75" customHeight="1" x14ac:dyDescent="0.25">
      <c r="A39" s="109"/>
      <c r="B39" s="53"/>
      <c r="C39" s="262" t="s">
        <v>104</v>
      </c>
      <c r="D39" s="262"/>
      <c r="E39" s="262"/>
      <c r="F39" s="262"/>
      <c r="G39" s="262"/>
      <c r="H39" s="262"/>
      <c r="I39" s="262"/>
      <c r="J39" s="262"/>
      <c r="K39" s="262"/>
      <c r="L39" s="101"/>
      <c r="M39" s="193"/>
      <c r="AL39" s="147"/>
      <c r="AM39" s="147"/>
      <c r="AN39" s="147"/>
      <c r="AO39" s="147"/>
      <c r="AP39" s="147"/>
      <c r="AQ39" s="147"/>
      <c r="AR39" s="147"/>
      <c r="AS39" s="147"/>
      <c r="AT39" s="147"/>
      <c r="AU39" s="147"/>
      <c r="AV39" s="147"/>
      <c r="AW39" s="147"/>
      <c r="AX39" s="147"/>
      <c r="AY39" s="147"/>
      <c r="AZ39" s="147"/>
      <c r="BA39" s="147"/>
      <c r="BB39" s="147"/>
      <c r="BC39" s="147"/>
      <c r="BD39" s="147"/>
      <c r="BE39" s="147"/>
      <c r="BF39" s="147"/>
      <c r="BG39" s="147"/>
      <c r="BH39" s="147"/>
      <c r="BI39" s="147"/>
      <c r="BJ39" s="147"/>
      <c r="BK39" s="147"/>
      <c r="BL39" s="147"/>
    </row>
    <row r="40" spans="1:64" s="150" customFormat="1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101"/>
      <c r="M40" s="193"/>
      <c r="AL40" s="147"/>
      <c r="AM40" s="147"/>
      <c r="AN40" s="147"/>
      <c r="AO40" s="147"/>
      <c r="AP40" s="147"/>
      <c r="AQ40" s="147"/>
      <c r="AR40" s="147"/>
      <c r="AS40" s="147"/>
      <c r="AT40" s="147"/>
      <c r="AU40" s="147"/>
      <c r="AV40" s="147"/>
      <c r="AW40" s="147"/>
      <c r="AX40" s="147"/>
      <c r="AY40" s="147"/>
      <c r="AZ40" s="147"/>
      <c r="BA40" s="147"/>
      <c r="BB40" s="147"/>
      <c r="BC40" s="147"/>
      <c r="BD40" s="147"/>
      <c r="BE40" s="147"/>
      <c r="BF40" s="147"/>
      <c r="BG40" s="147"/>
      <c r="BH40" s="147"/>
      <c r="BI40" s="147"/>
      <c r="BJ40" s="147"/>
      <c r="BK40" s="147"/>
      <c r="BL40" s="147"/>
    </row>
    <row r="41" spans="1:64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193"/>
      <c r="AL41" s="147"/>
      <c r="AM41" s="147"/>
      <c r="AN41" s="147"/>
      <c r="AO41" s="147"/>
      <c r="AP41" s="147"/>
      <c r="AQ41" s="147"/>
      <c r="AR41" s="147"/>
      <c r="AS41" s="147"/>
      <c r="AT41" s="147"/>
      <c r="AU41" s="147"/>
      <c r="AV41" s="147"/>
      <c r="AW41" s="147"/>
      <c r="AX41" s="147"/>
      <c r="AY41" s="147"/>
      <c r="AZ41" s="147"/>
      <c r="BA41" s="147"/>
      <c r="BB41" s="147"/>
      <c r="BC41" s="147"/>
      <c r="BD41" s="147"/>
      <c r="BE41" s="147"/>
      <c r="BF41" s="147"/>
      <c r="BG41" s="147"/>
      <c r="BH41" s="147"/>
      <c r="BI41" s="147"/>
      <c r="BJ41" s="147"/>
      <c r="BK41" s="147"/>
      <c r="BL41" s="147"/>
    </row>
    <row r="42" spans="1:64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193"/>
      <c r="AL42" s="147"/>
      <c r="AM42" s="147"/>
      <c r="AN42" s="147"/>
      <c r="AO42" s="147"/>
      <c r="AP42" s="147"/>
      <c r="AQ42" s="147"/>
      <c r="AR42" s="147"/>
      <c r="AS42" s="147"/>
      <c r="AT42" s="147"/>
      <c r="AU42" s="147"/>
      <c r="AV42" s="147"/>
      <c r="AW42" s="147"/>
      <c r="AX42" s="147"/>
      <c r="AY42" s="147"/>
      <c r="AZ42" s="147"/>
      <c r="BA42" s="147"/>
      <c r="BB42" s="147"/>
      <c r="BC42" s="147"/>
      <c r="BD42" s="147"/>
      <c r="BE42" s="147"/>
      <c r="BF42" s="147"/>
      <c r="BG42" s="147"/>
      <c r="BH42" s="147"/>
      <c r="BI42" s="147"/>
      <c r="BJ42" s="147"/>
      <c r="BK42" s="147"/>
      <c r="BL42" s="147"/>
    </row>
    <row r="43" spans="1:64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193"/>
      <c r="AL43" s="147"/>
      <c r="AM43" s="147"/>
      <c r="AN43" s="147"/>
      <c r="AO43" s="147"/>
      <c r="AP43" s="147"/>
      <c r="AQ43" s="147"/>
      <c r="AR43" s="147"/>
      <c r="AS43" s="147"/>
      <c r="AT43" s="147"/>
      <c r="AU43" s="147"/>
      <c r="AV43" s="147"/>
      <c r="AW43" s="147"/>
      <c r="AX43" s="147"/>
      <c r="AY43" s="147"/>
      <c r="AZ43" s="147"/>
      <c r="BA43" s="147"/>
      <c r="BB43" s="147"/>
      <c r="BC43" s="147"/>
      <c r="BD43" s="147"/>
      <c r="BE43" s="147"/>
      <c r="BF43" s="147"/>
      <c r="BG43" s="147"/>
      <c r="BH43" s="147"/>
      <c r="BI43" s="147"/>
      <c r="BJ43" s="147"/>
      <c r="BK43" s="147"/>
      <c r="BL43" s="147"/>
    </row>
    <row r="44" spans="1:64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193"/>
      <c r="AL44" s="147"/>
      <c r="AM44" s="147"/>
      <c r="AN44" s="147"/>
      <c r="AO44" s="147"/>
      <c r="AP44" s="147"/>
      <c r="AQ44" s="147"/>
      <c r="AR44" s="147"/>
      <c r="AS44" s="147"/>
      <c r="AT44" s="147"/>
      <c r="AU44" s="147"/>
      <c r="AV44" s="147"/>
      <c r="AW44" s="147"/>
      <c r="AX44" s="147"/>
      <c r="AY44" s="147"/>
      <c r="AZ44" s="147"/>
      <c r="BA44" s="147"/>
      <c r="BB44" s="147"/>
      <c r="BC44" s="147"/>
      <c r="BD44" s="147"/>
      <c r="BE44" s="147"/>
      <c r="BF44" s="147"/>
      <c r="BG44" s="147"/>
      <c r="BH44" s="147"/>
      <c r="BI44" s="147"/>
      <c r="BJ44" s="147"/>
      <c r="BK44" s="147"/>
      <c r="BL44" s="147"/>
    </row>
    <row r="45" spans="1:64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193"/>
      <c r="AL45" s="147"/>
      <c r="AM45" s="147"/>
      <c r="AN45" s="147"/>
      <c r="AO45" s="147"/>
      <c r="AP45" s="147"/>
      <c r="AQ45" s="147"/>
      <c r="AR45" s="147"/>
      <c r="AS45" s="147"/>
      <c r="AT45" s="147"/>
      <c r="AU45" s="147"/>
      <c r="AV45" s="147"/>
      <c r="AW45" s="147"/>
      <c r="AX45" s="147"/>
      <c r="AY45" s="147"/>
      <c r="AZ45" s="147"/>
      <c r="BA45" s="147"/>
      <c r="BB45" s="147"/>
      <c r="BC45" s="147"/>
      <c r="BD45" s="147"/>
      <c r="BE45" s="147"/>
      <c r="BF45" s="147"/>
      <c r="BG45" s="147"/>
      <c r="BH45" s="147"/>
      <c r="BI45" s="147"/>
      <c r="BJ45" s="147"/>
      <c r="BK45" s="147"/>
      <c r="BL45" s="147"/>
    </row>
    <row r="46" spans="1:64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193"/>
      <c r="AL46" s="147"/>
      <c r="AM46" s="147"/>
      <c r="AN46" s="147"/>
      <c r="AO46" s="147"/>
      <c r="AP46" s="147"/>
      <c r="AQ46" s="147"/>
      <c r="AR46" s="147"/>
      <c r="AS46" s="147"/>
      <c r="AT46" s="147"/>
      <c r="AU46" s="147"/>
      <c r="AV46" s="147"/>
      <c r="AW46" s="147"/>
      <c r="AX46" s="147"/>
      <c r="AY46" s="147"/>
      <c r="AZ46" s="147"/>
      <c r="BA46" s="147"/>
      <c r="BB46" s="147"/>
      <c r="BC46" s="147"/>
      <c r="BD46" s="147"/>
      <c r="BE46" s="147"/>
      <c r="BF46" s="147"/>
      <c r="BG46" s="147"/>
      <c r="BH46" s="147"/>
      <c r="BI46" s="147"/>
      <c r="BJ46" s="147"/>
      <c r="BK46" s="147"/>
      <c r="BL46" s="147"/>
    </row>
    <row r="47" spans="1:64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193"/>
      <c r="AL47" s="147"/>
      <c r="AM47" s="147"/>
      <c r="AN47" s="147"/>
      <c r="AO47" s="147"/>
      <c r="AP47" s="147"/>
      <c r="AQ47" s="147"/>
      <c r="AR47" s="147"/>
      <c r="AS47" s="147"/>
      <c r="AT47" s="147"/>
      <c r="AU47" s="147"/>
      <c r="AV47" s="147"/>
      <c r="AW47" s="147"/>
      <c r="AX47" s="147"/>
      <c r="AY47" s="147"/>
      <c r="AZ47" s="147"/>
      <c r="BA47" s="147"/>
      <c r="BB47" s="147"/>
      <c r="BC47" s="147"/>
      <c r="BD47" s="147"/>
      <c r="BE47" s="147"/>
      <c r="BF47" s="147"/>
      <c r="BG47" s="147"/>
      <c r="BH47" s="147"/>
      <c r="BI47" s="147"/>
      <c r="BJ47" s="147"/>
      <c r="BK47" s="147"/>
      <c r="BL47" s="147"/>
    </row>
    <row r="48" spans="1:64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193"/>
      <c r="AL48" s="147"/>
      <c r="AM48" s="147"/>
      <c r="AN48" s="147"/>
      <c r="AO48" s="147"/>
      <c r="AP48" s="147"/>
      <c r="AQ48" s="147"/>
      <c r="AR48" s="147"/>
      <c r="AS48" s="147"/>
      <c r="AT48" s="147"/>
      <c r="AU48" s="147"/>
      <c r="AV48" s="147"/>
      <c r="AW48" s="147"/>
      <c r="AX48" s="147"/>
      <c r="AY48" s="147"/>
      <c r="AZ48" s="147"/>
      <c r="BA48" s="147"/>
      <c r="BB48" s="147"/>
      <c r="BC48" s="147"/>
      <c r="BD48" s="147"/>
      <c r="BE48" s="147"/>
      <c r="BF48" s="147"/>
      <c r="BG48" s="147"/>
      <c r="BH48" s="147"/>
      <c r="BI48" s="147"/>
      <c r="BJ48" s="147"/>
      <c r="BK48" s="147"/>
      <c r="BL48" s="147"/>
    </row>
    <row r="49" spans="1:64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193"/>
      <c r="AL49" s="147"/>
      <c r="AM49" s="147"/>
      <c r="AN49" s="147"/>
      <c r="AO49" s="147"/>
      <c r="AP49" s="147"/>
      <c r="AQ49" s="147"/>
      <c r="AR49" s="147"/>
      <c r="AS49" s="147"/>
      <c r="AT49" s="147"/>
      <c r="AU49" s="147"/>
      <c r="AV49" s="147"/>
      <c r="AW49" s="147"/>
      <c r="AX49" s="147"/>
      <c r="AY49" s="147"/>
      <c r="AZ49" s="147"/>
      <c r="BA49" s="147"/>
      <c r="BB49" s="147"/>
      <c r="BC49" s="147"/>
      <c r="BD49" s="147"/>
      <c r="BE49" s="147"/>
      <c r="BF49" s="147"/>
      <c r="BG49" s="147"/>
      <c r="BH49" s="147"/>
      <c r="BI49" s="147"/>
      <c r="BJ49" s="147"/>
      <c r="BK49" s="147"/>
      <c r="BL49" s="147"/>
    </row>
    <row r="50" spans="1:64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93"/>
      <c r="AL50" s="147"/>
      <c r="AM50" s="147"/>
      <c r="AN50" s="147"/>
      <c r="AO50" s="147"/>
      <c r="AP50" s="147"/>
      <c r="AQ50" s="147"/>
      <c r="AR50" s="147"/>
      <c r="AS50" s="147"/>
      <c r="AT50" s="147"/>
      <c r="AU50" s="147"/>
      <c r="AV50" s="147"/>
      <c r="AW50" s="147"/>
      <c r="AX50" s="147"/>
      <c r="AY50" s="147"/>
      <c r="AZ50" s="147"/>
      <c r="BA50" s="147"/>
      <c r="BB50" s="147"/>
      <c r="BC50" s="147"/>
      <c r="BD50" s="147"/>
      <c r="BE50" s="147"/>
      <c r="BF50" s="147"/>
      <c r="BG50" s="147"/>
      <c r="BH50" s="147"/>
      <c r="BI50" s="147"/>
      <c r="BJ50" s="147"/>
      <c r="BK50" s="147"/>
      <c r="BL50" s="147"/>
    </row>
    <row r="51" spans="1:64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93"/>
      <c r="AL51" s="147"/>
      <c r="AM51" s="147"/>
      <c r="AN51" s="147"/>
      <c r="AO51" s="147"/>
      <c r="AP51" s="147"/>
      <c r="AQ51" s="147"/>
      <c r="AR51" s="147"/>
      <c r="AS51" s="147"/>
      <c r="AT51" s="147"/>
      <c r="AU51" s="147"/>
      <c r="AV51" s="147"/>
      <c r="AW51" s="147"/>
      <c r="AX51" s="147"/>
      <c r="AY51" s="147"/>
      <c r="AZ51" s="147"/>
      <c r="BA51" s="147"/>
      <c r="BB51" s="147"/>
      <c r="BC51" s="147"/>
      <c r="BD51" s="147"/>
      <c r="BE51" s="147"/>
      <c r="BF51" s="147"/>
      <c r="BG51" s="147"/>
      <c r="BH51" s="147"/>
      <c r="BI51" s="147"/>
      <c r="BJ51" s="147"/>
      <c r="BK51" s="147"/>
      <c r="BL51" s="147"/>
    </row>
    <row r="52" spans="1:64" s="150" customFormat="1" ht="15.75" x14ac:dyDescent="0.25">
      <c r="A52" s="109"/>
      <c r="B52" s="53"/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AL52" s="147"/>
      <c r="AM52" s="147"/>
      <c r="AN52" s="147"/>
      <c r="AO52" s="147"/>
      <c r="AP52" s="147"/>
      <c r="AQ52" s="147"/>
      <c r="AR52" s="147"/>
      <c r="AS52" s="147"/>
      <c r="AT52" s="147"/>
      <c r="AU52" s="147"/>
      <c r="AV52" s="147"/>
      <c r="AW52" s="147"/>
      <c r="AX52" s="147"/>
      <c r="AY52" s="147"/>
      <c r="AZ52" s="147"/>
      <c r="BA52" s="147"/>
      <c r="BB52" s="147"/>
      <c r="BC52" s="147"/>
      <c r="BD52" s="147"/>
      <c r="BE52" s="147"/>
      <c r="BF52" s="147"/>
      <c r="BG52" s="147"/>
      <c r="BH52" s="147"/>
      <c r="BI52" s="147"/>
      <c r="BJ52" s="147"/>
      <c r="BK52" s="147"/>
      <c r="BL52" s="147"/>
    </row>
    <row r="53" spans="1:64" s="150" customFormat="1" ht="15.75" x14ac:dyDescent="0.25">
      <c r="A53" s="109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93"/>
      <c r="AL53" s="147"/>
      <c r="AM53" s="147"/>
      <c r="AN53" s="147"/>
      <c r="AO53" s="147"/>
      <c r="AP53" s="147"/>
      <c r="AQ53" s="147"/>
      <c r="AR53" s="147"/>
      <c r="AS53" s="147"/>
      <c r="AT53" s="147"/>
      <c r="AU53" s="147"/>
      <c r="AV53" s="147"/>
      <c r="AW53" s="147"/>
      <c r="AX53" s="147"/>
      <c r="AY53" s="147"/>
      <c r="AZ53" s="147"/>
      <c r="BA53" s="147"/>
      <c r="BB53" s="147"/>
      <c r="BC53" s="147"/>
      <c r="BD53" s="147"/>
      <c r="BE53" s="147"/>
      <c r="BF53" s="147"/>
      <c r="BG53" s="147"/>
      <c r="BH53" s="147"/>
      <c r="BI53" s="147"/>
      <c r="BJ53" s="147"/>
      <c r="BK53" s="147"/>
      <c r="BL53" s="147"/>
    </row>
    <row r="54" spans="1:64" s="150" customFormat="1" ht="15.75" x14ac:dyDescent="0.25">
      <c r="A54" s="49" t="s">
        <v>77</v>
      </c>
      <c r="C54" s="54"/>
      <c r="D54" s="54"/>
      <c r="E54" s="54"/>
      <c r="F54" s="55"/>
      <c r="G54" s="55"/>
      <c r="H54" s="55"/>
      <c r="I54" s="56"/>
      <c r="J54" s="56"/>
      <c r="K54" s="53"/>
      <c r="L54" s="101"/>
      <c r="M54" s="193"/>
      <c r="AL54" s="147"/>
      <c r="AM54" s="147"/>
      <c r="AN54" s="147"/>
      <c r="AO54" s="147"/>
      <c r="AP54" s="147"/>
      <c r="AQ54" s="147"/>
      <c r="AR54" s="147"/>
      <c r="AS54" s="147"/>
      <c r="AT54" s="147"/>
      <c r="AU54" s="147"/>
      <c r="AV54" s="147"/>
      <c r="AW54" s="147"/>
      <c r="AX54" s="147"/>
      <c r="AY54" s="147"/>
      <c r="AZ54" s="147"/>
      <c r="BA54" s="147"/>
      <c r="BB54" s="147"/>
      <c r="BC54" s="147"/>
      <c r="BD54" s="147"/>
      <c r="BE54" s="147"/>
      <c r="BF54" s="147"/>
      <c r="BG54" s="147"/>
      <c r="BH54" s="147"/>
      <c r="BI54" s="147"/>
      <c r="BJ54" s="147"/>
      <c r="BK54" s="147"/>
      <c r="BL54" s="147"/>
    </row>
    <row r="55" spans="1:64" s="147" customFormat="1" ht="15.75" x14ac:dyDescent="0.25">
      <c r="A55" s="48" t="s">
        <v>13</v>
      </c>
      <c r="B55" s="75"/>
      <c r="C55" s="75"/>
      <c r="D55" s="75"/>
      <c r="E55" s="75"/>
      <c r="F55" s="76"/>
      <c r="G55" s="76"/>
      <c r="H55" s="76"/>
      <c r="I55" s="77"/>
      <c r="J55" s="77"/>
      <c r="K55" s="58"/>
      <c r="L55" s="102"/>
      <c r="M55" s="193"/>
      <c r="N55" s="150"/>
      <c r="O55" s="150"/>
      <c r="P55" s="150"/>
      <c r="Q55" s="150"/>
      <c r="R55" s="150"/>
      <c r="S55" s="150"/>
      <c r="T55" s="150"/>
      <c r="U55" s="150"/>
      <c r="V55" s="150"/>
      <c r="W55" s="150"/>
      <c r="X55" s="150"/>
      <c r="Y55" s="150"/>
      <c r="Z55" s="150"/>
      <c r="AA55" s="150"/>
      <c r="AB55" s="150"/>
      <c r="AC55" s="150"/>
      <c r="AD55" s="150"/>
      <c r="AE55" s="150"/>
      <c r="AF55" s="150"/>
      <c r="AG55" s="150"/>
      <c r="AH55" s="150"/>
      <c r="AI55" s="150"/>
      <c r="AJ55" s="150"/>
      <c r="AK55" s="150"/>
    </row>
    <row r="56" spans="1:64" s="150" customFormat="1" ht="15.75" x14ac:dyDescent="0.25">
      <c r="A56" s="109"/>
      <c r="B56" s="53"/>
      <c r="C56" s="54"/>
      <c r="D56" s="54"/>
      <c r="E56" s="54"/>
      <c r="F56" s="55"/>
      <c r="G56" s="55"/>
      <c r="H56" s="55"/>
      <c r="I56" s="56"/>
      <c r="J56" s="56"/>
      <c r="K56" s="53"/>
      <c r="L56" s="53"/>
    </row>
    <row r="57" spans="1:64" s="150" customFormat="1" x14ac:dyDescent="0.25">
      <c r="A57" s="109"/>
      <c r="B57" s="157"/>
      <c r="C57" s="157"/>
      <c r="D57" s="157"/>
      <c r="E57" s="157"/>
      <c r="F57" s="157"/>
      <c r="G57" s="157"/>
    </row>
    <row r="58" spans="1:64" s="150" customFormat="1" x14ac:dyDescent="0.25">
      <c r="B58" s="157"/>
      <c r="C58" s="159"/>
      <c r="D58" s="157"/>
      <c r="E58" s="157"/>
      <c r="F58" s="157"/>
      <c r="G58" s="157"/>
    </row>
    <row r="59" spans="1:64" s="150" customFormat="1" x14ac:dyDescent="0.25">
      <c r="B59" s="157"/>
      <c r="C59" s="159"/>
    </row>
    <row r="60" spans="1:64" s="150" customFormat="1" x14ac:dyDescent="0.25">
      <c r="B60" s="157"/>
      <c r="C60" s="159"/>
    </row>
    <row r="61" spans="1:64" s="150" customFormat="1" x14ac:dyDescent="0.25">
      <c r="B61" s="157"/>
      <c r="C61" s="159"/>
      <c r="D61" s="157"/>
      <c r="E61" s="157"/>
      <c r="F61" s="157"/>
      <c r="G61" s="157"/>
      <c r="H61" s="157"/>
    </row>
    <row r="62" spans="1:64" s="166" customFormat="1" x14ac:dyDescent="0.2">
      <c r="A62" s="150"/>
      <c r="B62" s="157"/>
      <c r="C62" s="159"/>
      <c r="D62" s="157"/>
      <c r="E62" s="157"/>
      <c r="F62" s="157"/>
      <c r="G62" s="157"/>
      <c r="H62" s="157"/>
      <c r="I62" s="150"/>
      <c r="J62" s="150"/>
      <c r="K62" s="150"/>
      <c r="L62" s="150"/>
    </row>
    <row r="63" spans="1:64" s="166" customFormat="1" x14ac:dyDescent="0.2">
      <c r="B63" s="157"/>
      <c r="C63" s="159"/>
      <c r="D63" s="196"/>
    </row>
    <row r="64" spans="1:64" s="166" customFormat="1" x14ac:dyDescent="0.2">
      <c r="B64" s="157"/>
      <c r="C64" s="159"/>
      <c r="D64" s="196"/>
    </row>
    <row r="65" spans="2:5" s="166" customFormat="1" x14ac:dyDescent="0.2">
      <c r="B65" s="157"/>
      <c r="C65" s="159"/>
      <c r="D65" s="196"/>
    </row>
    <row r="66" spans="2:5" s="166" customFormat="1" x14ac:dyDescent="0.2">
      <c r="B66" s="157"/>
      <c r="C66" s="159"/>
      <c r="D66" s="196"/>
    </row>
    <row r="67" spans="2:5" s="166" customFormat="1" x14ac:dyDescent="0.2">
      <c r="B67" s="157"/>
      <c r="C67" s="159"/>
      <c r="D67" s="196"/>
    </row>
    <row r="68" spans="2:5" s="166" customFormat="1" x14ac:dyDescent="0.2">
      <c r="B68" s="157"/>
      <c r="C68" s="159"/>
      <c r="D68" s="196"/>
    </row>
    <row r="69" spans="2:5" s="166" customFormat="1" x14ac:dyDescent="0.2">
      <c r="B69" s="157"/>
      <c r="C69" s="159"/>
      <c r="D69" s="196"/>
    </row>
    <row r="70" spans="2:5" s="166" customFormat="1" x14ac:dyDescent="0.2">
      <c r="B70" s="157"/>
      <c r="C70" s="159"/>
      <c r="D70" s="196"/>
      <c r="E70" s="197"/>
    </row>
    <row r="71" spans="2:5" s="166" customFormat="1" x14ac:dyDescent="0.2">
      <c r="B71" s="157"/>
      <c r="C71" s="159"/>
      <c r="D71" s="196"/>
      <c r="E71" s="197"/>
    </row>
    <row r="72" spans="2:5" s="166" customFormat="1" x14ac:dyDescent="0.2">
      <c r="B72" s="157"/>
      <c r="C72" s="159"/>
      <c r="D72" s="196"/>
      <c r="E72" s="197"/>
    </row>
    <row r="73" spans="2:5" s="166" customFormat="1" x14ac:dyDescent="0.2">
      <c r="B73" s="157"/>
      <c r="C73" s="159"/>
      <c r="D73" s="196"/>
      <c r="E73" s="197"/>
    </row>
    <row r="74" spans="2:5" s="166" customFormat="1" x14ac:dyDescent="0.2">
      <c r="B74" s="157"/>
      <c r="C74" s="159"/>
      <c r="D74" s="196"/>
      <c r="E74" s="197"/>
    </row>
    <row r="75" spans="2:5" s="166" customFormat="1" x14ac:dyDescent="0.2">
      <c r="B75" s="157"/>
      <c r="C75" s="159"/>
      <c r="D75" s="196"/>
      <c r="E75" s="197"/>
    </row>
    <row r="76" spans="2:5" s="166" customFormat="1" x14ac:dyDescent="0.2">
      <c r="B76" s="157"/>
      <c r="C76" s="159"/>
      <c r="D76" s="196"/>
      <c r="E76" s="197"/>
    </row>
    <row r="77" spans="2:5" s="166" customFormat="1" x14ac:dyDescent="0.2">
      <c r="B77" s="157"/>
      <c r="C77" s="159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37" s="166" customFormat="1" x14ac:dyDescent="0.2">
      <c r="B81" s="194"/>
      <c r="C81" s="195"/>
      <c r="D81" s="196"/>
      <c r="E81" s="197"/>
    </row>
    <row r="82" spans="2:37" s="166" customFormat="1" x14ac:dyDescent="0.2">
      <c r="B82" s="194"/>
      <c r="C82" s="195"/>
      <c r="D82" s="196"/>
      <c r="E82" s="197"/>
    </row>
    <row r="83" spans="2:37" s="166" customFormat="1" x14ac:dyDescent="0.2">
      <c r="B83" s="194"/>
      <c r="C83" s="195"/>
      <c r="D83" s="196"/>
      <c r="E83" s="197"/>
    </row>
    <row r="84" spans="2:37" s="166" customFormat="1" x14ac:dyDescent="0.2">
      <c r="B84" s="194"/>
      <c r="C84" s="195"/>
      <c r="D84" s="196"/>
      <c r="E84" s="197"/>
    </row>
    <row r="85" spans="2:37" s="166" customFormat="1" x14ac:dyDescent="0.2">
      <c r="B85" s="194"/>
      <c r="C85" s="195"/>
      <c r="D85" s="196"/>
      <c r="E85" s="197"/>
    </row>
    <row r="86" spans="2:37" s="186" customFormat="1" x14ac:dyDescent="0.2">
      <c r="B86" s="205"/>
      <c r="C86" s="206"/>
      <c r="D86" s="207"/>
      <c r="E86" s="208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  <c r="AE86" s="166"/>
      <c r="AF86" s="166"/>
      <c r="AG86" s="166"/>
      <c r="AH86" s="166"/>
      <c r="AI86" s="166"/>
      <c r="AJ86" s="166"/>
      <c r="AK86" s="166"/>
    </row>
    <row r="87" spans="2:37" s="186" customFormat="1" x14ac:dyDescent="0.2">
      <c r="B87" s="205"/>
      <c r="C87" s="206"/>
      <c r="D87" s="207"/>
      <c r="E87" s="208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  <c r="AE87" s="166"/>
      <c r="AF87" s="166"/>
      <c r="AG87" s="166"/>
      <c r="AH87" s="166"/>
      <c r="AI87" s="166"/>
      <c r="AJ87" s="166"/>
      <c r="AK87" s="166"/>
    </row>
    <row r="88" spans="2:37" s="186" customFormat="1" x14ac:dyDescent="0.2">
      <c r="B88" s="207"/>
      <c r="C88" s="206"/>
      <c r="D88" s="207"/>
      <c r="E88" s="208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166"/>
      <c r="AG88" s="166"/>
      <c r="AH88" s="166"/>
      <c r="AI88" s="166"/>
      <c r="AJ88" s="166"/>
      <c r="AK88" s="166"/>
    </row>
    <row r="89" spans="2:37" s="186" customFormat="1" x14ac:dyDescent="0.2">
      <c r="B89" s="207"/>
      <c r="C89" s="206"/>
      <c r="D89" s="207"/>
      <c r="E89" s="208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  <c r="AE89" s="166"/>
      <c r="AF89" s="166"/>
      <c r="AG89" s="166"/>
      <c r="AH89" s="166"/>
      <c r="AI89" s="166"/>
      <c r="AJ89" s="166"/>
      <c r="AK89" s="166"/>
    </row>
    <row r="90" spans="2:37" s="186" customFormat="1" x14ac:dyDescent="0.2">
      <c r="B90" s="207"/>
      <c r="C90" s="206"/>
      <c r="D90" s="207"/>
      <c r="E90" s="208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  <c r="AE90" s="166"/>
      <c r="AF90" s="166"/>
      <c r="AG90" s="166"/>
      <c r="AH90" s="166"/>
      <c r="AI90" s="166"/>
      <c r="AJ90" s="166"/>
      <c r="AK90" s="166"/>
    </row>
    <row r="91" spans="2:37" s="186" customFormat="1" x14ac:dyDescent="0.2">
      <c r="B91" s="201"/>
      <c r="D91" s="209"/>
      <c r="E91" s="208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  <c r="AG91" s="166"/>
      <c r="AH91" s="166"/>
      <c r="AI91" s="166"/>
      <c r="AJ91" s="166"/>
      <c r="AK91" s="166"/>
    </row>
    <row r="92" spans="2:37" s="186" customFormat="1" x14ac:dyDescent="0.2">
      <c r="B92" s="201"/>
      <c r="D92" s="209"/>
      <c r="E92" s="208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  <c r="AE92" s="166"/>
      <c r="AF92" s="166"/>
      <c r="AG92" s="166"/>
      <c r="AH92" s="166"/>
      <c r="AI92" s="166"/>
      <c r="AJ92" s="166"/>
      <c r="AK92" s="166"/>
    </row>
    <row r="93" spans="2:37" s="186" customFormat="1" x14ac:dyDescent="0.2">
      <c r="B93" s="201"/>
      <c r="D93" s="209"/>
      <c r="E93" s="208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  <c r="AE93" s="166"/>
      <c r="AF93" s="166"/>
      <c r="AG93" s="166"/>
      <c r="AH93" s="166"/>
      <c r="AI93" s="166"/>
      <c r="AJ93" s="166"/>
      <c r="AK93" s="166"/>
    </row>
    <row r="94" spans="2:37" s="186" customFormat="1" x14ac:dyDescent="0.2">
      <c r="B94" s="201"/>
      <c r="D94" s="209"/>
      <c r="E94" s="208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  <c r="AE94" s="166"/>
      <c r="AF94" s="166"/>
      <c r="AG94" s="166"/>
      <c r="AH94" s="166"/>
      <c r="AI94" s="166"/>
      <c r="AJ94" s="166"/>
      <c r="AK94" s="166"/>
    </row>
    <row r="95" spans="2:37" s="186" customFormat="1" x14ac:dyDescent="0.2">
      <c r="B95" s="201"/>
      <c r="D95" s="209"/>
      <c r="E95" s="208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  <c r="AE95" s="166"/>
      <c r="AF95" s="166"/>
      <c r="AG95" s="166"/>
      <c r="AH95" s="166"/>
      <c r="AI95" s="166"/>
      <c r="AJ95" s="166"/>
      <c r="AK95" s="166"/>
    </row>
    <row r="96" spans="2:37" s="186" customFormat="1" x14ac:dyDescent="0.2">
      <c r="B96" s="201"/>
      <c r="D96" s="209"/>
      <c r="E96" s="208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  <c r="AE96" s="166"/>
      <c r="AF96" s="166"/>
      <c r="AG96" s="166"/>
      <c r="AH96" s="166"/>
      <c r="AI96" s="166"/>
      <c r="AJ96" s="166"/>
      <c r="AK96" s="166"/>
    </row>
    <row r="97" spans="2:37" s="186" customFormat="1" x14ac:dyDescent="0.2">
      <c r="B97" s="201"/>
      <c r="D97" s="209"/>
      <c r="E97" s="208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  <c r="AG97" s="166"/>
      <c r="AH97" s="166"/>
      <c r="AI97" s="166"/>
      <c r="AJ97" s="166"/>
      <c r="AK97" s="166"/>
    </row>
    <row r="98" spans="2:37" s="186" customFormat="1" x14ac:dyDescent="0.2">
      <c r="B98" s="201"/>
      <c r="D98" s="209"/>
      <c r="E98" s="208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</row>
    <row r="99" spans="2:37" s="186" customFormat="1" x14ac:dyDescent="0.2">
      <c r="B99" s="201"/>
      <c r="D99" s="209"/>
      <c r="E99" s="208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</row>
    <row r="100" spans="2:37" s="186" customFormat="1" x14ac:dyDescent="0.2">
      <c r="B100" s="201"/>
      <c r="D100" s="209"/>
      <c r="E100" s="208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</row>
    <row r="101" spans="2:37" s="186" customFormat="1" x14ac:dyDescent="0.2">
      <c r="B101" s="201"/>
      <c r="D101" s="209"/>
      <c r="E101" s="208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</row>
    <row r="102" spans="2:37" s="186" customFormat="1" x14ac:dyDescent="0.2">
      <c r="B102" s="201"/>
      <c r="D102" s="209"/>
      <c r="E102" s="208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</row>
    <row r="103" spans="2:37" s="186" customFormat="1" x14ac:dyDescent="0.2">
      <c r="B103" s="201"/>
      <c r="D103" s="209"/>
      <c r="E103" s="208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</row>
    <row r="104" spans="2:37" s="186" customFormat="1" x14ac:dyDescent="0.2">
      <c r="B104" s="201"/>
      <c r="D104" s="209"/>
      <c r="E104" s="208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</row>
    <row r="105" spans="2:37" s="186" customFormat="1" x14ac:dyDescent="0.2">
      <c r="B105" s="201"/>
      <c r="D105" s="209"/>
      <c r="E105" s="208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</row>
    <row r="106" spans="2:37" s="186" customFormat="1" x14ac:dyDescent="0.2">
      <c r="B106" s="201"/>
      <c r="D106" s="209"/>
      <c r="E106" s="208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</row>
    <row r="107" spans="2:37" s="186" customFormat="1" x14ac:dyDescent="0.2">
      <c r="B107" s="201"/>
      <c r="D107" s="209"/>
      <c r="E107" s="208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</row>
    <row r="108" spans="2:37" s="186" customFormat="1" x14ac:dyDescent="0.2">
      <c r="B108" s="201"/>
      <c r="D108" s="209"/>
      <c r="E108" s="208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</row>
    <row r="109" spans="2:37" s="186" customFormat="1" x14ac:dyDescent="0.2">
      <c r="B109" s="201"/>
      <c r="D109" s="209"/>
      <c r="E109" s="208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</row>
    <row r="110" spans="2:37" s="186" customFormat="1" x14ac:dyDescent="0.2">
      <c r="B110" s="201"/>
      <c r="D110" s="209"/>
      <c r="E110" s="208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  <c r="AE110" s="166"/>
      <c r="AF110" s="166"/>
      <c r="AG110" s="166"/>
      <c r="AH110" s="166"/>
      <c r="AI110" s="166"/>
      <c r="AJ110" s="166"/>
      <c r="AK110" s="166"/>
    </row>
    <row r="111" spans="2:37" s="186" customFormat="1" x14ac:dyDescent="0.2">
      <c r="B111" s="201"/>
      <c r="D111" s="209"/>
      <c r="E111" s="208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  <c r="AE111" s="166"/>
      <c r="AF111" s="166"/>
      <c r="AG111" s="166"/>
      <c r="AH111" s="166"/>
      <c r="AI111" s="166"/>
      <c r="AJ111" s="166"/>
      <c r="AK111" s="166"/>
    </row>
    <row r="112" spans="2:37" s="186" customFormat="1" x14ac:dyDescent="0.2">
      <c r="B112" s="201"/>
      <c r="D112" s="209"/>
      <c r="E112" s="208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  <c r="AE112" s="166"/>
      <c r="AF112" s="166"/>
      <c r="AG112" s="166"/>
      <c r="AH112" s="166"/>
      <c r="AI112" s="166"/>
      <c r="AJ112" s="166"/>
      <c r="AK112" s="166"/>
    </row>
    <row r="113" spans="2:37" s="186" customFormat="1" x14ac:dyDescent="0.2">
      <c r="B113" s="201"/>
      <c r="D113" s="209"/>
      <c r="E113" s="208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</row>
    <row r="114" spans="2:37" s="186" customFormat="1" x14ac:dyDescent="0.2">
      <c r="B114" s="201"/>
      <c r="D114" s="209"/>
      <c r="E114" s="208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</row>
    <row r="115" spans="2:37" s="186" customFormat="1" x14ac:dyDescent="0.2">
      <c r="B115" s="201"/>
      <c r="D115" s="209"/>
      <c r="E115" s="208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</row>
    <row r="116" spans="2:37" s="186" customFormat="1" x14ac:dyDescent="0.2">
      <c r="B116" s="201"/>
      <c r="D116" s="209"/>
      <c r="E116" s="208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  <c r="AE116" s="166"/>
      <c r="AF116" s="166"/>
      <c r="AG116" s="166"/>
      <c r="AH116" s="166"/>
      <c r="AI116" s="166"/>
      <c r="AJ116" s="166"/>
      <c r="AK116" s="166"/>
    </row>
    <row r="117" spans="2:37" s="186" customFormat="1" x14ac:dyDescent="0.2">
      <c r="B117" s="201"/>
      <c r="D117" s="209"/>
      <c r="E117" s="208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  <c r="AF117" s="166"/>
      <c r="AG117" s="166"/>
      <c r="AH117" s="166"/>
      <c r="AI117" s="166"/>
      <c r="AJ117" s="166"/>
      <c r="AK117" s="166"/>
    </row>
    <row r="118" spans="2:37" s="186" customFormat="1" x14ac:dyDescent="0.2">
      <c r="B118" s="201"/>
      <c r="D118" s="209"/>
      <c r="E118" s="208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  <c r="AE118" s="166"/>
      <c r="AF118" s="166"/>
      <c r="AG118" s="166"/>
      <c r="AH118" s="166"/>
      <c r="AI118" s="166"/>
      <c r="AJ118" s="166"/>
      <c r="AK118" s="166"/>
    </row>
    <row r="119" spans="2:37" s="186" customFormat="1" x14ac:dyDescent="0.2">
      <c r="B119" s="201"/>
      <c r="D119" s="209"/>
      <c r="E119" s="208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</row>
    <row r="120" spans="2:37" s="186" customFormat="1" x14ac:dyDescent="0.2">
      <c r="B120" s="201"/>
      <c r="D120" s="209"/>
      <c r="E120" s="208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  <c r="AE120" s="166"/>
      <c r="AF120" s="166"/>
      <c r="AG120" s="166"/>
      <c r="AH120" s="166"/>
      <c r="AI120" s="166"/>
      <c r="AJ120" s="166"/>
      <c r="AK120" s="166"/>
    </row>
    <row r="121" spans="2:37" s="186" customFormat="1" x14ac:dyDescent="0.2">
      <c r="B121" s="201"/>
      <c r="D121" s="209"/>
      <c r="E121" s="208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  <c r="AE121" s="166"/>
      <c r="AF121" s="166"/>
      <c r="AG121" s="166"/>
      <c r="AH121" s="166"/>
      <c r="AI121" s="166"/>
      <c r="AJ121" s="166"/>
      <c r="AK121" s="166"/>
    </row>
    <row r="122" spans="2:37" s="186" customFormat="1" x14ac:dyDescent="0.2">
      <c r="B122" s="201"/>
      <c r="D122" s="209"/>
      <c r="E122" s="208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  <c r="AE122" s="166"/>
      <c r="AF122" s="166"/>
      <c r="AG122" s="166"/>
      <c r="AH122" s="166"/>
      <c r="AI122" s="166"/>
      <c r="AJ122" s="166"/>
      <c r="AK122" s="166"/>
    </row>
    <row r="123" spans="2:37" s="186" customFormat="1" x14ac:dyDescent="0.2">
      <c r="B123" s="201"/>
      <c r="D123" s="209"/>
      <c r="E123" s="208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  <c r="AE123" s="166"/>
      <c r="AF123" s="166"/>
      <c r="AG123" s="166"/>
      <c r="AH123" s="166"/>
      <c r="AI123" s="166"/>
      <c r="AJ123" s="166"/>
      <c r="AK123" s="166"/>
    </row>
    <row r="124" spans="2:37" s="186" customFormat="1" x14ac:dyDescent="0.2">
      <c r="B124" s="201"/>
      <c r="D124" s="209"/>
      <c r="E124" s="208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  <c r="AF124" s="166"/>
      <c r="AG124" s="166"/>
      <c r="AH124" s="166"/>
      <c r="AI124" s="166"/>
      <c r="AJ124" s="166"/>
      <c r="AK124" s="166"/>
    </row>
    <row r="125" spans="2:37" s="186" customFormat="1" x14ac:dyDescent="0.2">
      <c r="B125" s="201"/>
      <c r="D125" s="209"/>
      <c r="E125" s="208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  <c r="AF125" s="166"/>
      <c r="AG125" s="166"/>
      <c r="AH125" s="166"/>
      <c r="AI125" s="166"/>
      <c r="AJ125" s="166"/>
      <c r="AK125" s="166"/>
    </row>
    <row r="126" spans="2:37" s="186" customFormat="1" x14ac:dyDescent="0.2">
      <c r="B126" s="201"/>
      <c r="D126" s="209"/>
      <c r="E126" s="208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  <c r="AF126" s="166"/>
      <c r="AG126" s="166"/>
      <c r="AH126" s="166"/>
      <c r="AI126" s="166"/>
      <c r="AJ126" s="166"/>
      <c r="AK126" s="166"/>
    </row>
    <row r="127" spans="2:37" s="186" customFormat="1" x14ac:dyDescent="0.2">
      <c r="B127" s="201"/>
      <c r="D127" s="209"/>
      <c r="E127" s="208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  <c r="AF127" s="166"/>
      <c r="AG127" s="166"/>
      <c r="AH127" s="166"/>
      <c r="AI127" s="166"/>
      <c r="AJ127" s="166"/>
      <c r="AK127" s="166"/>
    </row>
    <row r="128" spans="2:37" s="186" customFormat="1" x14ac:dyDescent="0.2">
      <c r="B128" s="201"/>
      <c r="D128" s="209"/>
      <c r="E128" s="208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</row>
    <row r="129" spans="1:64" s="186" customFormat="1" x14ac:dyDescent="0.2">
      <c r="B129" s="201"/>
      <c r="D129" s="209"/>
      <c r="E129" s="208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</row>
    <row r="130" spans="1:64" s="186" customFormat="1" x14ac:dyDescent="0.2">
      <c r="B130" s="201"/>
      <c r="D130" s="209"/>
      <c r="E130" s="208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  <c r="AF130" s="166"/>
      <c r="AG130" s="166"/>
      <c r="AH130" s="166"/>
      <c r="AI130" s="166"/>
      <c r="AJ130" s="166"/>
      <c r="AK130" s="166"/>
    </row>
    <row r="131" spans="1:64" s="186" customFormat="1" x14ac:dyDescent="0.2">
      <c r="B131" s="201"/>
      <c r="D131" s="209"/>
      <c r="E131" s="208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  <c r="AF131" s="166"/>
      <c r="AG131" s="166"/>
      <c r="AH131" s="166"/>
      <c r="AI131" s="166"/>
      <c r="AJ131" s="166"/>
      <c r="AK131" s="166"/>
    </row>
    <row r="132" spans="1:64" s="186" customFormat="1" x14ac:dyDescent="0.2">
      <c r="B132" s="201"/>
      <c r="D132" s="209"/>
      <c r="E132" s="208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  <c r="AF132" s="166"/>
      <c r="AG132" s="166"/>
      <c r="AH132" s="166"/>
      <c r="AI132" s="166"/>
      <c r="AJ132" s="166"/>
      <c r="AK132" s="166"/>
    </row>
    <row r="133" spans="1:64" s="186" customFormat="1" x14ac:dyDescent="0.2">
      <c r="B133" s="201"/>
      <c r="D133" s="209"/>
      <c r="E133" s="208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  <c r="AF133" s="166"/>
      <c r="AG133" s="166"/>
      <c r="AH133" s="166"/>
      <c r="AI133" s="166"/>
      <c r="AJ133" s="166"/>
      <c r="AK133" s="166"/>
    </row>
    <row r="134" spans="1:64" s="186" customFormat="1" x14ac:dyDescent="0.2">
      <c r="B134" s="201"/>
      <c r="D134" s="209"/>
      <c r="E134" s="208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</row>
    <row r="135" spans="1:64" s="186" customFormat="1" x14ac:dyDescent="0.2">
      <c r="B135" s="201"/>
      <c r="D135" s="209"/>
      <c r="E135" s="208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66"/>
      <c r="AF135" s="166"/>
      <c r="AG135" s="166"/>
      <c r="AH135" s="166"/>
      <c r="AI135" s="166"/>
      <c r="AJ135" s="166"/>
      <c r="AK135" s="166"/>
    </row>
    <row r="136" spans="1:64" s="186" customFormat="1" x14ac:dyDescent="0.2">
      <c r="B136" s="201"/>
      <c r="D136" s="209"/>
      <c r="E136" s="208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66"/>
      <c r="AF136" s="166"/>
      <c r="AG136" s="166"/>
      <c r="AH136" s="166"/>
      <c r="AI136" s="166"/>
      <c r="AJ136" s="166"/>
      <c r="AK136" s="166"/>
    </row>
    <row r="137" spans="1:64" s="211" customFormat="1" x14ac:dyDescent="0.2">
      <c r="A137" s="186"/>
      <c r="B137" s="201"/>
      <c r="C137" s="186"/>
      <c r="D137" s="209"/>
      <c r="E137" s="208"/>
      <c r="F137" s="186"/>
      <c r="G137" s="186"/>
      <c r="H137" s="186"/>
      <c r="I137" s="186"/>
      <c r="J137" s="186"/>
      <c r="K137" s="186"/>
      <c r="L137" s="186"/>
      <c r="M137" s="18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66"/>
      <c r="AF137" s="166"/>
      <c r="AG137" s="166"/>
      <c r="AH137" s="166"/>
      <c r="AI137" s="166"/>
      <c r="AJ137" s="166"/>
      <c r="AK137" s="166"/>
      <c r="AL137" s="186"/>
      <c r="AM137" s="186"/>
      <c r="AN137" s="186"/>
      <c r="AO137" s="186"/>
      <c r="AP137" s="186"/>
      <c r="AQ137" s="186"/>
      <c r="AR137" s="186"/>
      <c r="AS137" s="186"/>
      <c r="AT137" s="186"/>
      <c r="AU137" s="186"/>
      <c r="AV137" s="186"/>
      <c r="AW137" s="186"/>
      <c r="AX137" s="186"/>
      <c r="AY137" s="186"/>
      <c r="AZ137" s="186"/>
      <c r="BA137" s="186"/>
      <c r="BB137" s="186"/>
      <c r="BC137" s="186"/>
      <c r="BD137" s="186"/>
      <c r="BE137" s="186"/>
      <c r="BF137" s="186"/>
      <c r="BG137" s="186"/>
      <c r="BH137" s="186"/>
      <c r="BI137" s="186"/>
      <c r="BJ137" s="186"/>
      <c r="BK137" s="186"/>
      <c r="BL137" s="186"/>
    </row>
    <row r="138" spans="1:64" s="211" customFormat="1" x14ac:dyDescent="0.2">
      <c r="B138" s="210"/>
      <c r="D138" s="212"/>
      <c r="E138" s="213"/>
      <c r="M138" s="18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66"/>
      <c r="AF138" s="166"/>
      <c r="AG138" s="166"/>
      <c r="AH138" s="166"/>
      <c r="AI138" s="166"/>
      <c r="AJ138" s="166"/>
      <c r="AK138" s="166"/>
      <c r="AL138" s="186"/>
      <c r="AM138" s="186"/>
      <c r="AN138" s="186"/>
      <c r="AO138" s="186"/>
      <c r="AP138" s="186"/>
      <c r="AQ138" s="186"/>
      <c r="AR138" s="186"/>
      <c r="AS138" s="186"/>
      <c r="AT138" s="186"/>
      <c r="AU138" s="186"/>
      <c r="AV138" s="186"/>
      <c r="AW138" s="186"/>
      <c r="AX138" s="186"/>
      <c r="AY138" s="186"/>
      <c r="AZ138" s="186"/>
      <c r="BA138" s="186"/>
      <c r="BB138" s="186"/>
      <c r="BC138" s="186"/>
      <c r="BD138" s="186"/>
      <c r="BE138" s="186"/>
      <c r="BF138" s="186"/>
      <c r="BG138" s="186"/>
      <c r="BH138" s="186"/>
      <c r="BI138" s="186"/>
      <c r="BJ138" s="186"/>
      <c r="BK138" s="186"/>
      <c r="BL138" s="186"/>
    </row>
    <row r="139" spans="1:64" s="211" customFormat="1" x14ac:dyDescent="0.2">
      <c r="B139" s="210"/>
      <c r="D139" s="212"/>
      <c r="E139" s="213"/>
      <c r="M139" s="18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66"/>
      <c r="AG139" s="166"/>
      <c r="AH139" s="166"/>
      <c r="AI139" s="166"/>
      <c r="AJ139" s="166"/>
      <c r="AK139" s="166"/>
      <c r="AL139" s="186"/>
      <c r="AM139" s="186"/>
      <c r="AN139" s="186"/>
      <c r="AO139" s="186"/>
      <c r="AP139" s="186"/>
      <c r="AQ139" s="186"/>
      <c r="AR139" s="186"/>
      <c r="AS139" s="186"/>
      <c r="AT139" s="186"/>
      <c r="AU139" s="186"/>
      <c r="AV139" s="186"/>
      <c r="AW139" s="186"/>
      <c r="AX139" s="186"/>
      <c r="AY139" s="186"/>
      <c r="AZ139" s="186"/>
      <c r="BA139" s="186"/>
      <c r="BB139" s="186"/>
      <c r="BC139" s="186"/>
      <c r="BD139" s="186"/>
      <c r="BE139" s="186"/>
      <c r="BF139" s="186"/>
      <c r="BG139" s="186"/>
      <c r="BH139" s="186"/>
      <c r="BI139" s="186"/>
      <c r="BJ139" s="186"/>
      <c r="BK139" s="186"/>
      <c r="BL139" s="186"/>
    </row>
    <row r="140" spans="1:64" s="211" customFormat="1" x14ac:dyDescent="0.2">
      <c r="D140" s="212"/>
      <c r="E140" s="213"/>
      <c r="M140" s="18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66"/>
      <c r="AF140" s="166"/>
      <c r="AG140" s="166"/>
      <c r="AH140" s="166"/>
      <c r="AI140" s="166"/>
      <c r="AJ140" s="166"/>
      <c r="AK140" s="166"/>
      <c r="AL140" s="186"/>
      <c r="AM140" s="186"/>
      <c r="AN140" s="186"/>
      <c r="AO140" s="186"/>
      <c r="AP140" s="186"/>
      <c r="AQ140" s="186"/>
      <c r="AR140" s="186"/>
      <c r="AS140" s="186"/>
      <c r="AT140" s="186"/>
      <c r="AU140" s="186"/>
      <c r="AV140" s="186"/>
      <c r="AW140" s="186"/>
      <c r="AX140" s="186"/>
      <c r="AY140" s="186"/>
      <c r="AZ140" s="186"/>
      <c r="BA140" s="186"/>
      <c r="BB140" s="186"/>
      <c r="BC140" s="186"/>
      <c r="BD140" s="186"/>
      <c r="BE140" s="186"/>
      <c r="BF140" s="186"/>
      <c r="BG140" s="186"/>
      <c r="BH140" s="186"/>
      <c r="BI140" s="186"/>
      <c r="BJ140" s="186"/>
      <c r="BK140" s="186"/>
      <c r="BL140" s="186"/>
    </row>
    <row r="141" spans="1:64" s="211" customFormat="1" x14ac:dyDescent="0.2">
      <c r="D141" s="212"/>
      <c r="E141" s="213"/>
      <c r="M141" s="18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66"/>
      <c r="AF141" s="166"/>
      <c r="AG141" s="166"/>
      <c r="AH141" s="166"/>
      <c r="AI141" s="166"/>
      <c r="AJ141" s="166"/>
      <c r="AK141" s="166"/>
      <c r="AL141" s="186"/>
      <c r="AM141" s="186"/>
      <c r="AN141" s="186"/>
      <c r="AO141" s="186"/>
      <c r="AP141" s="186"/>
      <c r="AQ141" s="186"/>
      <c r="AR141" s="186"/>
      <c r="AS141" s="186"/>
      <c r="AT141" s="186"/>
      <c r="AU141" s="186"/>
      <c r="AV141" s="186"/>
      <c r="AW141" s="186"/>
      <c r="AX141" s="186"/>
      <c r="AY141" s="186"/>
      <c r="AZ141" s="186"/>
      <c r="BA141" s="186"/>
      <c r="BB141" s="186"/>
      <c r="BC141" s="186"/>
      <c r="BD141" s="186"/>
      <c r="BE141" s="186"/>
      <c r="BF141" s="186"/>
      <c r="BG141" s="186"/>
      <c r="BH141" s="186"/>
      <c r="BI141" s="186"/>
      <c r="BJ141" s="186"/>
      <c r="BK141" s="186"/>
      <c r="BL141" s="186"/>
    </row>
    <row r="142" spans="1:64" s="211" customFormat="1" x14ac:dyDescent="0.2">
      <c r="D142" s="212"/>
      <c r="E142" s="213"/>
      <c r="M142" s="18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66"/>
      <c r="AF142" s="166"/>
      <c r="AG142" s="166"/>
      <c r="AH142" s="166"/>
      <c r="AI142" s="166"/>
      <c r="AJ142" s="166"/>
      <c r="AK142" s="166"/>
      <c r="AL142" s="186"/>
      <c r="AM142" s="186"/>
      <c r="AN142" s="186"/>
      <c r="AO142" s="186"/>
      <c r="AP142" s="186"/>
      <c r="AQ142" s="186"/>
      <c r="AR142" s="186"/>
      <c r="AS142" s="186"/>
      <c r="AT142" s="186"/>
      <c r="AU142" s="186"/>
      <c r="AV142" s="186"/>
      <c r="AW142" s="186"/>
      <c r="AX142" s="186"/>
      <c r="AY142" s="186"/>
      <c r="AZ142" s="186"/>
      <c r="BA142" s="186"/>
      <c r="BB142" s="186"/>
      <c r="BC142" s="186"/>
      <c r="BD142" s="186"/>
      <c r="BE142" s="186"/>
      <c r="BF142" s="186"/>
      <c r="BG142" s="186"/>
      <c r="BH142" s="186"/>
      <c r="BI142" s="186"/>
      <c r="BJ142" s="186"/>
      <c r="BK142" s="186"/>
      <c r="BL142" s="186"/>
    </row>
    <row r="143" spans="1:64" s="211" customFormat="1" x14ac:dyDescent="0.2">
      <c r="D143" s="212"/>
      <c r="E143" s="213"/>
      <c r="M143" s="18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66"/>
      <c r="AF143" s="166"/>
      <c r="AG143" s="166"/>
      <c r="AH143" s="166"/>
      <c r="AI143" s="166"/>
      <c r="AJ143" s="166"/>
      <c r="AK143" s="166"/>
      <c r="AL143" s="186"/>
      <c r="AM143" s="186"/>
      <c r="AN143" s="186"/>
      <c r="AO143" s="186"/>
      <c r="AP143" s="186"/>
      <c r="AQ143" s="186"/>
      <c r="AR143" s="186"/>
      <c r="AS143" s="186"/>
      <c r="AT143" s="186"/>
      <c r="AU143" s="186"/>
      <c r="AV143" s="186"/>
      <c r="AW143" s="186"/>
      <c r="AX143" s="186"/>
      <c r="AY143" s="186"/>
      <c r="AZ143" s="186"/>
      <c r="BA143" s="186"/>
      <c r="BB143" s="186"/>
      <c r="BC143" s="186"/>
      <c r="BD143" s="186"/>
      <c r="BE143" s="186"/>
      <c r="BF143" s="186"/>
      <c r="BG143" s="186"/>
      <c r="BH143" s="186"/>
      <c r="BI143" s="186"/>
      <c r="BJ143" s="186"/>
      <c r="BK143" s="186"/>
      <c r="BL143" s="186"/>
    </row>
    <row r="144" spans="1:64" s="211" customFormat="1" x14ac:dyDescent="0.2">
      <c r="D144" s="212"/>
      <c r="E144" s="213"/>
      <c r="M144" s="18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66"/>
      <c r="AF144" s="166"/>
      <c r="AG144" s="166"/>
      <c r="AH144" s="166"/>
      <c r="AI144" s="166"/>
      <c r="AJ144" s="166"/>
      <c r="AK144" s="166"/>
      <c r="AL144" s="186"/>
      <c r="AM144" s="186"/>
      <c r="AN144" s="186"/>
      <c r="AO144" s="186"/>
      <c r="AP144" s="186"/>
      <c r="AQ144" s="186"/>
      <c r="AR144" s="186"/>
      <c r="AS144" s="186"/>
      <c r="AT144" s="186"/>
      <c r="AU144" s="186"/>
      <c r="AV144" s="186"/>
      <c r="AW144" s="186"/>
      <c r="AX144" s="186"/>
      <c r="AY144" s="186"/>
      <c r="AZ144" s="186"/>
      <c r="BA144" s="186"/>
      <c r="BB144" s="186"/>
      <c r="BC144" s="186"/>
      <c r="BD144" s="186"/>
      <c r="BE144" s="186"/>
      <c r="BF144" s="186"/>
      <c r="BG144" s="186"/>
      <c r="BH144" s="186"/>
      <c r="BI144" s="186"/>
      <c r="BJ144" s="186"/>
      <c r="BK144" s="186"/>
      <c r="BL144" s="186"/>
    </row>
    <row r="145" spans="1:64" s="211" customFormat="1" x14ac:dyDescent="0.2">
      <c r="D145" s="212"/>
      <c r="E145" s="213"/>
      <c r="M145" s="18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66"/>
      <c r="AF145" s="166"/>
      <c r="AG145" s="166"/>
      <c r="AH145" s="166"/>
      <c r="AI145" s="166"/>
      <c r="AJ145" s="166"/>
      <c r="AK145" s="166"/>
      <c r="AL145" s="186"/>
      <c r="AM145" s="186"/>
      <c r="AN145" s="186"/>
      <c r="AO145" s="186"/>
      <c r="AP145" s="186"/>
      <c r="AQ145" s="186"/>
      <c r="AR145" s="186"/>
      <c r="AS145" s="186"/>
      <c r="AT145" s="186"/>
      <c r="AU145" s="186"/>
      <c r="AV145" s="186"/>
      <c r="AW145" s="186"/>
      <c r="AX145" s="186"/>
      <c r="AY145" s="186"/>
      <c r="AZ145" s="186"/>
      <c r="BA145" s="186"/>
      <c r="BB145" s="186"/>
      <c r="BC145" s="186"/>
      <c r="BD145" s="186"/>
      <c r="BE145" s="186"/>
      <c r="BF145" s="186"/>
      <c r="BG145" s="186"/>
      <c r="BH145" s="186"/>
      <c r="BI145" s="186"/>
      <c r="BJ145" s="186"/>
      <c r="BK145" s="186"/>
      <c r="BL145" s="186"/>
    </row>
    <row r="146" spans="1:64" s="211" customFormat="1" x14ac:dyDescent="0.2">
      <c r="D146" s="212"/>
      <c r="E146" s="213"/>
      <c r="M146" s="18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66"/>
      <c r="AF146" s="166"/>
      <c r="AG146" s="166"/>
      <c r="AH146" s="166"/>
      <c r="AI146" s="166"/>
      <c r="AJ146" s="166"/>
      <c r="AK146" s="166"/>
      <c r="AL146" s="186"/>
      <c r="AM146" s="186"/>
      <c r="AN146" s="186"/>
      <c r="AO146" s="186"/>
      <c r="AP146" s="186"/>
      <c r="AQ146" s="186"/>
      <c r="AR146" s="186"/>
      <c r="AS146" s="186"/>
      <c r="AT146" s="186"/>
      <c r="AU146" s="186"/>
      <c r="AV146" s="186"/>
      <c r="AW146" s="186"/>
      <c r="AX146" s="186"/>
      <c r="AY146" s="186"/>
      <c r="AZ146" s="186"/>
      <c r="BA146" s="186"/>
      <c r="BB146" s="186"/>
      <c r="BC146" s="186"/>
      <c r="BD146" s="186"/>
      <c r="BE146" s="186"/>
      <c r="BF146" s="186"/>
      <c r="BG146" s="186"/>
      <c r="BH146" s="186"/>
      <c r="BI146" s="186"/>
      <c r="BJ146" s="186"/>
      <c r="BK146" s="186"/>
      <c r="BL146" s="186"/>
    </row>
    <row r="147" spans="1:64" s="211" customFormat="1" x14ac:dyDescent="0.2">
      <c r="D147" s="212"/>
      <c r="E147" s="213"/>
      <c r="M147" s="18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66"/>
      <c r="AF147" s="166"/>
      <c r="AG147" s="166"/>
      <c r="AH147" s="166"/>
      <c r="AI147" s="166"/>
      <c r="AJ147" s="166"/>
      <c r="AK147" s="166"/>
      <c r="AL147" s="186"/>
      <c r="AM147" s="186"/>
      <c r="AN147" s="186"/>
      <c r="AO147" s="186"/>
      <c r="AP147" s="186"/>
      <c r="AQ147" s="186"/>
      <c r="AR147" s="186"/>
      <c r="AS147" s="186"/>
      <c r="AT147" s="186"/>
      <c r="AU147" s="186"/>
      <c r="AV147" s="186"/>
      <c r="AW147" s="186"/>
      <c r="AX147" s="186"/>
      <c r="AY147" s="186"/>
      <c r="AZ147" s="186"/>
      <c r="BA147" s="186"/>
      <c r="BB147" s="186"/>
      <c r="BC147" s="186"/>
      <c r="BD147" s="186"/>
      <c r="BE147" s="186"/>
      <c r="BF147" s="186"/>
      <c r="BG147" s="186"/>
      <c r="BH147" s="186"/>
      <c r="BI147" s="186"/>
      <c r="BJ147" s="186"/>
      <c r="BK147" s="186"/>
      <c r="BL147" s="186"/>
    </row>
    <row r="148" spans="1:64" s="211" customFormat="1" x14ac:dyDescent="0.2">
      <c r="D148" s="212"/>
      <c r="E148" s="213"/>
      <c r="M148" s="18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66"/>
      <c r="AF148" s="166"/>
      <c r="AG148" s="166"/>
      <c r="AH148" s="166"/>
      <c r="AI148" s="166"/>
      <c r="AJ148" s="166"/>
      <c r="AK148" s="166"/>
      <c r="AL148" s="186"/>
      <c r="AM148" s="186"/>
      <c r="AN148" s="186"/>
      <c r="AO148" s="186"/>
      <c r="AP148" s="186"/>
      <c r="AQ148" s="186"/>
      <c r="AR148" s="186"/>
      <c r="AS148" s="186"/>
      <c r="AT148" s="186"/>
      <c r="AU148" s="186"/>
      <c r="AV148" s="186"/>
      <c r="AW148" s="186"/>
      <c r="AX148" s="186"/>
      <c r="AY148" s="186"/>
      <c r="AZ148" s="186"/>
      <c r="BA148" s="186"/>
      <c r="BB148" s="186"/>
      <c r="BC148" s="186"/>
      <c r="BD148" s="186"/>
      <c r="BE148" s="186"/>
      <c r="BF148" s="186"/>
      <c r="BG148" s="186"/>
      <c r="BH148" s="186"/>
      <c r="BI148" s="186"/>
      <c r="BJ148" s="186"/>
      <c r="BK148" s="186"/>
      <c r="BL148" s="186"/>
    </row>
    <row r="149" spans="1:64" s="211" customFormat="1" x14ac:dyDescent="0.2">
      <c r="M149" s="18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  <c r="AE149" s="166"/>
      <c r="AF149" s="166"/>
      <c r="AG149" s="166"/>
      <c r="AH149" s="166"/>
      <c r="AI149" s="166"/>
      <c r="AJ149" s="166"/>
      <c r="AK149" s="166"/>
      <c r="AL149" s="186"/>
      <c r="AM149" s="186"/>
      <c r="AN149" s="186"/>
      <c r="AO149" s="186"/>
      <c r="AP149" s="186"/>
      <c r="AQ149" s="186"/>
      <c r="AR149" s="186"/>
      <c r="AS149" s="186"/>
      <c r="AT149" s="186"/>
      <c r="AU149" s="186"/>
      <c r="AV149" s="186"/>
      <c r="AW149" s="186"/>
      <c r="AX149" s="186"/>
      <c r="AY149" s="186"/>
      <c r="AZ149" s="186"/>
      <c r="BA149" s="186"/>
      <c r="BB149" s="186"/>
      <c r="BC149" s="186"/>
      <c r="BD149" s="186"/>
      <c r="BE149" s="186"/>
      <c r="BF149" s="186"/>
      <c r="BG149" s="186"/>
      <c r="BH149" s="186"/>
      <c r="BI149" s="186"/>
      <c r="BJ149" s="186"/>
      <c r="BK149" s="186"/>
      <c r="BL149" s="186"/>
    </row>
    <row r="150" spans="1:64" s="186" customFormat="1" x14ac:dyDescent="0.2">
      <c r="A150" s="211"/>
      <c r="B150" s="211"/>
      <c r="C150" s="211"/>
      <c r="D150" s="211"/>
      <c r="E150" s="211"/>
      <c r="F150" s="211"/>
      <c r="G150" s="211"/>
      <c r="H150" s="211"/>
      <c r="I150" s="211"/>
      <c r="J150" s="211"/>
      <c r="K150" s="211"/>
      <c r="L150" s="211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  <c r="AE150" s="166"/>
      <c r="AF150" s="166"/>
      <c r="AG150" s="166"/>
      <c r="AH150" s="166"/>
      <c r="AI150" s="166"/>
      <c r="AJ150" s="166"/>
      <c r="AK150" s="166"/>
    </row>
    <row r="151" spans="1:64" s="186" customFormat="1" x14ac:dyDescent="0.2"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66"/>
      <c r="AF151" s="166"/>
      <c r="AG151" s="166"/>
      <c r="AH151" s="166"/>
      <c r="AI151" s="166"/>
      <c r="AJ151" s="166"/>
      <c r="AK151" s="166"/>
    </row>
    <row r="152" spans="1:64" s="186" customFormat="1" x14ac:dyDescent="0.2"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</row>
    <row r="153" spans="1:64" s="186" customFormat="1" x14ac:dyDescent="0.2"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</row>
    <row r="154" spans="1:64" s="214" customFormat="1" x14ac:dyDescent="0.2">
      <c r="A154" s="186"/>
      <c r="B154" s="186"/>
      <c r="C154" s="186"/>
      <c r="D154" s="186"/>
      <c r="E154" s="186"/>
      <c r="F154" s="186"/>
      <c r="G154" s="186"/>
      <c r="H154" s="186"/>
      <c r="I154" s="186"/>
      <c r="J154" s="186"/>
      <c r="K154" s="186"/>
      <c r="L154" s="186"/>
      <c r="N154" s="185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86"/>
    </row>
    <row r="155" spans="1:64" s="214" customFormat="1" x14ac:dyDescent="0.2">
      <c r="N155" s="185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86"/>
    </row>
    <row r="156" spans="1:64" s="214" customFormat="1" x14ac:dyDescent="0.2">
      <c r="N156" s="185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86"/>
    </row>
    <row r="157" spans="1:64" s="214" customFormat="1" x14ac:dyDescent="0.2">
      <c r="N157" s="185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86"/>
    </row>
    <row r="158" spans="1:64" s="214" customFormat="1" x14ac:dyDescent="0.2">
      <c r="N158" s="185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86"/>
    </row>
    <row r="159" spans="1:64" s="214" customFormat="1" x14ac:dyDescent="0.2">
      <c r="N159" s="185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86"/>
    </row>
    <row r="160" spans="1:64" s="214" customFormat="1" x14ac:dyDescent="0.2">
      <c r="N160" s="185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86"/>
    </row>
    <row r="161" spans="1:38" s="214" customFormat="1" x14ac:dyDescent="0.2">
      <c r="N161" s="185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86"/>
    </row>
    <row r="162" spans="1:38" s="214" customFormat="1" x14ac:dyDescent="0.2">
      <c r="N162" s="185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86"/>
    </row>
    <row r="163" spans="1:38" s="214" customFormat="1" x14ac:dyDescent="0.2">
      <c r="N163" s="185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66"/>
      <c r="AJ163" s="166"/>
      <c r="AK163" s="166"/>
      <c r="AL163" s="186"/>
    </row>
    <row r="164" spans="1:38" s="214" customFormat="1" x14ac:dyDescent="0.2">
      <c r="N164" s="185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66"/>
      <c r="AJ164" s="166"/>
      <c r="AK164" s="166"/>
      <c r="AL164" s="186"/>
    </row>
    <row r="165" spans="1:38" s="214" customFormat="1" x14ac:dyDescent="0.2">
      <c r="N165" s="185"/>
      <c r="O165" s="166"/>
      <c r="P165" s="166"/>
      <c r="Q165" s="166"/>
      <c r="R165" s="166"/>
      <c r="S165" s="166"/>
      <c r="T165" s="166"/>
      <c r="U165" s="166"/>
      <c r="V165" s="166"/>
      <c r="W165" s="166"/>
      <c r="X165" s="166"/>
      <c r="Y165" s="166"/>
      <c r="Z165" s="166"/>
      <c r="AA165" s="166"/>
      <c r="AB165" s="166"/>
      <c r="AC165" s="166"/>
      <c r="AD165" s="166"/>
      <c r="AE165" s="166"/>
      <c r="AF165" s="166"/>
      <c r="AG165" s="166"/>
      <c r="AH165" s="166"/>
      <c r="AI165" s="166"/>
      <c r="AJ165" s="166"/>
      <c r="AK165" s="166"/>
      <c r="AL165" s="186"/>
    </row>
    <row r="166" spans="1:38" x14ac:dyDescent="0.2">
      <c r="A166" s="214"/>
      <c r="B166" s="214"/>
      <c r="C166" s="214"/>
      <c r="D166" s="214"/>
      <c r="E166" s="214"/>
      <c r="F166" s="214"/>
      <c r="G166" s="214"/>
      <c r="H166" s="214"/>
      <c r="I166" s="214"/>
      <c r="J166" s="214"/>
      <c r="K166" s="214"/>
      <c r="L166" s="214"/>
    </row>
  </sheetData>
  <sortState ref="B14:K33">
    <sortCondition descending="1" ref="H14:H33"/>
  </sortState>
  <mergeCells count="8">
    <mergeCell ref="C39:K39"/>
    <mergeCell ref="C38:K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5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14"/>
    <col min="14" max="14" width="11.42578125" style="214" customWidth="1"/>
    <col min="15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8"/>
      <c r="B7" s="65"/>
      <c r="C7" s="256" t="s">
        <v>45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20" ht="18.75" x14ac:dyDescent="0.25">
      <c r="A8" s="108"/>
      <c r="B8" s="65"/>
      <c r="C8" s="256" t="s">
        <v>99</v>
      </c>
      <c r="D8" s="256"/>
      <c r="E8" s="256"/>
      <c r="F8" s="256"/>
      <c r="G8" s="256"/>
      <c r="H8" s="256"/>
      <c r="I8" s="256"/>
      <c r="J8" s="256"/>
      <c r="K8" s="256"/>
      <c r="L8" s="96"/>
    </row>
    <row r="9" spans="1:20" ht="15.75" x14ac:dyDescent="0.25">
      <c r="A9" s="108"/>
      <c r="B9" s="65"/>
      <c r="C9" s="257" t="s">
        <v>103</v>
      </c>
      <c r="D9" s="257"/>
      <c r="E9" s="257"/>
      <c r="F9" s="257"/>
      <c r="G9" s="257"/>
      <c r="H9" s="257"/>
      <c r="I9" s="257"/>
      <c r="J9" s="257"/>
      <c r="K9" s="257"/>
      <c r="L9" s="96"/>
      <c r="O9" s="221"/>
    </row>
    <row r="10" spans="1:20" ht="12" customHeight="1" x14ac:dyDescent="0.25">
      <c r="A10" s="10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5.75" customHeight="1" x14ac:dyDescent="0.25">
      <c r="A11" s="108"/>
      <c r="B11" s="78"/>
      <c r="C11" s="258" t="s">
        <v>1</v>
      </c>
      <c r="D11" s="258"/>
      <c r="E11" s="258"/>
      <c r="F11" s="258"/>
      <c r="G11" s="258"/>
      <c r="H11" s="258"/>
      <c r="I11" s="259" t="s">
        <v>15</v>
      </c>
      <c r="J11" s="259" t="s">
        <v>16</v>
      </c>
      <c r="K11" s="259" t="s">
        <v>14</v>
      </c>
      <c r="L11" s="96"/>
    </row>
    <row r="12" spans="1:20" ht="15.75" x14ac:dyDescent="0.25">
      <c r="A12" s="108"/>
      <c r="B12" s="79"/>
      <c r="C12" s="80">
        <v>2009</v>
      </c>
      <c r="D12" s="80">
        <v>2010</v>
      </c>
      <c r="E12" s="80">
        <v>2011</v>
      </c>
      <c r="F12" s="80">
        <v>2012</v>
      </c>
      <c r="G12" s="80">
        <v>2013</v>
      </c>
      <c r="H12" s="80">
        <v>2014</v>
      </c>
      <c r="I12" s="259"/>
      <c r="J12" s="259"/>
      <c r="K12" s="259"/>
      <c r="L12" s="96"/>
      <c r="O12" s="153"/>
    </row>
    <row r="13" spans="1:20" ht="12" customHeight="1" x14ac:dyDescent="0.25">
      <c r="A13" s="108"/>
      <c r="B13" s="78"/>
      <c r="C13" s="81"/>
      <c r="D13" s="81"/>
      <c r="E13" s="81"/>
      <c r="F13" s="81"/>
      <c r="G13" s="81"/>
      <c r="H13" s="81"/>
      <c r="I13" s="81"/>
      <c r="J13" s="81"/>
      <c r="K13" s="81"/>
      <c r="L13" s="96"/>
    </row>
    <row r="14" spans="1:20" ht="15.75" x14ac:dyDescent="0.25">
      <c r="A14" s="108"/>
      <c r="B14" s="61" t="s">
        <v>36</v>
      </c>
      <c r="C14" s="83">
        <v>218590</v>
      </c>
      <c r="D14" s="83">
        <v>229039</v>
      </c>
      <c r="E14" s="83">
        <v>196978</v>
      </c>
      <c r="F14" s="83">
        <v>140944</v>
      </c>
      <c r="G14" s="83">
        <v>47187</v>
      </c>
      <c r="H14" s="83">
        <v>107590</v>
      </c>
      <c r="I14" s="93">
        <v>128.00771398902242</v>
      </c>
      <c r="J14" s="93">
        <v>228.00771398902242</v>
      </c>
      <c r="K14" s="93">
        <v>-66.520745828130316</v>
      </c>
      <c r="L14" s="96"/>
      <c r="M14" s="222"/>
      <c r="O14" s="201"/>
      <c r="P14" s="201"/>
      <c r="Q14" s="201"/>
      <c r="R14" s="201"/>
      <c r="S14" s="201"/>
      <c r="T14" s="201"/>
    </row>
    <row r="15" spans="1:20" ht="16.5" x14ac:dyDescent="0.25">
      <c r="A15" s="108"/>
      <c r="B15" s="63" t="s">
        <v>69</v>
      </c>
      <c r="C15" s="104">
        <v>0</v>
      </c>
      <c r="D15" s="104">
        <v>0</v>
      </c>
      <c r="E15" s="104">
        <v>0</v>
      </c>
      <c r="F15" s="104">
        <v>0</v>
      </c>
      <c r="G15" s="104">
        <v>0</v>
      </c>
      <c r="H15" s="83">
        <v>39815</v>
      </c>
      <c r="I15" s="86" t="s">
        <v>6</v>
      </c>
      <c r="J15" s="86" t="s">
        <v>6</v>
      </c>
      <c r="K15" s="86" t="s">
        <v>6</v>
      </c>
      <c r="L15" s="96"/>
      <c r="M15" s="222"/>
      <c r="O15" s="201"/>
      <c r="P15" s="201"/>
      <c r="Q15" s="201"/>
      <c r="R15" s="201"/>
      <c r="S15" s="201"/>
      <c r="T15" s="201"/>
    </row>
    <row r="16" spans="1:20" ht="15.75" x14ac:dyDescent="0.25">
      <c r="A16" s="108"/>
      <c r="B16" s="62" t="s">
        <v>35</v>
      </c>
      <c r="C16" s="104">
        <v>12342</v>
      </c>
      <c r="D16" s="104">
        <v>22267</v>
      </c>
      <c r="E16" s="104">
        <v>11394</v>
      </c>
      <c r="F16" s="104">
        <v>7219</v>
      </c>
      <c r="G16" s="104">
        <v>6186</v>
      </c>
      <c r="H16" s="83">
        <v>30514</v>
      </c>
      <c r="I16" s="86">
        <v>393.27513740704819</v>
      </c>
      <c r="J16" s="86">
        <v>493.27513740704819</v>
      </c>
      <c r="K16" s="86">
        <v>-14.309461144202796</v>
      </c>
      <c r="L16" s="96"/>
      <c r="M16" s="222"/>
      <c r="O16" s="201"/>
      <c r="P16" s="201"/>
      <c r="Q16" s="201"/>
      <c r="R16" s="201"/>
      <c r="S16" s="201"/>
      <c r="T16" s="201"/>
    </row>
    <row r="17" spans="1:20" ht="15.75" x14ac:dyDescent="0.25">
      <c r="A17" s="108"/>
      <c r="B17" s="62" t="s">
        <v>21</v>
      </c>
      <c r="C17" s="104">
        <v>1920</v>
      </c>
      <c r="D17" s="104">
        <v>11038</v>
      </c>
      <c r="E17" s="104">
        <v>55084</v>
      </c>
      <c r="F17" s="104">
        <v>40142</v>
      </c>
      <c r="G17" s="104">
        <v>9817</v>
      </c>
      <c r="H17" s="83">
        <v>10418</v>
      </c>
      <c r="I17" s="86">
        <v>6.1220332077009276</v>
      </c>
      <c r="J17" s="86">
        <v>106.12203320770092</v>
      </c>
      <c r="K17" s="86">
        <v>-75.54431767226346</v>
      </c>
      <c r="L17" s="96"/>
      <c r="M17" s="222"/>
      <c r="O17" s="201"/>
      <c r="P17" s="201"/>
      <c r="Q17" s="201"/>
      <c r="R17" s="201"/>
      <c r="S17" s="201"/>
      <c r="T17" s="201"/>
    </row>
    <row r="18" spans="1:20" ht="15.75" x14ac:dyDescent="0.25">
      <c r="A18" s="108"/>
      <c r="B18" s="62" t="s">
        <v>23</v>
      </c>
      <c r="C18" s="104">
        <v>9873</v>
      </c>
      <c r="D18" s="104">
        <v>80168</v>
      </c>
      <c r="E18" s="104">
        <v>27091</v>
      </c>
      <c r="F18" s="104">
        <v>20640</v>
      </c>
      <c r="G18" s="104">
        <v>5123</v>
      </c>
      <c r="H18" s="83">
        <v>7183</v>
      </c>
      <c r="I18" s="86">
        <v>40.210813976185818</v>
      </c>
      <c r="J18" s="86">
        <v>140.21081397618582</v>
      </c>
      <c r="K18" s="86">
        <v>-75.179263565891475</v>
      </c>
      <c r="L18" s="96"/>
      <c r="M18" s="222"/>
      <c r="O18" s="201"/>
      <c r="P18" s="201"/>
      <c r="Q18" s="201"/>
      <c r="R18" s="201"/>
      <c r="S18" s="201"/>
      <c r="T18" s="201"/>
    </row>
    <row r="19" spans="1:20" ht="15.75" x14ac:dyDescent="0.25">
      <c r="A19" s="108"/>
      <c r="B19" s="62" t="s">
        <v>32</v>
      </c>
      <c r="C19" s="104">
        <v>404</v>
      </c>
      <c r="D19" s="104">
        <v>74</v>
      </c>
      <c r="E19" s="104">
        <v>584</v>
      </c>
      <c r="F19" s="104">
        <v>62</v>
      </c>
      <c r="G19" s="104">
        <v>186</v>
      </c>
      <c r="H19" s="83">
        <v>6707</v>
      </c>
      <c r="I19" s="86">
        <v>3505.9139784946237</v>
      </c>
      <c r="J19" s="86">
        <v>3605.9139784946237</v>
      </c>
      <c r="K19" s="86">
        <v>200</v>
      </c>
      <c r="L19" s="96"/>
      <c r="M19" s="222"/>
      <c r="O19" s="201"/>
      <c r="P19" s="201"/>
      <c r="Q19" s="201"/>
      <c r="R19" s="201"/>
      <c r="S19" s="201"/>
      <c r="T19" s="201"/>
    </row>
    <row r="20" spans="1:20" ht="15.75" x14ac:dyDescent="0.25">
      <c r="A20" s="108"/>
      <c r="B20" s="63" t="s">
        <v>27</v>
      </c>
      <c r="C20" s="104">
        <v>38103</v>
      </c>
      <c r="D20" s="104">
        <v>15732</v>
      </c>
      <c r="E20" s="104">
        <v>31368</v>
      </c>
      <c r="F20" s="104">
        <v>12339</v>
      </c>
      <c r="G20" s="104">
        <v>5435</v>
      </c>
      <c r="H20" s="83">
        <v>6610</v>
      </c>
      <c r="I20" s="86">
        <v>21.619135234590626</v>
      </c>
      <c r="J20" s="86">
        <v>121.61913523459063</v>
      </c>
      <c r="K20" s="86">
        <v>-55.952670394683523</v>
      </c>
      <c r="L20" s="96"/>
      <c r="M20" s="222"/>
      <c r="O20" s="201"/>
      <c r="P20" s="201"/>
      <c r="Q20" s="201"/>
      <c r="R20" s="201"/>
      <c r="S20" s="201"/>
      <c r="T20" s="201"/>
    </row>
    <row r="21" spans="1:20" ht="15.75" x14ac:dyDescent="0.25">
      <c r="A21" s="108"/>
      <c r="B21" s="62" t="s">
        <v>34</v>
      </c>
      <c r="C21" s="104">
        <v>1632</v>
      </c>
      <c r="D21" s="104">
        <v>24770</v>
      </c>
      <c r="E21" s="104">
        <v>4562</v>
      </c>
      <c r="F21" s="104">
        <v>3314</v>
      </c>
      <c r="G21" s="104">
        <v>1476</v>
      </c>
      <c r="H21" s="83">
        <v>2728</v>
      </c>
      <c r="I21" s="86">
        <v>84.823848238482384</v>
      </c>
      <c r="J21" s="86">
        <v>184.82384823848238</v>
      </c>
      <c r="K21" s="86">
        <v>-55.461677730838865</v>
      </c>
      <c r="L21" s="96"/>
      <c r="M21" s="222"/>
      <c r="O21" s="201"/>
      <c r="P21" s="201"/>
      <c r="Q21" s="201"/>
      <c r="R21" s="201"/>
      <c r="S21" s="201"/>
      <c r="T21" s="201"/>
    </row>
    <row r="22" spans="1:20" ht="15.75" x14ac:dyDescent="0.25">
      <c r="A22" s="108"/>
      <c r="B22" s="62" t="s">
        <v>24</v>
      </c>
      <c r="C22" s="104">
        <v>113679</v>
      </c>
      <c r="D22" s="104">
        <v>36695</v>
      </c>
      <c r="E22" s="104">
        <v>28623</v>
      </c>
      <c r="F22" s="104">
        <v>24457</v>
      </c>
      <c r="G22" s="104">
        <v>14035</v>
      </c>
      <c r="H22" s="83">
        <v>1220</v>
      </c>
      <c r="I22" s="86">
        <v>-91.307445671535447</v>
      </c>
      <c r="J22" s="86">
        <v>8.6925543284645528</v>
      </c>
      <c r="K22" s="86">
        <v>-42.613566668029598</v>
      </c>
      <c r="L22" s="96"/>
      <c r="M22" s="222"/>
      <c r="O22" s="201"/>
      <c r="P22" s="201"/>
      <c r="Q22" s="201"/>
      <c r="R22" s="201"/>
      <c r="S22" s="201"/>
      <c r="T22" s="201"/>
    </row>
    <row r="23" spans="1:20" ht="15.75" x14ac:dyDescent="0.25">
      <c r="A23" s="108"/>
      <c r="B23" s="62" t="s">
        <v>26</v>
      </c>
      <c r="C23" s="104">
        <v>12507</v>
      </c>
      <c r="D23" s="104">
        <v>11694</v>
      </c>
      <c r="E23" s="104">
        <v>21112</v>
      </c>
      <c r="F23" s="104">
        <v>16765</v>
      </c>
      <c r="G23" s="104">
        <v>1596</v>
      </c>
      <c r="H23" s="83">
        <v>796</v>
      </c>
      <c r="I23" s="86">
        <v>-50.125313283208015</v>
      </c>
      <c r="J23" s="86">
        <v>49.874686716791977</v>
      </c>
      <c r="K23" s="86">
        <v>-90.480167014613784</v>
      </c>
      <c r="L23" s="96"/>
      <c r="M23" s="222"/>
      <c r="O23" s="201"/>
      <c r="P23" s="201"/>
      <c r="Q23" s="201"/>
      <c r="R23" s="201"/>
      <c r="S23" s="201"/>
      <c r="T23" s="201"/>
    </row>
    <row r="24" spans="1:20" ht="15.75" x14ac:dyDescent="0.25">
      <c r="A24" s="108"/>
      <c r="B24" s="62" t="s">
        <v>20</v>
      </c>
      <c r="C24" s="104">
        <v>4900</v>
      </c>
      <c r="D24" s="104">
        <v>25079</v>
      </c>
      <c r="E24" s="104">
        <v>1204</v>
      </c>
      <c r="F24" s="104">
        <v>8184</v>
      </c>
      <c r="G24" s="104">
        <v>1626</v>
      </c>
      <c r="H24" s="83">
        <v>740</v>
      </c>
      <c r="I24" s="86">
        <v>-54.489544895448951</v>
      </c>
      <c r="J24" s="86">
        <v>45.510455104551042</v>
      </c>
      <c r="K24" s="86">
        <v>-80.131964809384158</v>
      </c>
      <c r="L24" s="96"/>
      <c r="M24" s="222"/>
      <c r="O24" s="201"/>
      <c r="P24" s="201"/>
      <c r="Q24" s="201"/>
      <c r="R24" s="201"/>
      <c r="S24" s="201"/>
      <c r="T24" s="201"/>
    </row>
    <row r="25" spans="1:20" ht="15.75" x14ac:dyDescent="0.25">
      <c r="A25" s="108"/>
      <c r="B25" s="62" t="s">
        <v>25</v>
      </c>
      <c r="C25" s="104">
        <v>7074</v>
      </c>
      <c r="D25" s="104">
        <v>340</v>
      </c>
      <c r="E25" s="104">
        <v>1705</v>
      </c>
      <c r="F25" s="104">
        <v>5342</v>
      </c>
      <c r="G25" s="104">
        <v>792</v>
      </c>
      <c r="H25" s="83">
        <v>393</v>
      </c>
      <c r="I25" s="86">
        <v>-50.378787878787875</v>
      </c>
      <c r="J25" s="86">
        <v>49.621212121212125</v>
      </c>
      <c r="K25" s="86">
        <v>-85.174092100336949</v>
      </c>
      <c r="L25" s="96"/>
      <c r="M25" s="222"/>
      <c r="O25" s="201"/>
      <c r="P25" s="201"/>
      <c r="Q25" s="201"/>
      <c r="R25" s="201"/>
      <c r="S25" s="201"/>
      <c r="T25" s="201"/>
    </row>
    <row r="26" spans="1:20" ht="15.75" x14ac:dyDescent="0.25">
      <c r="A26" s="108"/>
      <c r="B26" s="62" t="s">
        <v>22</v>
      </c>
      <c r="C26" s="104">
        <v>3140</v>
      </c>
      <c r="D26" s="104">
        <v>288</v>
      </c>
      <c r="E26" s="104">
        <v>799</v>
      </c>
      <c r="F26" s="104">
        <v>1275</v>
      </c>
      <c r="G26" s="104">
        <v>359</v>
      </c>
      <c r="H26" s="83">
        <v>176</v>
      </c>
      <c r="I26" s="86">
        <v>-50.974930362117</v>
      </c>
      <c r="J26" s="86">
        <v>49.025069637883007</v>
      </c>
      <c r="K26" s="86">
        <v>-71.843137254901961</v>
      </c>
      <c r="L26" s="96"/>
      <c r="M26" s="222"/>
      <c r="O26" s="201"/>
      <c r="P26" s="201"/>
      <c r="Q26" s="201"/>
      <c r="R26" s="201"/>
      <c r="S26" s="201"/>
      <c r="T26" s="201"/>
    </row>
    <row r="27" spans="1:20" ht="15.75" x14ac:dyDescent="0.25">
      <c r="A27" s="108"/>
      <c r="B27" s="62" t="s">
        <v>18</v>
      </c>
      <c r="C27" s="104">
        <v>0</v>
      </c>
      <c r="D27" s="104">
        <v>48</v>
      </c>
      <c r="E27" s="104">
        <v>30</v>
      </c>
      <c r="F27" s="104">
        <v>66</v>
      </c>
      <c r="G27" s="104">
        <v>261</v>
      </c>
      <c r="H27" s="83">
        <v>162</v>
      </c>
      <c r="I27" s="86">
        <v>-37.931034482758619</v>
      </c>
      <c r="J27" s="86">
        <v>62.068965517241381</v>
      </c>
      <c r="K27" s="86">
        <v>295.45454545454544</v>
      </c>
      <c r="L27" s="96"/>
      <c r="M27" s="222"/>
      <c r="O27" s="201"/>
      <c r="P27" s="201"/>
      <c r="Q27" s="201"/>
      <c r="R27" s="201"/>
      <c r="S27" s="201"/>
      <c r="T27" s="201"/>
    </row>
    <row r="28" spans="1:20" ht="15.75" x14ac:dyDescent="0.25">
      <c r="A28" s="108"/>
      <c r="B28" s="62" t="s">
        <v>17</v>
      </c>
      <c r="C28" s="104">
        <v>11988</v>
      </c>
      <c r="D28" s="104">
        <v>430</v>
      </c>
      <c r="E28" s="104">
        <v>385</v>
      </c>
      <c r="F28" s="104">
        <v>1075</v>
      </c>
      <c r="G28" s="104">
        <v>0</v>
      </c>
      <c r="H28" s="83">
        <v>72</v>
      </c>
      <c r="I28" s="86" t="s">
        <v>6</v>
      </c>
      <c r="J28" s="86" t="s">
        <v>6</v>
      </c>
      <c r="K28" s="86" t="s">
        <v>6</v>
      </c>
      <c r="L28" s="96"/>
      <c r="M28" s="222"/>
      <c r="O28" s="201"/>
      <c r="P28" s="201"/>
      <c r="Q28" s="201"/>
      <c r="R28" s="201"/>
      <c r="S28" s="201"/>
      <c r="T28" s="201"/>
    </row>
    <row r="29" spans="1:20" ht="15.75" x14ac:dyDescent="0.25">
      <c r="A29" s="108"/>
      <c r="B29" s="62" t="s">
        <v>33</v>
      </c>
      <c r="C29" s="104">
        <v>0</v>
      </c>
      <c r="D29" s="104">
        <v>0</v>
      </c>
      <c r="E29" s="104">
        <v>0</v>
      </c>
      <c r="F29" s="104">
        <v>0</v>
      </c>
      <c r="G29" s="104">
        <v>0</v>
      </c>
      <c r="H29" s="83">
        <v>56</v>
      </c>
      <c r="I29" s="86" t="s">
        <v>6</v>
      </c>
      <c r="J29" s="86" t="s">
        <v>6</v>
      </c>
      <c r="K29" s="86" t="s">
        <v>6</v>
      </c>
      <c r="L29" s="96"/>
      <c r="M29" s="222"/>
      <c r="O29" s="201"/>
      <c r="P29" s="201"/>
      <c r="Q29" s="201"/>
      <c r="R29" s="201"/>
      <c r="S29" s="201"/>
      <c r="T29" s="201"/>
    </row>
    <row r="30" spans="1:20" ht="15.75" x14ac:dyDescent="0.25">
      <c r="A30" s="108"/>
      <c r="B30" s="62" t="s">
        <v>19</v>
      </c>
      <c r="C30" s="104">
        <v>0</v>
      </c>
      <c r="D30" s="104">
        <v>212</v>
      </c>
      <c r="E30" s="104">
        <v>12489</v>
      </c>
      <c r="F30" s="104">
        <v>0</v>
      </c>
      <c r="G30" s="104">
        <v>157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222"/>
      <c r="O30" s="201"/>
      <c r="P30" s="201"/>
      <c r="Q30" s="201"/>
      <c r="R30" s="201"/>
      <c r="S30" s="201"/>
      <c r="T30" s="201"/>
    </row>
    <row r="31" spans="1:20" ht="15.75" x14ac:dyDescent="0.25">
      <c r="A31" s="108"/>
      <c r="B31" s="62" t="s">
        <v>28</v>
      </c>
      <c r="C31" s="104">
        <v>352</v>
      </c>
      <c r="D31" s="104">
        <v>64</v>
      </c>
      <c r="E31" s="104">
        <v>248</v>
      </c>
      <c r="F31" s="104">
        <v>64</v>
      </c>
      <c r="G31" s="104">
        <v>78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222"/>
      <c r="O31" s="201"/>
      <c r="P31" s="201"/>
      <c r="Q31" s="201"/>
      <c r="R31" s="201"/>
      <c r="S31" s="201"/>
      <c r="T31" s="201"/>
    </row>
    <row r="32" spans="1:20" ht="15.75" x14ac:dyDescent="0.25">
      <c r="A32" s="108"/>
      <c r="B32" s="62" t="s">
        <v>29</v>
      </c>
      <c r="C32" s="104">
        <v>54</v>
      </c>
      <c r="D32" s="104">
        <v>0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222"/>
      <c r="O32" s="201"/>
      <c r="P32" s="201"/>
      <c r="Q32" s="201"/>
      <c r="R32" s="201"/>
      <c r="S32" s="201"/>
      <c r="T32" s="201"/>
    </row>
    <row r="33" spans="1:27" ht="15.75" x14ac:dyDescent="0.25">
      <c r="A33" s="108"/>
      <c r="B33" s="62" t="s">
        <v>30</v>
      </c>
      <c r="C33" s="104">
        <v>270</v>
      </c>
      <c r="D33" s="104">
        <v>140</v>
      </c>
      <c r="E33" s="104">
        <v>300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O33" s="201"/>
      <c r="P33" s="201"/>
      <c r="Q33" s="201"/>
      <c r="R33" s="201"/>
      <c r="S33" s="201"/>
    </row>
    <row r="34" spans="1:27" ht="16.5" customHeight="1" x14ac:dyDescent="0.25">
      <c r="A34" s="108"/>
      <c r="B34" s="62" t="s">
        <v>31</v>
      </c>
      <c r="C34" s="104">
        <v>352</v>
      </c>
      <c r="D34" s="104">
        <v>0</v>
      </c>
      <c r="E34" s="104">
        <v>0</v>
      </c>
      <c r="F34" s="104">
        <v>0</v>
      </c>
      <c r="G34" s="104">
        <v>60</v>
      </c>
      <c r="H34" s="83">
        <v>0</v>
      </c>
      <c r="I34" s="86" t="s">
        <v>6</v>
      </c>
      <c r="J34" s="86" t="s">
        <v>6</v>
      </c>
      <c r="K34" s="86" t="s">
        <v>6</v>
      </c>
      <c r="L34" s="96"/>
    </row>
    <row r="35" spans="1:27" ht="12" customHeight="1" x14ac:dyDescent="0.25">
      <c r="A35" s="108"/>
      <c r="B35" s="106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27" ht="15.75" customHeight="1" x14ac:dyDescent="0.25">
      <c r="A36" s="108"/>
      <c r="B36" s="79" t="s">
        <v>3</v>
      </c>
      <c r="C36" s="113"/>
      <c r="D36" s="84">
        <v>4.7801820760327463</v>
      </c>
      <c r="E36" s="84">
        <v>-13.998052733377286</v>
      </c>
      <c r="F36" s="84">
        <v>-28.446831625866853</v>
      </c>
      <c r="G36" s="84">
        <v>-66.520745828130316</v>
      </c>
      <c r="H36" s="93">
        <v>128.00771398902242</v>
      </c>
      <c r="I36" s="94"/>
      <c r="J36" s="94"/>
      <c r="K36" s="94"/>
      <c r="L36" s="96"/>
    </row>
    <row r="37" spans="1:27" ht="12" customHeight="1" x14ac:dyDescent="0.25">
      <c r="A37" s="108"/>
      <c r="B37" s="78"/>
      <c r="C37" s="107"/>
      <c r="D37" s="107"/>
      <c r="E37" s="107"/>
      <c r="F37" s="107"/>
      <c r="G37" s="107"/>
      <c r="H37" s="89"/>
      <c r="I37" s="90"/>
      <c r="J37" s="90"/>
      <c r="K37" s="90"/>
      <c r="L37" s="96"/>
      <c r="M37" s="223"/>
    </row>
    <row r="38" spans="1:27" ht="12" customHeight="1" x14ac:dyDescent="0.25">
      <c r="A38" s="108"/>
      <c r="B38" s="78"/>
      <c r="C38" s="107"/>
      <c r="D38" s="107"/>
      <c r="E38" s="107"/>
      <c r="F38" s="107"/>
      <c r="G38" s="107"/>
      <c r="H38" s="89"/>
      <c r="I38" s="90"/>
      <c r="J38" s="90"/>
      <c r="K38" s="90"/>
      <c r="L38" s="96"/>
      <c r="M38" s="223"/>
    </row>
    <row r="39" spans="1:27" s="150" customFormat="1" ht="18.75" x14ac:dyDescent="0.25">
      <c r="A39" s="108"/>
      <c r="B39" s="73"/>
      <c r="C39" s="252" t="s">
        <v>107</v>
      </c>
      <c r="D39" s="252"/>
      <c r="E39" s="252"/>
      <c r="F39" s="252"/>
      <c r="G39" s="252"/>
      <c r="H39" s="252"/>
      <c r="I39" s="252"/>
      <c r="J39" s="252"/>
      <c r="K39" s="252"/>
      <c r="L39" s="96"/>
      <c r="M39" s="193"/>
      <c r="N39" s="147"/>
      <c r="O39" s="147"/>
      <c r="P39" s="147"/>
      <c r="Q39" s="147"/>
      <c r="R39" s="148"/>
      <c r="S39" s="148"/>
      <c r="T39" s="148"/>
      <c r="U39" s="148"/>
      <c r="V39" s="149"/>
      <c r="W39" s="149"/>
      <c r="X39" s="155"/>
      <c r="Y39" s="155"/>
      <c r="Z39" s="155"/>
      <c r="AA39" s="155"/>
    </row>
    <row r="40" spans="1:27" s="150" customFormat="1" ht="15.75" customHeight="1" x14ac:dyDescent="0.25">
      <c r="A40" s="109"/>
      <c r="B40" s="53"/>
      <c r="C40" s="262" t="s">
        <v>104</v>
      </c>
      <c r="D40" s="262"/>
      <c r="E40" s="262"/>
      <c r="F40" s="262"/>
      <c r="G40" s="262"/>
      <c r="H40" s="262"/>
      <c r="I40" s="262"/>
      <c r="J40" s="262"/>
      <c r="K40" s="262"/>
      <c r="L40" s="101"/>
      <c r="M40" s="193"/>
      <c r="N40" s="147"/>
      <c r="O40" s="147"/>
      <c r="P40" s="147"/>
      <c r="Q40" s="147"/>
      <c r="R40" s="148"/>
      <c r="S40" s="148"/>
      <c r="T40" s="148"/>
      <c r="U40" s="148"/>
      <c r="V40" s="149"/>
      <c r="W40" s="149"/>
      <c r="X40" s="155"/>
      <c r="Y40" s="155"/>
      <c r="Z40" s="155"/>
      <c r="AA40" s="155"/>
    </row>
    <row r="41" spans="1:27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193"/>
      <c r="N41" s="147"/>
      <c r="O41" s="147"/>
      <c r="P41" s="147"/>
      <c r="Q41" s="147"/>
      <c r="R41" s="148"/>
      <c r="S41" s="148"/>
      <c r="T41" s="148"/>
      <c r="U41" s="148"/>
      <c r="V41" s="149"/>
      <c r="W41" s="149"/>
      <c r="X41" s="155"/>
      <c r="Y41" s="155"/>
      <c r="Z41" s="155"/>
      <c r="AA41" s="155"/>
    </row>
    <row r="42" spans="1:27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193"/>
      <c r="N42" s="147"/>
      <c r="O42" s="147"/>
      <c r="P42" s="147"/>
      <c r="Q42" s="147"/>
      <c r="R42" s="148"/>
      <c r="S42" s="148"/>
      <c r="T42" s="148"/>
      <c r="U42" s="148"/>
      <c r="V42" s="149"/>
      <c r="W42" s="149"/>
      <c r="X42" s="155"/>
      <c r="Y42" s="155"/>
      <c r="Z42" s="155"/>
      <c r="AA42" s="155"/>
    </row>
    <row r="43" spans="1:27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193"/>
      <c r="N43" s="147"/>
      <c r="O43" s="147"/>
      <c r="P43" s="147"/>
      <c r="Q43" s="147"/>
      <c r="R43" s="148"/>
      <c r="S43" s="148"/>
      <c r="T43" s="148"/>
      <c r="U43" s="148"/>
      <c r="V43" s="149"/>
      <c r="W43" s="149"/>
      <c r="X43" s="155"/>
      <c r="Y43" s="155"/>
      <c r="Z43" s="155"/>
      <c r="AA43" s="155"/>
    </row>
    <row r="44" spans="1:27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193"/>
      <c r="N44" s="147"/>
      <c r="O44" s="147"/>
      <c r="P44" s="147"/>
      <c r="Q44" s="147"/>
      <c r="R44" s="148"/>
      <c r="S44" s="148"/>
      <c r="T44" s="148"/>
      <c r="U44" s="148"/>
      <c r="V44" s="149"/>
      <c r="W44" s="149"/>
      <c r="X44" s="155"/>
      <c r="Y44" s="155"/>
      <c r="Z44" s="155"/>
      <c r="AA44" s="155"/>
    </row>
    <row r="45" spans="1:27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193"/>
      <c r="N45" s="147"/>
      <c r="O45" s="147"/>
      <c r="P45" s="147"/>
      <c r="Q45" s="147"/>
      <c r="R45" s="148"/>
      <c r="S45" s="148"/>
      <c r="T45" s="148"/>
      <c r="U45" s="148"/>
      <c r="V45" s="149"/>
      <c r="W45" s="149"/>
      <c r="X45" s="155"/>
      <c r="Y45" s="155"/>
      <c r="Z45" s="155"/>
      <c r="AA45" s="155"/>
    </row>
    <row r="46" spans="1:27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193"/>
      <c r="N46" s="147"/>
      <c r="O46" s="147"/>
      <c r="P46" s="147"/>
      <c r="Q46" s="147"/>
      <c r="R46" s="148"/>
      <c r="S46" s="148"/>
      <c r="T46" s="148"/>
      <c r="U46" s="148"/>
      <c r="V46" s="149"/>
      <c r="W46" s="149"/>
      <c r="X46" s="155"/>
      <c r="Y46" s="155"/>
      <c r="Z46" s="155"/>
      <c r="AA46" s="155"/>
    </row>
    <row r="47" spans="1:27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193"/>
      <c r="N47" s="147"/>
      <c r="O47" s="147"/>
      <c r="P47" s="147"/>
      <c r="Q47" s="147"/>
      <c r="R47" s="148"/>
      <c r="S47" s="148"/>
      <c r="T47" s="148"/>
      <c r="U47" s="148"/>
      <c r="V47" s="149"/>
      <c r="W47" s="149"/>
      <c r="X47" s="155"/>
      <c r="Y47" s="155"/>
      <c r="Z47" s="155"/>
      <c r="AA47" s="155"/>
    </row>
    <row r="48" spans="1:27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193"/>
      <c r="N48" s="147"/>
      <c r="O48" s="147"/>
      <c r="P48" s="147"/>
      <c r="Q48" s="147"/>
      <c r="R48" s="148"/>
      <c r="S48" s="148"/>
      <c r="T48" s="148"/>
      <c r="U48" s="148"/>
      <c r="V48" s="149"/>
      <c r="W48" s="149"/>
      <c r="X48" s="155"/>
      <c r="Y48" s="155"/>
      <c r="Z48" s="155"/>
      <c r="AA48" s="155"/>
    </row>
    <row r="49" spans="1:27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193"/>
      <c r="N49" s="147"/>
      <c r="O49" s="147"/>
      <c r="P49" s="147"/>
      <c r="Q49" s="147"/>
      <c r="R49" s="148"/>
      <c r="S49" s="148"/>
      <c r="T49" s="148"/>
      <c r="U49" s="148"/>
      <c r="V49" s="149"/>
      <c r="W49" s="149"/>
      <c r="X49" s="155"/>
      <c r="Y49" s="155"/>
      <c r="Z49" s="155"/>
      <c r="AA49" s="155"/>
    </row>
    <row r="50" spans="1:27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93"/>
      <c r="N50" s="147"/>
      <c r="O50" s="147"/>
      <c r="P50" s="147"/>
      <c r="Q50" s="147"/>
      <c r="R50" s="148"/>
      <c r="S50" s="148"/>
      <c r="T50" s="148"/>
      <c r="U50" s="148"/>
      <c r="V50" s="149"/>
      <c r="W50" s="149"/>
      <c r="X50" s="155"/>
      <c r="Y50" s="155"/>
      <c r="Z50" s="155"/>
      <c r="AA50" s="155"/>
    </row>
    <row r="51" spans="1:27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93"/>
      <c r="N51" s="147"/>
      <c r="O51" s="147"/>
      <c r="P51" s="147"/>
      <c r="Q51" s="147"/>
      <c r="R51" s="148"/>
      <c r="S51" s="148"/>
      <c r="T51" s="148"/>
      <c r="U51" s="148"/>
      <c r="V51" s="149"/>
      <c r="W51" s="149"/>
      <c r="X51" s="155"/>
      <c r="Y51" s="155"/>
      <c r="Z51" s="155"/>
      <c r="AA51" s="155"/>
    </row>
    <row r="52" spans="1:27" s="150" customFormat="1" ht="15.75" x14ac:dyDescent="0.2">
      <c r="A52" s="47" t="s">
        <v>71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N52" s="147"/>
      <c r="O52" s="147"/>
      <c r="P52" s="147"/>
      <c r="Q52" s="147"/>
      <c r="R52" s="148"/>
      <c r="S52" s="148"/>
      <c r="T52" s="148"/>
      <c r="U52" s="148"/>
      <c r="V52" s="149"/>
      <c r="W52" s="149"/>
      <c r="X52" s="155"/>
      <c r="Y52" s="155"/>
      <c r="Z52" s="155"/>
      <c r="AA52" s="155"/>
    </row>
    <row r="53" spans="1:27" s="150" customFormat="1" ht="15.75" x14ac:dyDescent="0.25">
      <c r="A53" s="49" t="s">
        <v>70</v>
      </c>
      <c r="C53" s="54"/>
      <c r="D53" s="54"/>
      <c r="E53" s="54"/>
      <c r="F53" s="55"/>
      <c r="G53" s="55"/>
      <c r="H53" s="55"/>
      <c r="I53" s="56"/>
      <c r="J53" s="56"/>
      <c r="K53" s="53"/>
      <c r="L53" s="101"/>
      <c r="M53" s="193"/>
      <c r="N53" s="147"/>
      <c r="O53" s="147"/>
      <c r="P53" s="147"/>
      <c r="Q53" s="147"/>
      <c r="R53" s="148"/>
      <c r="S53" s="148"/>
      <c r="T53" s="148"/>
      <c r="U53" s="148"/>
      <c r="V53" s="149"/>
      <c r="W53" s="149"/>
      <c r="X53" s="155"/>
      <c r="Y53" s="155"/>
      <c r="Z53" s="155"/>
      <c r="AA53" s="155"/>
    </row>
    <row r="54" spans="1:27" s="147" customFormat="1" ht="15.75" x14ac:dyDescent="0.25">
      <c r="A54" s="48" t="s">
        <v>13</v>
      </c>
      <c r="B54" s="75"/>
      <c r="C54" s="75"/>
      <c r="D54" s="75"/>
      <c r="E54" s="75"/>
      <c r="F54" s="76"/>
      <c r="G54" s="76"/>
      <c r="H54" s="76"/>
      <c r="I54" s="77"/>
      <c r="J54" s="77"/>
      <c r="K54" s="58"/>
      <c r="L54" s="102"/>
      <c r="M54" s="193"/>
    </row>
    <row r="55" spans="1:27" s="147" customFormat="1" ht="15.75" x14ac:dyDescent="0.25">
      <c r="A55" s="192"/>
      <c r="B55" s="193"/>
      <c r="C55" s="202"/>
      <c r="D55" s="202"/>
      <c r="E55" s="202"/>
      <c r="F55" s="203"/>
      <c r="G55" s="203"/>
      <c r="H55" s="203"/>
      <c r="I55" s="204"/>
      <c r="J55" s="204"/>
      <c r="K55" s="193"/>
      <c r="L55" s="193"/>
    </row>
    <row r="56" spans="1:27" s="150" customFormat="1" x14ac:dyDescent="0.25">
      <c r="A56" s="109"/>
      <c r="B56" s="157"/>
      <c r="C56" s="157"/>
      <c r="D56" s="157"/>
      <c r="E56" s="157"/>
      <c r="F56" s="157"/>
      <c r="G56" s="157"/>
    </row>
    <row r="57" spans="1:27" s="150" customFormat="1" x14ac:dyDescent="0.25">
      <c r="B57" s="157"/>
      <c r="C57" s="159"/>
      <c r="D57" s="157"/>
      <c r="E57" s="157"/>
      <c r="F57" s="157"/>
      <c r="G57" s="157"/>
    </row>
    <row r="58" spans="1:27" s="150" customFormat="1" x14ac:dyDescent="0.25">
      <c r="B58" s="157"/>
      <c r="C58" s="159"/>
    </row>
    <row r="59" spans="1:27" s="150" customFormat="1" x14ac:dyDescent="0.25">
      <c r="B59" s="157"/>
      <c r="C59" s="159"/>
    </row>
    <row r="60" spans="1:27" s="150" customFormat="1" x14ac:dyDescent="0.25">
      <c r="B60" s="157"/>
      <c r="C60" s="159"/>
      <c r="D60" s="157"/>
      <c r="E60" s="157"/>
      <c r="F60" s="157"/>
      <c r="G60" s="157"/>
      <c r="H60" s="157"/>
    </row>
    <row r="61" spans="1:27" s="166" customFormat="1" x14ac:dyDescent="0.2">
      <c r="A61" s="150"/>
      <c r="B61" s="157"/>
      <c r="C61" s="159"/>
      <c r="D61" s="157"/>
      <c r="E61" s="157"/>
      <c r="F61" s="157"/>
      <c r="G61" s="157"/>
      <c r="H61" s="157"/>
      <c r="I61" s="150"/>
      <c r="J61" s="150"/>
      <c r="K61" s="150"/>
      <c r="L61" s="150"/>
    </row>
    <row r="62" spans="1:27" s="166" customFormat="1" x14ac:dyDescent="0.2">
      <c r="B62" s="157"/>
      <c r="C62" s="159"/>
      <c r="D62" s="196"/>
    </row>
    <row r="63" spans="1:27" s="166" customFormat="1" x14ac:dyDescent="0.2">
      <c r="B63" s="157"/>
      <c r="C63" s="159"/>
      <c r="D63" s="196"/>
    </row>
    <row r="64" spans="1:27" s="166" customFormat="1" x14ac:dyDescent="0.2">
      <c r="B64" s="157"/>
      <c r="C64" s="159"/>
      <c r="D64" s="196"/>
    </row>
    <row r="65" spans="2:5" s="166" customFormat="1" x14ac:dyDescent="0.2">
      <c r="B65" s="157"/>
      <c r="C65" s="159"/>
      <c r="D65" s="196"/>
    </row>
    <row r="66" spans="2:5" s="166" customFormat="1" x14ac:dyDescent="0.2">
      <c r="B66" s="157"/>
      <c r="C66" s="159"/>
      <c r="D66" s="196"/>
    </row>
    <row r="67" spans="2:5" s="166" customFormat="1" x14ac:dyDescent="0.2">
      <c r="B67" s="157"/>
      <c r="C67" s="159"/>
      <c r="D67" s="196"/>
    </row>
    <row r="68" spans="2:5" s="166" customFormat="1" x14ac:dyDescent="0.2">
      <c r="B68" s="157"/>
      <c r="C68" s="159"/>
      <c r="D68" s="196"/>
    </row>
    <row r="69" spans="2:5" s="166" customFormat="1" x14ac:dyDescent="0.2">
      <c r="B69" s="157"/>
      <c r="C69" s="159"/>
      <c r="D69" s="196"/>
      <c r="E69" s="197"/>
    </row>
    <row r="70" spans="2:5" s="166" customFormat="1" x14ac:dyDescent="0.2">
      <c r="B70" s="157"/>
      <c r="C70" s="159"/>
      <c r="D70" s="196"/>
      <c r="E70" s="197"/>
    </row>
    <row r="71" spans="2:5" s="166" customFormat="1" x14ac:dyDescent="0.2">
      <c r="B71" s="157"/>
      <c r="C71" s="159"/>
      <c r="D71" s="196"/>
      <c r="E71" s="197"/>
    </row>
    <row r="72" spans="2:5" s="166" customFormat="1" x14ac:dyDescent="0.2">
      <c r="B72" s="157"/>
      <c r="C72" s="159"/>
      <c r="D72" s="196"/>
      <c r="E72" s="197"/>
    </row>
    <row r="73" spans="2:5" s="166" customFormat="1" x14ac:dyDescent="0.2">
      <c r="B73" s="157"/>
      <c r="C73" s="159"/>
      <c r="D73" s="196"/>
      <c r="E73" s="197"/>
    </row>
    <row r="74" spans="2:5" s="166" customFormat="1" x14ac:dyDescent="0.2">
      <c r="B74" s="157"/>
      <c r="C74" s="159"/>
      <c r="D74" s="196"/>
      <c r="E74" s="197"/>
    </row>
    <row r="75" spans="2:5" s="166" customFormat="1" x14ac:dyDescent="0.2">
      <c r="B75" s="157"/>
      <c r="C75" s="159"/>
      <c r="D75" s="196"/>
      <c r="E75" s="197"/>
    </row>
    <row r="76" spans="2:5" s="166" customFormat="1" x14ac:dyDescent="0.2">
      <c r="B76" s="157"/>
      <c r="C76" s="159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4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6"/>
      <c r="C89" s="195"/>
      <c r="D89" s="196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86" customFormat="1" x14ac:dyDescent="0.2">
      <c r="B109" s="201"/>
      <c r="D109" s="209"/>
      <c r="E109" s="208"/>
    </row>
    <row r="110" spans="2:5" s="186" customFormat="1" x14ac:dyDescent="0.2">
      <c r="B110" s="201"/>
      <c r="D110" s="209"/>
      <c r="E110" s="208"/>
    </row>
    <row r="111" spans="2:5" s="186" customFormat="1" x14ac:dyDescent="0.2">
      <c r="B111" s="201"/>
      <c r="D111" s="209"/>
      <c r="E111" s="208"/>
    </row>
    <row r="112" spans="2:5" s="186" customFormat="1" x14ac:dyDescent="0.2">
      <c r="B112" s="201"/>
      <c r="D112" s="209"/>
      <c r="E112" s="208"/>
    </row>
    <row r="113" spans="2:5" s="186" customFormat="1" x14ac:dyDescent="0.2">
      <c r="B113" s="201"/>
      <c r="D113" s="209"/>
      <c r="E113" s="208"/>
    </row>
    <row r="114" spans="2:5" s="186" customFormat="1" x14ac:dyDescent="0.2">
      <c r="B114" s="201"/>
      <c r="D114" s="209"/>
      <c r="E114" s="208"/>
    </row>
    <row r="115" spans="2:5" s="186" customFormat="1" x14ac:dyDescent="0.2">
      <c r="B115" s="201"/>
      <c r="D115" s="209"/>
      <c r="E115" s="208"/>
    </row>
    <row r="116" spans="2:5" s="186" customFormat="1" x14ac:dyDescent="0.2">
      <c r="B116" s="201"/>
      <c r="D116" s="209"/>
      <c r="E116" s="208"/>
    </row>
    <row r="117" spans="2:5" s="186" customFormat="1" x14ac:dyDescent="0.2">
      <c r="B117" s="201"/>
      <c r="D117" s="209"/>
      <c r="E117" s="208"/>
    </row>
    <row r="118" spans="2:5" s="186" customFormat="1" x14ac:dyDescent="0.2">
      <c r="B118" s="201"/>
      <c r="D118" s="209"/>
      <c r="E118" s="208"/>
    </row>
    <row r="119" spans="2:5" s="186" customFormat="1" x14ac:dyDescent="0.2">
      <c r="B119" s="201"/>
      <c r="D119" s="209"/>
      <c r="E119" s="208"/>
    </row>
    <row r="120" spans="2:5" s="186" customFormat="1" x14ac:dyDescent="0.2">
      <c r="B120" s="201"/>
      <c r="D120" s="209"/>
      <c r="E120" s="208"/>
    </row>
    <row r="121" spans="2:5" s="186" customFormat="1" x14ac:dyDescent="0.2">
      <c r="B121" s="201"/>
      <c r="D121" s="209"/>
      <c r="E121" s="208"/>
    </row>
    <row r="122" spans="2:5" s="186" customFormat="1" x14ac:dyDescent="0.2">
      <c r="B122" s="201"/>
      <c r="D122" s="209"/>
      <c r="E122" s="208"/>
    </row>
    <row r="123" spans="2:5" s="186" customFormat="1" x14ac:dyDescent="0.2">
      <c r="B123" s="201"/>
      <c r="D123" s="209"/>
      <c r="E123" s="208"/>
    </row>
    <row r="124" spans="2:5" s="186" customFormat="1" x14ac:dyDescent="0.2">
      <c r="B124" s="201"/>
      <c r="D124" s="209"/>
      <c r="E124" s="208"/>
    </row>
    <row r="125" spans="2:5" s="186" customFormat="1" x14ac:dyDescent="0.2">
      <c r="B125" s="201"/>
      <c r="D125" s="209"/>
      <c r="E125" s="208"/>
    </row>
    <row r="126" spans="2:5" s="186" customFormat="1" x14ac:dyDescent="0.2">
      <c r="B126" s="201"/>
      <c r="D126" s="209"/>
      <c r="E126" s="208"/>
    </row>
    <row r="127" spans="2:5" s="186" customFormat="1" x14ac:dyDescent="0.2">
      <c r="B127" s="201"/>
      <c r="D127" s="209"/>
      <c r="E127" s="208"/>
    </row>
    <row r="128" spans="2:5" s="186" customFormat="1" x14ac:dyDescent="0.2">
      <c r="B128" s="201"/>
      <c r="D128" s="209"/>
      <c r="E128" s="208"/>
    </row>
    <row r="129" spans="1:38" s="186" customFormat="1" x14ac:dyDescent="0.2">
      <c r="B129" s="201"/>
      <c r="D129" s="209"/>
      <c r="E129" s="208"/>
    </row>
    <row r="130" spans="1:38" s="186" customFormat="1" x14ac:dyDescent="0.2">
      <c r="B130" s="201"/>
      <c r="D130" s="209"/>
      <c r="E130" s="208"/>
    </row>
    <row r="131" spans="1:38" s="186" customFormat="1" x14ac:dyDescent="0.2">
      <c r="B131" s="201"/>
      <c r="D131" s="209"/>
      <c r="E131" s="208"/>
    </row>
    <row r="132" spans="1:38" s="186" customFormat="1" x14ac:dyDescent="0.2">
      <c r="B132" s="201"/>
      <c r="D132" s="209"/>
      <c r="E132" s="208"/>
    </row>
    <row r="133" spans="1:38" s="186" customFormat="1" x14ac:dyDescent="0.2">
      <c r="B133" s="201"/>
      <c r="D133" s="209"/>
      <c r="E133" s="208"/>
    </row>
    <row r="134" spans="1:38" s="186" customFormat="1" x14ac:dyDescent="0.2">
      <c r="B134" s="201"/>
      <c r="D134" s="209"/>
      <c r="E134" s="208"/>
    </row>
    <row r="135" spans="1:38" s="186" customFormat="1" x14ac:dyDescent="0.2">
      <c r="B135" s="201"/>
      <c r="D135" s="209"/>
      <c r="E135" s="208"/>
    </row>
    <row r="136" spans="1:38" s="211" customFormat="1" x14ac:dyDescent="0.2">
      <c r="A136" s="186"/>
      <c r="B136" s="201"/>
      <c r="C136" s="186"/>
      <c r="D136" s="209"/>
      <c r="E136" s="208"/>
      <c r="F136" s="186"/>
      <c r="G136" s="186"/>
      <c r="H136" s="186"/>
      <c r="I136" s="186"/>
      <c r="J136" s="186"/>
      <c r="K136" s="186"/>
      <c r="L136" s="186"/>
      <c r="M136" s="186"/>
      <c r="N136" s="186"/>
      <c r="O136" s="186"/>
      <c r="P136" s="186"/>
      <c r="Q136" s="186"/>
      <c r="R136" s="18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1:38" s="211" customFormat="1" x14ac:dyDescent="0.2">
      <c r="B137" s="210"/>
      <c r="D137" s="212"/>
      <c r="E137" s="213"/>
      <c r="M137" s="186"/>
      <c r="N137" s="186"/>
      <c r="O137" s="186"/>
      <c r="P137" s="186"/>
      <c r="Q137" s="186"/>
      <c r="R137" s="18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1:38" s="211" customFormat="1" x14ac:dyDescent="0.2">
      <c r="B138" s="210"/>
      <c r="D138" s="212"/>
      <c r="E138" s="213"/>
      <c r="M138" s="186"/>
      <c r="N138" s="186"/>
      <c r="O138" s="186"/>
      <c r="P138" s="186"/>
      <c r="Q138" s="186"/>
      <c r="R138" s="18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1:38" s="211" customFormat="1" x14ac:dyDescent="0.2">
      <c r="D139" s="212"/>
      <c r="E139" s="213"/>
      <c r="M139" s="186"/>
      <c r="N139" s="186"/>
      <c r="O139" s="186"/>
      <c r="P139" s="186"/>
      <c r="Q139" s="186"/>
      <c r="R139" s="18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1:38" s="211" customFormat="1" x14ac:dyDescent="0.2">
      <c r="D140" s="212"/>
      <c r="E140" s="213"/>
      <c r="M140" s="186"/>
      <c r="N140" s="186"/>
      <c r="O140" s="186"/>
      <c r="P140" s="186"/>
      <c r="Q140" s="186"/>
      <c r="R140" s="18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1:38" s="211" customFormat="1" x14ac:dyDescent="0.2">
      <c r="D141" s="212"/>
      <c r="E141" s="213"/>
      <c r="M141" s="186"/>
      <c r="N141" s="186"/>
      <c r="O141" s="186"/>
      <c r="P141" s="186"/>
      <c r="Q141" s="186"/>
      <c r="R141" s="18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1:38" s="211" customFormat="1" x14ac:dyDescent="0.2">
      <c r="D142" s="212"/>
      <c r="E142" s="213"/>
      <c r="M142" s="186"/>
      <c r="N142" s="186"/>
      <c r="O142" s="186"/>
      <c r="P142" s="186"/>
      <c r="Q142" s="186"/>
      <c r="R142" s="18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1:38" s="211" customFormat="1" x14ac:dyDescent="0.2">
      <c r="D143" s="212"/>
      <c r="E143" s="213"/>
      <c r="M143" s="186"/>
      <c r="N143" s="186"/>
      <c r="O143" s="186"/>
      <c r="P143" s="186"/>
      <c r="Q143" s="186"/>
      <c r="R143" s="18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1:38" s="211" customFormat="1" x14ac:dyDescent="0.2">
      <c r="D144" s="212"/>
      <c r="E144" s="213"/>
      <c r="M144" s="186"/>
      <c r="N144" s="186"/>
      <c r="O144" s="186"/>
      <c r="P144" s="186"/>
      <c r="Q144" s="186"/>
      <c r="R144" s="18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1:38" s="211" customFormat="1" x14ac:dyDescent="0.2">
      <c r="D145" s="212"/>
      <c r="E145" s="213"/>
      <c r="M145" s="186"/>
      <c r="N145" s="186"/>
      <c r="O145" s="186"/>
      <c r="P145" s="186"/>
      <c r="Q145" s="186"/>
      <c r="R145" s="18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1:38" s="211" customFormat="1" x14ac:dyDescent="0.2">
      <c r="D146" s="212"/>
      <c r="E146" s="213"/>
      <c r="M146" s="186"/>
      <c r="N146" s="186"/>
      <c r="O146" s="186"/>
      <c r="P146" s="186"/>
      <c r="Q146" s="186"/>
      <c r="R146" s="18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1:38" s="211" customFormat="1" x14ac:dyDescent="0.2">
      <c r="D147" s="212"/>
      <c r="E147" s="213"/>
      <c r="M147" s="186"/>
      <c r="N147" s="186"/>
      <c r="O147" s="186"/>
      <c r="P147" s="186"/>
      <c r="Q147" s="186"/>
      <c r="R147" s="18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1:38" s="211" customFormat="1" x14ac:dyDescent="0.2">
      <c r="M148" s="186"/>
      <c r="N148" s="186"/>
      <c r="O148" s="186"/>
      <c r="P148" s="186"/>
      <c r="Q148" s="186"/>
      <c r="R148" s="18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1:38" s="186" customFormat="1" x14ac:dyDescent="0.2">
      <c r="A149" s="211"/>
      <c r="B149" s="211"/>
      <c r="C149" s="211"/>
      <c r="D149" s="211"/>
      <c r="E149" s="211"/>
      <c r="F149" s="211"/>
      <c r="G149" s="211"/>
      <c r="H149" s="211"/>
      <c r="I149" s="211"/>
      <c r="J149" s="211"/>
      <c r="K149" s="211"/>
      <c r="L149" s="211"/>
    </row>
    <row r="150" spans="1:38" s="186" customFormat="1" x14ac:dyDescent="0.2"/>
    <row r="151" spans="1:38" s="186" customFormat="1" x14ac:dyDescent="0.2"/>
    <row r="152" spans="1:38" s="186" customFormat="1" x14ac:dyDescent="0.2"/>
    <row r="153" spans="1:38" s="214" customFormat="1" x14ac:dyDescent="0.2">
      <c r="A153" s="186"/>
      <c r="B153" s="186"/>
      <c r="C153" s="186"/>
      <c r="D153" s="186"/>
      <c r="E153" s="186"/>
      <c r="F153" s="186"/>
      <c r="G153" s="186"/>
      <c r="H153" s="186"/>
      <c r="I153" s="186"/>
      <c r="J153" s="186"/>
      <c r="K153" s="186"/>
      <c r="L153" s="186"/>
      <c r="O153" s="186"/>
      <c r="P153" s="186"/>
      <c r="Q153" s="186"/>
      <c r="R153" s="18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1:38" s="214" customFormat="1" x14ac:dyDescent="0.2">
      <c r="O154" s="186"/>
      <c r="P154" s="186"/>
      <c r="Q154" s="186"/>
      <c r="R154" s="18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1:38" s="214" customFormat="1" x14ac:dyDescent="0.2">
      <c r="O155" s="186"/>
      <c r="P155" s="186"/>
      <c r="Q155" s="186"/>
      <c r="R155" s="18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1:38" s="214" customFormat="1" x14ac:dyDescent="0.2">
      <c r="O156" s="186"/>
      <c r="P156" s="186"/>
      <c r="Q156" s="186"/>
      <c r="R156" s="18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1:38" s="214" customFormat="1" x14ac:dyDescent="0.2">
      <c r="O157" s="186"/>
      <c r="P157" s="186"/>
      <c r="Q157" s="186"/>
      <c r="R157" s="18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1:38" s="214" customFormat="1" x14ac:dyDescent="0.2">
      <c r="O158" s="186"/>
      <c r="P158" s="186"/>
      <c r="Q158" s="186"/>
      <c r="R158" s="18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1:38" s="214" customFormat="1" x14ac:dyDescent="0.2">
      <c r="O159" s="186"/>
      <c r="P159" s="186"/>
      <c r="Q159" s="186"/>
      <c r="R159" s="18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1:38" s="214" customFormat="1" x14ac:dyDescent="0.2">
      <c r="O160" s="186"/>
      <c r="P160" s="186"/>
      <c r="Q160" s="186"/>
      <c r="R160" s="18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:38" s="214" customFormat="1" x14ac:dyDescent="0.2">
      <c r="O161" s="186"/>
      <c r="P161" s="186"/>
      <c r="Q161" s="186"/>
      <c r="R161" s="18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:38" s="214" customFormat="1" x14ac:dyDescent="0.2">
      <c r="O162" s="186"/>
      <c r="P162" s="186"/>
      <c r="Q162" s="186"/>
      <c r="R162" s="18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:38" s="214" customFormat="1" x14ac:dyDescent="0.2">
      <c r="O163" s="186"/>
      <c r="P163" s="186"/>
      <c r="Q163" s="186"/>
      <c r="R163" s="18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:38" s="214" customFormat="1" x14ac:dyDescent="0.2">
      <c r="O164" s="186"/>
      <c r="P164" s="186"/>
      <c r="Q164" s="186"/>
      <c r="R164" s="18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  <row r="165" spans="1:38" x14ac:dyDescent="0.2">
      <c r="A165" s="214"/>
      <c r="B165" s="214"/>
      <c r="C165" s="214"/>
      <c r="D165" s="214"/>
      <c r="E165" s="214"/>
      <c r="F165" s="214"/>
      <c r="G165" s="214"/>
      <c r="H165" s="214"/>
      <c r="I165" s="214"/>
      <c r="J165" s="214"/>
      <c r="K165" s="214"/>
      <c r="L165" s="214"/>
    </row>
  </sheetData>
  <sortState ref="B14:K33">
    <sortCondition descending="1" ref="H14:H33"/>
  </sortState>
  <mergeCells count="9">
    <mergeCell ref="C40:K40"/>
    <mergeCell ref="C8:K8"/>
    <mergeCell ref="C39:K39"/>
    <mergeCell ref="C7:K7"/>
    <mergeCell ref="C9:K9"/>
    <mergeCell ref="C11:H11"/>
    <mergeCell ref="I11:I12"/>
    <mergeCell ref="J11:J12"/>
    <mergeCell ref="K11:K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" style="69" customWidth="1"/>
    <col min="12" max="12" width="1.85546875" style="69" customWidth="1"/>
    <col min="13" max="13" width="11.42578125" style="185"/>
    <col min="14" max="14" width="11.42578125" style="185" customWidth="1"/>
    <col min="15" max="32" width="11.42578125" style="166"/>
    <col min="33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8"/>
      <c r="B7" s="65"/>
      <c r="C7" s="256" t="s">
        <v>100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20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O8" s="188"/>
    </row>
    <row r="9" spans="1:20" ht="12" customHeight="1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</row>
    <row r="11" spans="1:20" ht="27" customHeight="1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O11" s="160"/>
    </row>
    <row r="12" spans="1:20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61" t="s">
        <v>36</v>
      </c>
      <c r="C13" s="83">
        <v>62276</v>
      </c>
      <c r="D13" s="83">
        <v>25510</v>
      </c>
      <c r="E13" s="83">
        <v>30222</v>
      </c>
      <c r="F13" s="83">
        <v>33314</v>
      </c>
      <c r="G13" s="83">
        <v>10141</v>
      </c>
      <c r="H13" s="83">
        <v>55793</v>
      </c>
      <c r="I13" s="93">
        <v>450.1725668080071</v>
      </c>
      <c r="J13" s="93">
        <v>550.1725668080071</v>
      </c>
      <c r="K13" s="93">
        <v>-69.559344419763462</v>
      </c>
      <c r="L13" s="96"/>
      <c r="M13" s="189"/>
      <c r="O13" s="190"/>
      <c r="P13" s="190"/>
      <c r="Q13" s="190"/>
      <c r="R13" s="190"/>
      <c r="S13" s="190"/>
      <c r="T13" s="190"/>
    </row>
    <row r="14" spans="1:20" ht="16.5" x14ac:dyDescent="0.25">
      <c r="A14" s="108"/>
      <c r="B14" s="62" t="s">
        <v>69</v>
      </c>
      <c r="C14" s="104">
        <v>0</v>
      </c>
      <c r="D14" s="104">
        <v>0</v>
      </c>
      <c r="E14" s="104">
        <v>0</v>
      </c>
      <c r="F14" s="104">
        <v>0</v>
      </c>
      <c r="G14" s="104">
        <v>0</v>
      </c>
      <c r="H14" s="83">
        <v>39419</v>
      </c>
      <c r="I14" s="86" t="s">
        <v>6</v>
      </c>
      <c r="J14" s="86" t="s">
        <v>6</v>
      </c>
      <c r="K14" s="86" t="s">
        <v>6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62" t="s">
        <v>21</v>
      </c>
      <c r="C15" s="104">
        <v>1076</v>
      </c>
      <c r="D15" s="104">
        <v>2655</v>
      </c>
      <c r="E15" s="104">
        <v>3078</v>
      </c>
      <c r="F15" s="104">
        <v>13062</v>
      </c>
      <c r="G15" s="104">
        <v>2350</v>
      </c>
      <c r="H15" s="83">
        <v>8872</v>
      </c>
      <c r="I15" s="86">
        <v>277.531914893617</v>
      </c>
      <c r="J15" s="86">
        <v>377.531914893617</v>
      </c>
      <c r="K15" s="86">
        <v>-82.00888072270709</v>
      </c>
      <c r="L15" s="96"/>
      <c r="M15" s="189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62" t="s">
        <v>35</v>
      </c>
      <c r="C16" s="104">
        <v>5439</v>
      </c>
      <c r="D16" s="104">
        <v>3434</v>
      </c>
      <c r="E16" s="104">
        <v>2544</v>
      </c>
      <c r="F16" s="104">
        <v>2491</v>
      </c>
      <c r="G16" s="104">
        <v>2483</v>
      </c>
      <c r="H16" s="83">
        <v>3763</v>
      </c>
      <c r="I16" s="86">
        <v>51.550543697140562</v>
      </c>
      <c r="J16" s="86">
        <v>151.55054369714057</v>
      </c>
      <c r="K16" s="86">
        <v>-0.32115616218386656</v>
      </c>
      <c r="L16" s="96"/>
      <c r="M16" s="189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62" t="s">
        <v>23</v>
      </c>
      <c r="C17" s="104">
        <v>7669</v>
      </c>
      <c r="D17" s="104">
        <v>10760</v>
      </c>
      <c r="E17" s="104">
        <v>18180</v>
      </c>
      <c r="F17" s="104">
        <v>661</v>
      </c>
      <c r="G17" s="104">
        <v>1527</v>
      </c>
      <c r="H17" s="83">
        <v>1389</v>
      </c>
      <c r="I17" s="86">
        <v>-9.0373280943025556</v>
      </c>
      <c r="J17" s="86">
        <v>90.962671905697448</v>
      </c>
      <c r="K17" s="86">
        <v>131.01361573373674</v>
      </c>
      <c r="L17" s="96"/>
      <c r="M17" s="189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62" t="s">
        <v>34</v>
      </c>
      <c r="C18" s="104">
        <v>1270</v>
      </c>
      <c r="D18" s="104">
        <v>467</v>
      </c>
      <c r="E18" s="104">
        <v>1316</v>
      </c>
      <c r="F18" s="104">
        <v>627</v>
      </c>
      <c r="G18" s="104">
        <v>687</v>
      </c>
      <c r="H18" s="83">
        <v>716</v>
      </c>
      <c r="I18" s="86">
        <v>4.2212518195051008</v>
      </c>
      <c r="J18" s="86">
        <v>104.2212518195051</v>
      </c>
      <c r="K18" s="86">
        <v>9.5693779904306275</v>
      </c>
      <c r="L18" s="96"/>
      <c r="M18" s="189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62" t="s">
        <v>27</v>
      </c>
      <c r="C19" s="104">
        <v>2141</v>
      </c>
      <c r="D19" s="104">
        <v>2496</v>
      </c>
      <c r="E19" s="104">
        <v>1214</v>
      </c>
      <c r="F19" s="104">
        <v>2412</v>
      </c>
      <c r="G19" s="104">
        <v>947</v>
      </c>
      <c r="H19" s="83">
        <v>596</v>
      </c>
      <c r="I19" s="86">
        <v>-37.064413938753958</v>
      </c>
      <c r="J19" s="86">
        <v>62.935586061246042</v>
      </c>
      <c r="K19" s="86">
        <v>-60.737976782752902</v>
      </c>
      <c r="L19" s="96"/>
      <c r="M19" s="189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62" t="s">
        <v>20</v>
      </c>
      <c r="C20" s="104">
        <v>4628</v>
      </c>
      <c r="D20" s="104">
        <v>706</v>
      </c>
      <c r="E20" s="104">
        <v>722</v>
      </c>
      <c r="F20" s="104">
        <v>1331</v>
      </c>
      <c r="G20" s="104">
        <v>536</v>
      </c>
      <c r="H20" s="83">
        <v>406</v>
      </c>
      <c r="I20" s="86">
        <v>-24.253731343283579</v>
      </c>
      <c r="J20" s="86">
        <v>75.746268656716424</v>
      </c>
      <c r="K20" s="86">
        <v>-59.729526671675437</v>
      </c>
      <c r="L20" s="96"/>
      <c r="M20" s="189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62" t="s">
        <v>24</v>
      </c>
      <c r="C21" s="104">
        <v>36668</v>
      </c>
      <c r="D21" s="104">
        <v>3227</v>
      </c>
      <c r="E21" s="104">
        <v>1249</v>
      </c>
      <c r="F21" s="104">
        <v>11754</v>
      </c>
      <c r="G21" s="104">
        <v>858</v>
      </c>
      <c r="H21" s="83">
        <v>283</v>
      </c>
      <c r="I21" s="86">
        <v>-67.016317016317018</v>
      </c>
      <c r="J21" s="86">
        <v>32.983682983682982</v>
      </c>
      <c r="K21" s="86">
        <v>-92.700357325165911</v>
      </c>
      <c r="L21" s="96"/>
      <c r="M21" s="189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62" t="s">
        <v>25</v>
      </c>
      <c r="C22" s="104">
        <v>18</v>
      </c>
      <c r="D22" s="104">
        <v>270</v>
      </c>
      <c r="E22" s="104">
        <v>140</v>
      </c>
      <c r="F22" s="104">
        <v>90</v>
      </c>
      <c r="G22" s="104">
        <v>127</v>
      </c>
      <c r="H22" s="83">
        <v>196</v>
      </c>
      <c r="I22" s="86">
        <v>54.330708661417319</v>
      </c>
      <c r="J22" s="86">
        <v>154.3307086614173</v>
      </c>
      <c r="K22" s="86">
        <v>41.111111111111121</v>
      </c>
      <c r="L22" s="96"/>
      <c r="M22" s="189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62" t="s">
        <v>18</v>
      </c>
      <c r="C23" s="104">
        <v>0</v>
      </c>
      <c r="D23" s="104">
        <v>48</v>
      </c>
      <c r="E23" s="104">
        <v>30</v>
      </c>
      <c r="F23" s="104">
        <v>66</v>
      </c>
      <c r="G23" s="104">
        <v>45</v>
      </c>
      <c r="H23" s="83">
        <v>72</v>
      </c>
      <c r="I23" s="86">
        <v>60.000000000000007</v>
      </c>
      <c r="J23" s="86">
        <v>160</v>
      </c>
      <c r="K23" s="86">
        <v>-31.818181818181824</v>
      </c>
      <c r="L23" s="96"/>
      <c r="M23" s="189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62" t="s">
        <v>26</v>
      </c>
      <c r="C24" s="104">
        <v>2635</v>
      </c>
      <c r="D24" s="104">
        <v>1068</v>
      </c>
      <c r="E24" s="104">
        <v>1084</v>
      </c>
      <c r="F24" s="104">
        <v>676</v>
      </c>
      <c r="G24" s="104">
        <v>470</v>
      </c>
      <c r="H24" s="83">
        <v>40</v>
      </c>
      <c r="I24" s="86">
        <v>-91.489361702127653</v>
      </c>
      <c r="J24" s="86">
        <v>8.5106382978723403</v>
      </c>
      <c r="K24" s="86">
        <v>-30.473372781065088</v>
      </c>
      <c r="L24" s="96"/>
      <c r="M24" s="189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63" t="s">
        <v>22</v>
      </c>
      <c r="C25" s="104">
        <v>96</v>
      </c>
      <c r="D25" s="104">
        <v>0</v>
      </c>
      <c r="E25" s="104">
        <v>117</v>
      </c>
      <c r="F25" s="104">
        <v>0</v>
      </c>
      <c r="G25" s="104">
        <v>0</v>
      </c>
      <c r="H25" s="83">
        <v>32</v>
      </c>
      <c r="I25" s="86" t="s">
        <v>6</v>
      </c>
      <c r="J25" s="86" t="s">
        <v>6</v>
      </c>
      <c r="K25" s="86" t="s">
        <v>6</v>
      </c>
      <c r="L25" s="96"/>
      <c r="M25" s="189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62" t="s">
        <v>32</v>
      </c>
      <c r="C26" s="104">
        <v>259</v>
      </c>
      <c r="D26" s="104">
        <v>74</v>
      </c>
      <c r="E26" s="104">
        <v>73</v>
      </c>
      <c r="F26" s="104">
        <v>0</v>
      </c>
      <c r="G26" s="104">
        <v>26</v>
      </c>
      <c r="H26" s="83">
        <v>9</v>
      </c>
      <c r="I26" s="86">
        <v>-65.384615384615387</v>
      </c>
      <c r="J26" s="86">
        <v>34.615384615384613</v>
      </c>
      <c r="K26" s="86"/>
      <c r="L26" s="96"/>
      <c r="M26" s="189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62" t="s">
        <v>17</v>
      </c>
      <c r="C27" s="104">
        <v>0</v>
      </c>
      <c r="D27" s="104">
        <v>135</v>
      </c>
      <c r="E27" s="104">
        <v>385</v>
      </c>
      <c r="F27" s="104">
        <v>144</v>
      </c>
      <c r="G27" s="104">
        <v>0</v>
      </c>
      <c r="H27" s="83">
        <v>0</v>
      </c>
      <c r="I27" s="86" t="s">
        <v>6</v>
      </c>
      <c r="J27" s="86" t="s">
        <v>6</v>
      </c>
      <c r="K27" s="86" t="s">
        <v>6</v>
      </c>
      <c r="L27" s="96"/>
      <c r="M27" s="189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63" t="s">
        <v>19</v>
      </c>
      <c r="C28" s="104">
        <v>0</v>
      </c>
      <c r="D28" s="104">
        <v>30</v>
      </c>
      <c r="E28" s="104">
        <v>90</v>
      </c>
      <c r="F28" s="104">
        <v>0</v>
      </c>
      <c r="G28" s="104">
        <v>85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189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62" t="s">
        <v>28</v>
      </c>
      <c r="C29" s="104">
        <v>107</v>
      </c>
      <c r="D29" s="104">
        <v>0</v>
      </c>
      <c r="E29" s="104">
        <v>0</v>
      </c>
      <c r="F29" s="104">
        <v>0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189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62" t="s">
        <v>29</v>
      </c>
      <c r="C30" s="104">
        <v>0</v>
      </c>
      <c r="D30" s="104">
        <v>0</v>
      </c>
      <c r="E30" s="104">
        <v>0</v>
      </c>
      <c r="F30" s="104">
        <v>0</v>
      </c>
      <c r="G30" s="104">
        <v>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89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62" t="s">
        <v>30</v>
      </c>
      <c r="C31" s="104">
        <v>270</v>
      </c>
      <c r="D31" s="104">
        <v>140</v>
      </c>
      <c r="E31" s="104">
        <v>0</v>
      </c>
      <c r="F31" s="104">
        <v>0</v>
      </c>
      <c r="G31" s="104">
        <v>0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89"/>
      <c r="O31" s="190"/>
      <c r="P31" s="190"/>
      <c r="Q31" s="190"/>
      <c r="R31" s="190"/>
      <c r="S31" s="190"/>
      <c r="T31" s="190"/>
    </row>
    <row r="32" spans="1:20" ht="15.75" x14ac:dyDescent="0.25">
      <c r="A32" s="108"/>
      <c r="B32" s="62" t="s">
        <v>31</v>
      </c>
      <c r="C32" s="104">
        <v>0</v>
      </c>
      <c r="D32" s="104">
        <v>0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190"/>
      <c r="P32" s="190"/>
      <c r="Q32" s="190"/>
      <c r="R32" s="190"/>
      <c r="S32" s="190"/>
    </row>
    <row r="33" spans="1:37" ht="16.5" customHeight="1" x14ac:dyDescent="0.25">
      <c r="A33" s="108"/>
      <c r="B33" s="62" t="s">
        <v>33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</row>
    <row r="34" spans="1:37" ht="12" customHeight="1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37" ht="15.75" customHeight="1" x14ac:dyDescent="0.25">
      <c r="A35" s="108"/>
      <c r="B35" s="79" t="s">
        <v>3</v>
      </c>
      <c r="C35" s="113"/>
      <c r="D35" s="84">
        <v>-59.037189286402466</v>
      </c>
      <c r="E35" s="84">
        <v>18.471187769502162</v>
      </c>
      <c r="F35" s="84">
        <v>10.230957580570443</v>
      </c>
      <c r="G35" s="84">
        <v>-69.559344419763462</v>
      </c>
      <c r="H35" s="93">
        <v>450.1725668080071</v>
      </c>
      <c r="I35" s="94"/>
      <c r="J35" s="94"/>
      <c r="K35" s="94"/>
      <c r="L35" s="96"/>
    </row>
    <row r="36" spans="1:37" ht="9.75" customHeight="1" x14ac:dyDescent="0.25">
      <c r="A36" s="10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191"/>
    </row>
    <row r="37" spans="1:37" ht="9.75" customHeight="1" x14ac:dyDescent="0.25">
      <c r="A37" s="10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91"/>
    </row>
    <row r="38" spans="1:37" s="150" customFormat="1" ht="18.75" x14ac:dyDescent="0.25">
      <c r="A38" s="108"/>
      <c r="B38" s="73"/>
      <c r="C38" s="268" t="s">
        <v>108</v>
      </c>
      <c r="D38" s="268"/>
      <c r="E38" s="268"/>
      <c r="F38" s="268"/>
      <c r="G38" s="268"/>
      <c r="H38" s="268"/>
      <c r="I38" s="268"/>
      <c r="J38" s="268"/>
      <c r="K38" s="268"/>
      <c r="L38" s="96"/>
      <c r="M38" s="53"/>
      <c r="AG38" s="147"/>
      <c r="AH38" s="147"/>
      <c r="AI38" s="147"/>
      <c r="AJ38" s="147"/>
      <c r="AK38" s="147"/>
    </row>
    <row r="39" spans="1:37" s="150" customFormat="1" ht="15.75" customHeight="1" x14ac:dyDescent="0.25">
      <c r="A39" s="109"/>
      <c r="B39" s="53"/>
      <c r="C39" s="262" t="s">
        <v>104</v>
      </c>
      <c r="D39" s="262"/>
      <c r="E39" s="262"/>
      <c r="F39" s="262"/>
      <c r="G39" s="262"/>
      <c r="H39" s="262"/>
      <c r="I39" s="262"/>
      <c r="J39" s="262"/>
      <c r="K39" s="262"/>
      <c r="L39" s="101"/>
      <c r="M39" s="53"/>
      <c r="AG39" s="147"/>
      <c r="AH39" s="147"/>
      <c r="AI39" s="147"/>
      <c r="AJ39" s="147"/>
      <c r="AK39" s="147"/>
    </row>
    <row r="40" spans="1:37" s="150" customFormat="1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101"/>
      <c r="M40" s="53"/>
      <c r="AG40" s="147"/>
      <c r="AH40" s="147"/>
      <c r="AI40" s="147"/>
      <c r="AJ40" s="147"/>
      <c r="AK40" s="147"/>
    </row>
    <row r="41" spans="1:37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53"/>
      <c r="AG41" s="147"/>
      <c r="AH41" s="147"/>
      <c r="AI41" s="147"/>
      <c r="AJ41" s="147"/>
      <c r="AK41" s="147"/>
    </row>
    <row r="42" spans="1:37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  <c r="AG42" s="147"/>
      <c r="AH42" s="147"/>
      <c r="AI42" s="147"/>
      <c r="AJ42" s="147"/>
      <c r="AK42" s="147"/>
    </row>
    <row r="43" spans="1:37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  <c r="AG43" s="147"/>
      <c r="AH43" s="147"/>
      <c r="AI43" s="147"/>
      <c r="AJ43" s="147"/>
      <c r="AK43" s="147"/>
    </row>
    <row r="44" spans="1:37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  <c r="AG44" s="147"/>
      <c r="AH44" s="147"/>
      <c r="AI44" s="147"/>
      <c r="AJ44" s="147"/>
      <c r="AK44" s="147"/>
    </row>
    <row r="45" spans="1:37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  <c r="AG45" s="147"/>
      <c r="AH45" s="147"/>
      <c r="AI45" s="147"/>
      <c r="AJ45" s="147"/>
      <c r="AK45" s="147"/>
    </row>
    <row r="46" spans="1:37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  <c r="AG46" s="147"/>
      <c r="AH46" s="147"/>
      <c r="AI46" s="147"/>
      <c r="AJ46" s="147"/>
      <c r="AK46" s="147"/>
    </row>
    <row r="47" spans="1:37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  <c r="AG47" s="147"/>
      <c r="AH47" s="147"/>
      <c r="AI47" s="147"/>
      <c r="AJ47" s="147"/>
      <c r="AK47" s="147"/>
    </row>
    <row r="48" spans="1:37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  <c r="AG48" s="147"/>
      <c r="AH48" s="147"/>
      <c r="AI48" s="147"/>
      <c r="AJ48" s="147"/>
      <c r="AK48" s="147"/>
    </row>
    <row r="49" spans="1:37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  <c r="AG49" s="147"/>
      <c r="AH49" s="147"/>
      <c r="AI49" s="147"/>
      <c r="AJ49" s="147"/>
      <c r="AK49" s="147"/>
    </row>
    <row r="50" spans="1:37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AG50" s="147"/>
      <c r="AH50" s="147"/>
      <c r="AI50" s="147"/>
      <c r="AJ50" s="147"/>
      <c r="AK50" s="147"/>
    </row>
    <row r="51" spans="1:37" s="150" customFormat="1" ht="15.75" x14ac:dyDescent="0.2">
      <c r="A51" s="51" t="s">
        <v>72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AG51" s="147"/>
      <c r="AH51" s="147"/>
      <c r="AI51" s="147"/>
      <c r="AJ51" s="147"/>
      <c r="AK51" s="147"/>
    </row>
    <row r="52" spans="1:37" s="150" customFormat="1" ht="15.75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AG52" s="147"/>
      <c r="AH52" s="147"/>
      <c r="AI52" s="147"/>
      <c r="AJ52" s="147"/>
      <c r="AK52" s="147"/>
    </row>
    <row r="53" spans="1:37" s="147" customFormat="1" ht="15.75" x14ac:dyDescent="0.25">
      <c r="A53" s="50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 t="s">
        <v>2</v>
      </c>
      <c r="M53" s="53"/>
      <c r="N53" s="150"/>
      <c r="O53" s="150"/>
      <c r="P53" s="150"/>
      <c r="Q53" s="150"/>
      <c r="R53" s="150"/>
      <c r="S53" s="150"/>
      <c r="T53" s="150"/>
      <c r="U53" s="150"/>
      <c r="V53" s="150"/>
      <c r="W53" s="150"/>
      <c r="X53" s="150"/>
      <c r="Y53" s="150"/>
      <c r="Z53" s="150"/>
      <c r="AA53" s="150"/>
      <c r="AB53" s="150"/>
      <c r="AC53" s="150"/>
      <c r="AD53" s="150"/>
      <c r="AE53" s="150"/>
      <c r="AF53" s="150"/>
    </row>
    <row r="54" spans="1:3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</row>
    <row r="55" spans="1:37" s="150" customFormat="1" x14ac:dyDescent="0.25">
      <c r="A55" s="109"/>
      <c r="B55" s="157"/>
      <c r="C55" s="157"/>
      <c r="D55" s="157"/>
      <c r="E55" s="157"/>
      <c r="F55" s="157"/>
      <c r="G55" s="157"/>
    </row>
    <row r="56" spans="1:37" s="150" customFormat="1" x14ac:dyDescent="0.25">
      <c r="B56" s="157"/>
      <c r="C56" s="159"/>
      <c r="D56" s="157"/>
      <c r="E56" s="157"/>
      <c r="F56" s="157"/>
      <c r="G56" s="157"/>
    </row>
    <row r="57" spans="1:37" s="150" customFormat="1" x14ac:dyDescent="0.25">
      <c r="B57" s="157"/>
      <c r="C57" s="159"/>
    </row>
    <row r="58" spans="1:37" s="150" customFormat="1" x14ac:dyDescent="0.25">
      <c r="B58" s="157"/>
      <c r="C58" s="159"/>
    </row>
    <row r="59" spans="1:37" s="150" customFormat="1" x14ac:dyDescent="0.25">
      <c r="B59" s="157"/>
      <c r="C59" s="159"/>
      <c r="D59" s="157"/>
      <c r="E59" s="157"/>
      <c r="F59" s="157"/>
      <c r="G59" s="157"/>
      <c r="H59" s="157"/>
    </row>
    <row r="60" spans="1:37" s="166" customFormat="1" x14ac:dyDescent="0.2">
      <c r="A60" s="150"/>
      <c r="B60" s="157"/>
      <c r="C60" s="159"/>
      <c r="D60" s="157"/>
      <c r="E60" s="157"/>
      <c r="F60" s="157"/>
      <c r="G60" s="157"/>
      <c r="H60" s="157"/>
      <c r="I60" s="150"/>
      <c r="J60" s="150"/>
      <c r="K60" s="150"/>
      <c r="L60" s="150"/>
    </row>
    <row r="61" spans="1:37" s="166" customFormat="1" x14ac:dyDescent="0.2">
      <c r="B61" s="157"/>
      <c r="C61" s="159"/>
      <c r="D61" s="196"/>
    </row>
    <row r="62" spans="1:37" s="166" customFormat="1" x14ac:dyDescent="0.2">
      <c r="B62" s="157"/>
      <c r="C62" s="159"/>
      <c r="D62" s="196"/>
    </row>
    <row r="63" spans="1:37" s="166" customFormat="1" x14ac:dyDescent="0.2">
      <c r="B63" s="157"/>
      <c r="C63" s="159"/>
      <c r="D63" s="196"/>
    </row>
    <row r="64" spans="1:37" s="166" customFormat="1" x14ac:dyDescent="0.2">
      <c r="B64" s="157"/>
      <c r="C64" s="159"/>
      <c r="D64" s="196"/>
    </row>
    <row r="65" spans="2:5" s="166" customFormat="1" x14ac:dyDescent="0.2">
      <c r="B65" s="157"/>
      <c r="C65" s="159"/>
      <c r="D65" s="196"/>
    </row>
    <row r="66" spans="2:5" s="166" customFormat="1" x14ac:dyDescent="0.2">
      <c r="B66" s="157"/>
      <c r="C66" s="159"/>
      <c r="D66" s="196"/>
    </row>
    <row r="67" spans="2:5" s="166" customFormat="1" x14ac:dyDescent="0.2">
      <c r="B67" s="157"/>
      <c r="C67" s="159"/>
      <c r="D67" s="196"/>
    </row>
    <row r="68" spans="2:5" s="166" customFormat="1" x14ac:dyDescent="0.2">
      <c r="B68" s="157"/>
      <c r="C68" s="159"/>
      <c r="D68" s="196"/>
      <c r="E68" s="197"/>
    </row>
    <row r="69" spans="2:5" s="166" customFormat="1" x14ac:dyDescent="0.2">
      <c r="B69" s="157"/>
      <c r="C69" s="159"/>
      <c r="D69" s="196"/>
      <c r="E69" s="197"/>
    </row>
    <row r="70" spans="2:5" s="166" customFormat="1" x14ac:dyDescent="0.2">
      <c r="B70" s="157"/>
      <c r="C70" s="159"/>
      <c r="D70" s="196"/>
      <c r="E70" s="197"/>
    </row>
    <row r="71" spans="2:5" s="166" customFormat="1" x14ac:dyDescent="0.2">
      <c r="B71" s="157"/>
      <c r="C71" s="159"/>
      <c r="D71" s="196"/>
      <c r="E71" s="197"/>
    </row>
    <row r="72" spans="2:5" s="166" customFormat="1" x14ac:dyDescent="0.2">
      <c r="B72" s="157"/>
      <c r="C72" s="159"/>
      <c r="D72" s="196"/>
      <c r="E72" s="197"/>
    </row>
    <row r="73" spans="2:5" s="166" customFormat="1" x14ac:dyDescent="0.2">
      <c r="B73" s="157"/>
      <c r="C73" s="159"/>
      <c r="D73" s="196"/>
      <c r="E73" s="197"/>
    </row>
    <row r="74" spans="2:5" s="166" customFormat="1" x14ac:dyDescent="0.2">
      <c r="B74" s="157"/>
      <c r="C74" s="159"/>
      <c r="D74" s="196"/>
      <c r="E74" s="197"/>
    </row>
    <row r="75" spans="2:5" s="166" customFormat="1" x14ac:dyDescent="0.2">
      <c r="B75" s="157"/>
      <c r="C75" s="159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1:38" s="166" customFormat="1" x14ac:dyDescent="0.2">
      <c r="D145" s="198"/>
      <c r="E145" s="197"/>
    </row>
    <row r="146" spans="1:38" s="166" customFormat="1" x14ac:dyDescent="0.2">
      <c r="D146" s="198"/>
      <c r="E146" s="197"/>
    </row>
    <row r="147" spans="1:38" s="166" customFormat="1" x14ac:dyDescent="0.2"/>
    <row r="148" spans="1:38" s="166" customFormat="1" x14ac:dyDescent="0.2"/>
    <row r="149" spans="1:38" s="166" customFormat="1" x14ac:dyDescent="0.2"/>
    <row r="150" spans="1:38" s="166" customFormat="1" x14ac:dyDescent="0.2"/>
    <row r="151" spans="1:38" s="166" customFormat="1" x14ac:dyDescent="0.2"/>
    <row r="152" spans="1:38" s="185" customFormat="1" x14ac:dyDescent="0.2">
      <c r="A152" s="166"/>
      <c r="B152" s="166"/>
      <c r="C152" s="166"/>
      <c r="D152" s="166"/>
      <c r="E152" s="166"/>
      <c r="F152" s="166"/>
      <c r="G152" s="166"/>
      <c r="H152" s="166"/>
      <c r="I152" s="166"/>
      <c r="J152" s="166"/>
      <c r="K152" s="166"/>
      <c r="L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</row>
    <row r="153" spans="1:38" s="185" customFormat="1" x14ac:dyDescent="0.2"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1:38" s="185" customFormat="1" x14ac:dyDescent="0.2"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1:38" s="185" customFormat="1" x14ac:dyDescent="0.2"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1:38" s="185" customFormat="1" x14ac:dyDescent="0.2"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1:38" s="214" customFormat="1" x14ac:dyDescent="0.2">
      <c r="M157" s="185"/>
      <c r="N157" s="185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86"/>
      <c r="AH157" s="186"/>
      <c r="AI157" s="186"/>
      <c r="AJ157" s="186"/>
      <c r="AK157" s="186"/>
      <c r="AL157" s="186"/>
    </row>
    <row r="158" spans="1:38" s="214" customFormat="1" x14ac:dyDescent="0.2">
      <c r="M158" s="185"/>
      <c r="N158" s="185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86"/>
      <c r="AH158" s="186"/>
      <c r="AI158" s="186"/>
      <c r="AJ158" s="186"/>
      <c r="AK158" s="186"/>
      <c r="AL158" s="186"/>
    </row>
    <row r="159" spans="1:38" s="214" customFormat="1" x14ac:dyDescent="0.2">
      <c r="M159" s="185"/>
      <c r="N159" s="185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86"/>
      <c r="AH159" s="186"/>
      <c r="AI159" s="186"/>
      <c r="AJ159" s="186"/>
      <c r="AK159" s="186"/>
      <c r="AL159" s="186"/>
    </row>
    <row r="160" spans="1:38" s="214" customFormat="1" x14ac:dyDescent="0.2">
      <c r="M160" s="185"/>
      <c r="N160" s="185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86"/>
      <c r="AH160" s="186"/>
      <c r="AI160" s="186"/>
      <c r="AJ160" s="186"/>
      <c r="AK160" s="186"/>
      <c r="AL160" s="186"/>
    </row>
    <row r="161" spans="1:38" s="214" customFormat="1" x14ac:dyDescent="0.2">
      <c r="M161" s="185"/>
      <c r="N161" s="185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:38" s="214" customFormat="1" x14ac:dyDescent="0.2">
      <c r="M162" s="185"/>
      <c r="N162" s="185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:38" s="214" customFormat="1" x14ac:dyDescent="0.2">
      <c r="M163" s="185"/>
      <c r="N163" s="185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:38" x14ac:dyDescent="0.2">
      <c r="A164" s="214"/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</row>
  </sheetData>
  <sortState ref="B14:K33">
    <sortCondition descending="1" ref="H14:H33"/>
  </sortState>
  <mergeCells count="8">
    <mergeCell ref="C39:K39"/>
    <mergeCell ref="C38:K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85"/>
    <col min="14" max="14" width="11.42578125" style="185" customWidth="1"/>
    <col min="15" max="32" width="11.42578125" style="166"/>
    <col min="33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5.75" x14ac:dyDescent="0.25">
      <c r="A7" s="108"/>
      <c r="B7" s="65"/>
      <c r="C7" s="256" t="s">
        <v>45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20" ht="18.75" x14ac:dyDescent="0.25">
      <c r="A8" s="108"/>
      <c r="B8" s="65"/>
      <c r="C8" s="256" t="s">
        <v>101</v>
      </c>
      <c r="D8" s="256"/>
      <c r="E8" s="256"/>
      <c r="F8" s="256"/>
      <c r="G8" s="256"/>
      <c r="H8" s="256"/>
      <c r="I8" s="256"/>
      <c r="J8" s="256"/>
      <c r="K8" s="256"/>
      <c r="L8" s="96"/>
    </row>
    <row r="9" spans="1:20" ht="15.75" x14ac:dyDescent="0.25">
      <c r="A9" s="108"/>
      <c r="B9" s="65"/>
      <c r="C9" s="257" t="s">
        <v>103</v>
      </c>
      <c r="D9" s="257"/>
      <c r="E9" s="257"/>
      <c r="F9" s="257"/>
      <c r="G9" s="257"/>
      <c r="H9" s="257"/>
      <c r="I9" s="257"/>
      <c r="J9" s="257"/>
      <c r="K9" s="257"/>
      <c r="L9" s="96"/>
      <c r="O9" s="188"/>
    </row>
    <row r="10" spans="1:20" ht="9.75" customHeight="1" x14ac:dyDescent="0.25">
      <c r="A10" s="108"/>
      <c r="B10" s="65"/>
      <c r="C10" s="66"/>
      <c r="D10" s="66"/>
      <c r="E10" s="66"/>
      <c r="F10" s="66"/>
      <c r="G10" s="66"/>
      <c r="H10" s="66"/>
      <c r="I10" s="65"/>
      <c r="J10" s="65"/>
      <c r="K10" s="65"/>
      <c r="L10" s="96"/>
    </row>
    <row r="11" spans="1:20" ht="18.75" customHeight="1" x14ac:dyDescent="0.25">
      <c r="A11" s="108"/>
      <c r="B11" s="67"/>
      <c r="C11" s="258" t="s">
        <v>1</v>
      </c>
      <c r="D11" s="258"/>
      <c r="E11" s="258"/>
      <c r="F11" s="258"/>
      <c r="G11" s="258"/>
      <c r="H11" s="258"/>
      <c r="I11" s="259" t="s">
        <v>15</v>
      </c>
      <c r="J11" s="259" t="s">
        <v>16</v>
      </c>
      <c r="K11" s="259" t="s">
        <v>14</v>
      </c>
      <c r="L11" s="96"/>
    </row>
    <row r="12" spans="1:20" ht="18.75" customHeight="1" x14ac:dyDescent="0.25">
      <c r="A12" s="108"/>
      <c r="B12" s="68"/>
      <c r="C12" s="80">
        <v>2009</v>
      </c>
      <c r="D12" s="80">
        <v>2010</v>
      </c>
      <c r="E12" s="80">
        <v>2011</v>
      </c>
      <c r="F12" s="80">
        <v>2012</v>
      </c>
      <c r="G12" s="80">
        <v>2013</v>
      </c>
      <c r="H12" s="80">
        <v>2014</v>
      </c>
      <c r="I12" s="259"/>
      <c r="J12" s="259"/>
      <c r="K12" s="259"/>
      <c r="L12" s="96"/>
      <c r="O12" s="160"/>
    </row>
    <row r="13" spans="1:20" ht="9.75" customHeight="1" x14ac:dyDescent="0.25">
      <c r="A13" s="108"/>
      <c r="B13" s="67"/>
      <c r="C13" s="66"/>
      <c r="D13" s="66"/>
      <c r="E13" s="66"/>
      <c r="F13" s="66"/>
      <c r="G13" s="66"/>
      <c r="H13" s="66"/>
      <c r="I13" s="66"/>
      <c r="J13" s="66"/>
      <c r="K13" s="66"/>
      <c r="L13" s="96"/>
    </row>
    <row r="14" spans="1:20" ht="15.75" x14ac:dyDescent="0.25">
      <c r="A14" s="108"/>
      <c r="B14" s="61" t="s">
        <v>36</v>
      </c>
      <c r="C14" s="83">
        <v>156314</v>
      </c>
      <c r="D14" s="83">
        <v>203529</v>
      </c>
      <c r="E14" s="83">
        <v>166756</v>
      </c>
      <c r="F14" s="83">
        <v>107630</v>
      </c>
      <c r="G14" s="83">
        <v>37046</v>
      </c>
      <c r="H14" s="83">
        <v>51797</v>
      </c>
      <c r="I14" s="93">
        <v>39.818064028505098</v>
      </c>
      <c r="J14" s="93">
        <v>139.81806402850509</v>
      </c>
      <c r="K14" s="93">
        <v>-65.580228560810184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103" t="s">
        <v>35</v>
      </c>
      <c r="C15" s="104">
        <v>6903</v>
      </c>
      <c r="D15" s="104">
        <v>18833</v>
      </c>
      <c r="E15" s="104">
        <v>8850</v>
      </c>
      <c r="F15" s="104">
        <v>4728</v>
      </c>
      <c r="G15" s="104">
        <v>3703</v>
      </c>
      <c r="H15" s="83">
        <v>26751</v>
      </c>
      <c r="I15" s="86">
        <v>622.41425870915475</v>
      </c>
      <c r="J15" s="86">
        <v>722.41425870915475</v>
      </c>
      <c r="K15" s="86">
        <v>-21.679357021996616</v>
      </c>
      <c r="L15" s="96"/>
      <c r="M15" s="189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103" t="s">
        <v>32</v>
      </c>
      <c r="C16" s="104">
        <v>145</v>
      </c>
      <c r="D16" s="104">
        <v>0</v>
      </c>
      <c r="E16" s="104">
        <v>511</v>
      </c>
      <c r="F16" s="104">
        <v>62</v>
      </c>
      <c r="G16" s="104">
        <v>160</v>
      </c>
      <c r="H16" s="83">
        <v>6698</v>
      </c>
      <c r="I16" s="86">
        <v>4086.2499999999995</v>
      </c>
      <c r="J16" s="86">
        <v>4186.25</v>
      </c>
      <c r="K16" s="86">
        <v>158.06451612903226</v>
      </c>
      <c r="L16" s="96"/>
      <c r="M16" s="189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103" t="s">
        <v>27</v>
      </c>
      <c r="C17" s="104">
        <v>35962</v>
      </c>
      <c r="D17" s="104">
        <v>13236</v>
      </c>
      <c r="E17" s="104">
        <v>30154</v>
      </c>
      <c r="F17" s="104">
        <v>9927</v>
      </c>
      <c r="G17" s="104">
        <v>4488</v>
      </c>
      <c r="H17" s="83">
        <v>6014</v>
      </c>
      <c r="I17" s="86">
        <v>34.001782531194301</v>
      </c>
      <c r="J17" s="86">
        <v>134.00178253119429</v>
      </c>
      <c r="K17" s="86">
        <v>-54.7899667573285</v>
      </c>
      <c r="L17" s="96"/>
      <c r="M17" s="189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103" t="s">
        <v>23</v>
      </c>
      <c r="C18" s="104">
        <v>2204</v>
      </c>
      <c r="D18" s="104">
        <v>69408</v>
      </c>
      <c r="E18" s="104">
        <v>8911</v>
      </c>
      <c r="F18" s="104">
        <v>19979</v>
      </c>
      <c r="G18" s="104">
        <v>3596</v>
      </c>
      <c r="H18" s="83">
        <v>5794</v>
      </c>
      <c r="I18" s="86">
        <v>61.123470522803117</v>
      </c>
      <c r="J18" s="86">
        <v>161.1234705228031</v>
      </c>
      <c r="K18" s="86">
        <v>-82.00110115621402</v>
      </c>
      <c r="L18" s="96"/>
      <c r="M18" s="189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103" t="s">
        <v>34</v>
      </c>
      <c r="C19" s="104">
        <v>362</v>
      </c>
      <c r="D19" s="104">
        <v>24303</v>
      </c>
      <c r="E19" s="104">
        <v>3246</v>
      </c>
      <c r="F19" s="104">
        <v>2687</v>
      </c>
      <c r="G19" s="104">
        <v>789</v>
      </c>
      <c r="H19" s="83">
        <v>2012</v>
      </c>
      <c r="I19" s="86">
        <v>155.0063371356147</v>
      </c>
      <c r="J19" s="86">
        <v>255.0063371356147</v>
      </c>
      <c r="K19" s="86">
        <v>-70.636397469296625</v>
      </c>
      <c r="L19" s="96"/>
      <c r="M19" s="189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103" t="s">
        <v>21</v>
      </c>
      <c r="C20" s="104">
        <v>844</v>
      </c>
      <c r="D20" s="104">
        <v>8383</v>
      </c>
      <c r="E20" s="104">
        <v>52006</v>
      </c>
      <c r="F20" s="104">
        <v>27080</v>
      </c>
      <c r="G20" s="104">
        <v>7467</v>
      </c>
      <c r="H20" s="83">
        <v>1546</v>
      </c>
      <c r="I20" s="86">
        <v>-79.295567162180262</v>
      </c>
      <c r="J20" s="86">
        <v>20.704432837819738</v>
      </c>
      <c r="K20" s="86">
        <v>-72.426144756277694</v>
      </c>
      <c r="L20" s="96"/>
      <c r="M20" s="189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103" t="s">
        <v>24</v>
      </c>
      <c r="C21" s="104">
        <v>77011</v>
      </c>
      <c r="D21" s="104">
        <v>33468</v>
      </c>
      <c r="E21" s="104">
        <v>27374</v>
      </c>
      <c r="F21" s="104">
        <v>12703</v>
      </c>
      <c r="G21" s="104">
        <v>13177</v>
      </c>
      <c r="H21" s="83">
        <v>937</v>
      </c>
      <c r="I21" s="86">
        <v>-92.889124990513778</v>
      </c>
      <c r="J21" s="86">
        <v>7.1108750094862252</v>
      </c>
      <c r="K21" s="86">
        <v>3.7314020310162954</v>
      </c>
      <c r="L21" s="96"/>
      <c r="M21" s="189"/>
      <c r="O21" s="190"/>
      <c r="P21" s="190"/>
      <c r="Q21" s="190"/>
      <c r="R21" s="190"/>
      <c r="S21" s="190"/>
      <c r="T21" s="190"/>
    </row>
    <row r="22" spans="1:20" ht="15.75" x14ac:dyDescent="0.25">
      <c r="A22" s="108"/>
      <c r="B22" s="103" t="s">
        <v>26</v>
      </c>
      <c r="C22" s="104">
        <v>9872</v>
      </c>
      <c r="D22" s="104">
        <v>10626</v>
      </c>
      <c r="E22" s="104">
        <v>20028</v>
      </c>
      <c r="F22" s="104">
        <v>16089</v>
      </c>
      <c r="G22" s="104">
        <v>1126</v>
      </c>
      <c r="H22" s="83">
        <v>756</v>
      </c>
      <c r="I22" s="86">
        <v>-32.859680284191825</v>
      </c>
      <c r="J22" s="86">
        <v>67.140319715808175</v>
      </c>
      <c r="K22" s="86">
        <v>-93.001429548138475</v>
      </c>
      <c r="L22" s="96"/>
      <c r="M22" s="189"/>
      <c r="O22" s="190"/>
      <c r="P22" s="190"/>
      <c r="Q22" s="190"/>
      <c r="R22" s="190"/>
      <c r="S22" s="190"/>
      <c r="T22" s="190"/>
    </row>
    <row r="23" spans="1:20" ht="16.5" x14ac:dyDescent="0.25">
      <c r="A23" s="108"/>
      <c r="B23" s="105" t="s">
        <v>69</v>
      </c>
      <c r="C23" s="104">
        <v>0</v>
      </c>
      <c r="D23" s="104">
        <v>0</v>
      </c>
      <c r="E23" s="104">
        <v>0</v>
      </c>
      <c r="F23" s="104">
        <v>0</v>
      </c>
      <c r="G23" s="104">
        <v>0</v>
      </c>
      <c r="H23" s="83">
        <v>396</v>
      </c>
      <c r="I23" s="86" t="s">
        <v>6</v>
      </c>
      <c r="J23" s="86" t="s">
        <v>6</v>
      </c>
      <c r="K23" s="86" t="s">
        <v>6</v>
      </c>
      <c r="L23" s="96"/>
      <c r="M23" s="189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103" t="s">
        <v>20</v>
      </c>
      <c r="C24" s="104">
        <v>272</v>
      </c>
      <c r="D24" s="104">
        <v>24373</v>
      </c>
      <c r="E24" s="104">
        <v>482</v>
      </c>
      <c r="F24" s="104">
        <v>6853</v>
      </c>
      <c r="G24" s="104">
        <v>1090</v>
      </c>
      <c r="H24" s="83">
        <v>334</v>
      </c>
      <c r="I24" s="86">
        <v>-69.357798165137609</v>
      </c>
      <c r="J24" s="86">
        <v>30.642201834862387</v>
      </c>
      <c r="K24" s="86">
        <v>-84.094557128264995</v>
      </c>
      <c r="L24" s="96"/>
      <c r="M24" s="189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103" t="s">
        <v>25</v>
      </c>
      <c r="C25" s="104">
        <v>7056</v>
      </c>
      <c r="D25" s="104">
        <v>70</v>
      </c>
      <c r="E25" s="104">
        <v>1565</v>
      </c>
      <c r="F25" s="104">
        <v>5252</v>
      </c>
      <c r="G25" s="104">
        <v>665</v>
      </c>
      <c r="H25" s="83">
        <v>197</v>
      </c>
      <c r="I25" s="86">
        <v>-70.375939849624061</v>
      </c>
      <c r="J25" s="86">
        <v>29.624060150375943</v>
      </c>
      <c r="K25" s="86">
        <v>-87.338156892612346</v>
      </c>
      <c r="L25" s="96"/>
      <c r="M25" s="189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103" t="s">
        <v>22</v>
      </c>
      <c r="C26" s="104">
        <v>3044</v>
      </c>
      <c r="D26" s="104">
        <v>288</v>
      </c>
      <c r="E26" s="104">
        <v>682</v>
      </c>
      <c r="F26" s="104">
        <v>1275</v>
      </c>
      <c r="G26" s="104">
        <v>359</v>
      </c>
      <c r="H26" s="83">
        <v>144</v>
      </c>
      <c r="I26" s="86">
        <v>-59.888579387186638</v>
      </c>
      <c r="J26" s="86">
        <v>40.111420612813369</v>
      </c>
      <c r="K26" s="86">
        <v>-71.843137254901961</v>
      </c>
      <c r="L26" s="96"/>
      <c r="M26" s="189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103" t="s">
        <v>18</v>
      </c>
      <c r="C27" s="104">
        <v>0</v>
      </c>
      <c r="D27" s="104">
        <v>0</v>
      </c>
      <c r="E27" s="104">
        <v>0</v>
      </c>
      <c r="F27" s="104">
        <v>0</v>
      </c>
      <c r="G27" s="104">
        <v>216</v>
      </c>
      <c r="H27" s="83">
        <v>90</v>
      </c>
      <c r="I27" s="86">
        <v>-58.333333333333329</v>
      </c>
      <c r="J27" s="86">
        <v>41.666666666666671</v>
      </c>
      <c r="K27" s="86"/>
      <c r="L27" s="96"/>
      <c r="M27" s="189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103" t="s">
        <v>17</v>
      </c>
      <c r="C28" s="104">
        <v>11988</v>
      </c>
      <c r="D28" s="104">
        <v>295</v>
      </c>
      <c r="E28" s="104">
        <v>0</v>
      </c>
      <c r="F28" s="104">
        <v>931</v>
      </c>
      <c r="G28" s="104">
        <v>0</v>
      </c>
      <c r="H28" s="83">
        <v>72</v>
      </c>
      <c r="I28" s="86" t="s">
        <v>6</v>
      </c>
      <c r="J28" s="86" t="s">
        <v>6</v>
      </c>
      <c r="K28" s="86" t="s">
        <v>6</v>
      </c>
      <c r="L28" s="96"/>
      <c r="M28" s="189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103" t="s">
        <v>33</v>
      </c>
      <c r="C29" s="104">
        <v>0</v>
      </c>
      <c r="D29" s="104">
        <v>0</v>
      </c>
      <c r="E29" s="104">
        <v>0</v>
      </c>
      <c r="F29" s="104">
        <v>0</v>
      </c>
      <c r="G29" s="104">
        <v>0</v>
      </c>
      <c r="H29" s="83">
        <v>56</v>
      </c>
      <c r="I29" s="86" t="s">
        <v>6</v>
      </c>
      <c r="J29" s="86" t="s">
        <v>6</v>
      </c>
      <c r="K29" s="86" t="s">
        <v>6</v>
      </c>
      <c r="L29" s="96"/>
      <c r="M29" s="189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103" t="s">
        <v>19</v>
      </c>
      <c r="C30" s="104">
        <v>0</v>
      </c>
      <c r="D30" s="104">
        <v>182</v>
      </c>
      <c r="E30" s="104">
        <v>12399</v>
      </c>
      <c r="F30" s="104">
        <v>0</v>
      </c>
      <c r="G30" s="104">
        <v>72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189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105" t="s">
        <v>28</v>
      </c>
      <c r="C31" s="104">
        <v>245</v>
      </c>
      <c r="D31" s="104">
        <v>64</v>
      </c>
      <c r="E31" s="104">
        <v>248</v>
      </c>
      <c r="F31" s="104">
        <v>64</v>
      </c>
      <c r="G31" s="104">
        <v>78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189"/>
      <c r="O31" s="190"/>
      <c r="P31" s="190"/>
      <c r="Q31" s="190"/>
      <c r="R31" s="190"/>
      <c r="S31" s="190"/>
      <c r="T31" s="190"/>
    </row>
    <row r="32" spans="1:20" ht="15.75" x14ac:dyDescent="0.25">
      <c r="A32" s="108"/>
      <c r="B32" s="105" t="s">
        <v>29</v>
      </c>
      <c r="C32" s="104">
        <v>54</v>
      </c>
      <c r="D32" s="104">
        <v>0</v>
      </c>
      <c r="E32" s="104">
        <v>0</v>
      </c>
      <c r="F32" s="104">
        <v>0</v>
      </c>
      <c r="G32" s="104">
        <v>0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M32" s="189"/>
      <c r="O32" s="190"/>
      <c r="P32" s="190"/>
      <c r="Q32" s="190"/>
      <c r="R32" s="190"/>
      <c r="S32" s="190"/>
      <c r="T32" s="190"/>
    </row>
    <row r="33" spans="1:38" ht="15.75" x14ac:dyDescent="0.25">
      <c r="A33" s="108"/>
      <c r="B33" s="103" t="s">
        <v>30</v>
      </c>
      <c r="C33" s="104">
        <v>0</v>
      </c>
      <c r="D33" s="104">
        <v>0</v>
      </c>
      <c r="E33" s="104">
        <v>300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M33" s="189"/>
      <c r="O33" s="190"/>
      <c r="P33" s="190"/>
      <c r="Q33" s="190"/>
      <c r="R33" s="190"/>
      <c r="S33" s="190"/>
      <c r="T33" s="190"/>
    </row>
    <row r="34" spans="1:38" ht="15.75" x14ac:dyDescent="0.25">
      <c r="A34" s="108"/>
      <c r="B34" s="103" t="s">
        <v>31</v>
      </c>
      <c r="C34" s="104">
        <v>352</v>
      </c>
      <c r="D34" s="104">
        <v>0</v>
      </c>
      <c r="E34" s="104">
        <v>0</v>
      </c>
      <c r="F34" s="104">
        <v>0</v>
      </c>
      <c r="G34" s="104">
        <v>60</v>
      </c>
      <c r="H34" s="83">
        <v>0</v>
      </c>
      <c r="I34" s="86" t="s">
        <v>6</v>
      </c>
      <c r="J34" s="86" t="s">
        <v>6</v>
      </c>
      <c r="K34" s="86" t="s">
        <v>6</v>
      </c>
      <c r="L34" s="96"/>
      <c r="O34" s="190"/>
      <c r="P34" s="190"/>
      <c r="Q34" s="190"/>
      <c r="R34" s="190"/>
      <c r="S34" s="190"/>
    </row>
    <row r="35" spans="1:38" ht="12" customHeight="1" x14ac:dyDescent="0.25">
      <c r="A35" s="108"/>
      <c r="B35" s="106"/>
      <c r="C35" s="88"/>
      <c r="D35" s="88"/>
      <c r="E35" s="88"/>
      <c r="F35" s="88"/>
      <c r="G35" s="88"/>
      <c r="H35" s="89"/>
      <c r="I35" s="90"/>
      <c r="J35" s="90"/>
      <c r="K35" s="90"/>
      <c r="L35" s="96"/>
    </row>
    <row r="36" spans="1:38" ht="18.75" customHeight="1" x14ac:dyDescent="0.25">
      <c r="A36" s="108"/>
      <c r="B36" s="79" t="s">
        <v>3</v>
      </c>
      <c r="C36" s="84"/>
      <c r="D36" s="84">
        <v>30.205227938636337</v>
      </c>
      <c r="E36" s="84">
        <v>-18.067695512678782</v>
      </c>
      <c r="F36" s="84">
        <v>-35.456595264937995</v>
      </c>
      <c r="G36" s="84">
        <v>-65.580228560810184</v>
      </c>
      <c r="H36" s="93">
        <v>39.818064028505098</v>
      </c>
      <c r="I36" s="94"/>
      <c r="J36" s="94"/>
      <c r="K36" s="94"/>
      <c r="L36" s="96"/>
    </row>
    <row r="37" spans="1:38" ht="9" customHeight="1" x14ac:dyDescent="0.25">
      <c r="A37" s="10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</row>
    <row r="38" spans="1:38" ht="9" customHeight="1" x14ac:dyDescent="0.25">
      <c r="A38" s="108"/>
      <c r="B38" s="67"/>
      <c r="C38" s="74"/>
      <c r="D38" s="74"/>
      <c r="E38" s="74"/>
      <c r="F38" s="74"/>
      <c r="G38" s="74"/>
      <c r="H38" s="70"/>
      <c r="I38" s="71"/>
      <c r="J38" s="71"/>
      <c r="K38" s="71"/>
      <c r="L38" s="96"/>
    </row>
    <row r="39" spans="1:38" ht="15.75" x14ac:dyDescent="0.25">
      <c r="A39" s="108"/>
      <c r="B39" s="73"/>
      <c r="C39" s="269" t="s">
        <v>105</v>
      </c>
      <c r="D39" s="269"/>
      <c r="E39" s="269"/>
      <c r="F39" s="269"/>
      <c r="G39" s="269"/>
      <c r="H39" s="269"/>
      <c r="I39" s="269"/>
      <c r="J39" s="269"/>
      <c r="K39" s="269"/>
      <c r="L39" s="96"/>
      <c r="M39" s="191"/>
    </row>
    <row r="40" spans="1:38" s="235" customFormat="1" ht="13.5" customHeight="1" x14ac:dyDescent="0.25">
      <c r="A40" s="232"/>
      <c r="B40" s="237"/>
      <c r="C40" s="270" t="s">
        <v>106</v>
      </c>
      <c r="D40" s="270"/>
      <c r="E40" s="270"/>
      <c r="F40" s="270"/>
      <c r="G40" s="270"/>
      <c r="H40" s="270"/>
      <c r="I40" s="270"/>
      <c r="J40" s="270"/>
      <c r="K40" s="270"/>
      <c r="L40" s="234"/>
      <c r="M40" s="170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  <c r="AG40" s="186"/>
      <c r="AH40" s="186"/>
      <c r="AI40" s="186"/>
      <c r="AJ40" s="186"/>
      <c r="AK40" s="186"/>
      <c r="AL40" s="186"/>
    </row>
    <row r="41" spans="1:38" s="150" customFormat="1" ht="15.75" x14ac:dyDescent="0.25">
      <c r="A41" s="109"/>
      <c r="B41" s="53"/>
      <c r="C41" s="262" t="s">
        <v>104</v>
      </c>
      <c r="D41" s="262"/>
      <c r="E41" s="262"/>
      <c r="F41" s="262"/>
      <c r="G41" s="262"/>
      <c r="H41" s="262"/>
      <c r="I41" s="262"/>
      <c r="J41" s="262"/>
      <c r="K41" s="262"/>
      <c r="L41" s="101"/>
      <c r="M41" s="53"/>
    </row>
    <row r="42" spans="1:38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</row>
    <row r="43" spans="1:38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38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38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38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38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38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21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21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21" s="150" customFormat="1" ht="15.75" x14ac:dyDescent="0.2">
      <c r="A51" s="47" t="s">
        <v>73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1" s="150" customFormat="1" ht="15.75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1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1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1" s="150" customFormat="1" x14ac:dyDescent="0.25">
      <c r="A55" s="109"/>
      <c r="B55" s="157"/>
      <c r="C55" s="159"/>
      <c r="D55" s="157"/>
      <c r="E55" s="157"/>
      <c r="F55" s="157"/>
      <c r="G55" s="157"/>
    </row>
    <row r="56" spans="1:21" s="150" customFormat="1" x14ac:dyDescent="0.25">
      <c r="B56" s="157"/>
      <c r="C56" s="159"/>
      <c r="D56" s="157"/>
      <c r="E56" s="157"/>
      <c r="F56" s="157"/>
      <c r="G56" s="157"/>
      <c r="H56" s="157"/>
      <c r="I56" s="157"/>
      <c r="J56" s="157"/>
      <c r="K56" s="157"/>
      <c r="L56" s="157"/>
      <c r="M56" s="157"/>
      <c r="N56" s="157"/>
      <c r="O56" s="157"/>
      <c r="P56" s="157"/>
      <c r="Q56" s="157"/>
      <c r="R56" s="157"/>
      <c r="S56" s="157"/>
      <c r="T56" s="157"/>
      <c r="U56" s="157"/>
    </row>
    <row r="57" spans="1:21" s="150" customFormat="1" x14ac:dyDescent="0.25">
      <c r="B57" s="157"/>
      <c r="C57" s="159"/>
    </row>
    <row r="58" spans="1:21" s="150" customFormat="1" x14ac:dyDescent="0.25">
      <c r="B58" s="157"/>
      <c r="C58" s="159"/>
    </row>
    <row r="59" spans="1:21" s="150" customFormat="1" x14ac:dyDescent="0.25">
      <c r="B59" s="157"/>
      <c r="C59" s="159"/>
      <c r="D59" s="157"/>
      <c r="E59" s="157"/>
      <c r="F59" s="157"/>
      <c r="G59" s="157"/>
      <c r="H59" s="157"/>
    </row>
    <row r="60" spans="1:21" s="150" customFormat="1" x14ac:dyDescent="0.25">
      <c r="B60" s="157"/>
      <c r="C60" s="159"/>
      <c r="D60" s="157"/>
      <c r="E60" s="157"/>
      <c r="F60" s="157"/>
      <c r="G60" s="157"/>
      <c r="H60" s="157"/>
    </row>
    <row r="61" spans="1:21" s="166" customFormat="1" x14ac:dyDescent="0.2">
      <c r="B61" s="157"/>
      <c r="C61" s="159"/>
      <c r="D61" s="196"/>
    </row>
    <row r="62" spans="1:21" s="166" customFormat="1" x14ac:dyDescent="0.2">
      <c r="B62" s="157"/>
      <c r="C62" s="159"/>
      <c r="D62" s="196"/>
    </row>
    <row r="63" spans="1:21" s="166" customFormat="1" x14ac:dyDescent="0.2">
      <c r="B63" s="157"/>
      <c r="C63" s="159"/>
      <c r="D63" s="196"/>
    </row>
    <row r="64" spans="1:21" s="166" customFormat="1" x14ac:dyDescent="0.2">
      <c r="B64" s="157"/>
      <c r="C64" s="159"/>
      <c r="D64" s="196"/>
    </row>
    <row r="65" spans="2:5" s="166" customFormat="1" x14ac:dyDescent="0.2">
      <c r="B65" s="157"/>
      <c r="C65" s="159"/>
      <c r="D65" s="196"/>
    </row>
    <row r="66" spans="2:5" s="166" customFormat="1" x14ac:dyDescent="0.2">
      <c r="B66" s="157"/>
      <c r="C66" s="159"/>
      <c r="D66" s="196"/>
    </row>
    <row r="67" spans="2:5" s="166" customFormat="1" x14ac:dyDescent="0.2">
      <c r="B67" s="157"/>
      <c r="C67" s="159"/>
      <c r="D67" s="196"/>
    </row>
    <row r="68" spans="2:5" s="166" customFormat="1" x14ac:dyDescent="0.2">
      <c r="B68" s="157"/>
      <c r="C68" s="159"/>
      <c r="D68" s="196"/>
      <c r="E68" s="197"/>
    </row>
    <row r="69" spans="2:5" s="166" customFormat="1" x14ac:dyDescent="0.2">
      <c r="B69" s="157"/>
      <c r="C69" s="159"/>
      <c r="D69" s="196"/>
      <c r="E69" s="197"/>
    </row>
    <row r="70" spans="2:5" s="166" customFormat="1" x14ac:dyDescent="0.2">
      <c r="B70" s="157"/>
      <c r="C70" s="159"/>
      <c r="D70" s="196"/>
      <c r="E70" s="197"/>
    </row>
    <row r="71" spans="2:5" s="166" customFormat="1" x14ac:dyDescent="0.2">
      <c r="B71" s="157"/>
      <c r="C71" s="159"/>
      <c r="D71" s="196"/>
      <c r="E71" s="197"/>
    </row>
    <row r="72" spans="2:5" s="166" customFormat="1" x14ac:dyDescent="0.2">
      <c r="B72" s="157"/>
      <c r="C72" s="159"/>
      <c r="D72" s="196"/>
      <c r="E72" s="197"/>
    </row>
    <row r="73" spans="2:5" s="166" customFormat="1" x14ac:dyDescent="0.2">
      <c r="B73" s="157"/>
      <c r="C73" s="159"/>
      <c r="D73" s="196"/>
      <c r="E73" s="197"/>
    </row>
    <row r="74" spans="2:5" s="166" customFormat="1" x14ac:dyDescent="0.2">
      <c r="B74" s="157"/>
      <c r="C74" s="159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38" s="166" customFormat="1" x14ac:dyDescent="0.2">
      <c r="B129" s="190"/>
      <c r="D129" s="198"/>
      <c r="E129" s="197"/>
    </row>
    <row r="130" spans="2:38" s="166" customFormat="1" x14ac:dyDescent="0.2">
      <c r="B130" s="190"/>
      <c r="D130" s="198"/>
      <c r="E130" s="197"/>
    </row>
    <row r="131" spans="2:38" s="166" customFormat="1" x14ac:dyDescent="0.2">
      <c r="B131" s="190"/>
      <c r="D131" s="198"/>
      <c r="E131" s="197"/>
    </row>
    <row r="132" spans="2:38" s="166" customFormat="1" x14ac:dyDescent="0.2">
      <c r="B132" s="190"/>
      <c r="D132" s="198"/>
      <c r="E132" s="197"/>
    </row>
    <row r="133" spans="2:38" s="166" customFormat="1" x14ac:dyDescent="0.2">
      <c r="B133" s="190"/>
      <c r="D133" s="198"/>
      <c r="E133" s="197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66"/>
      <c r="AF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66"/>
      <c r="AF136" s="16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66"/>
      <c r="AF137" s="16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66"/>
      <c r="AF138" s="16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6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66"/>
      <c r="AF140" s="16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66"/>
      <c r="AF141" s="16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66"/>
      <c r="AF142" s="16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66"/>
      <c r="AF143" s="16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66"/>
      <c r="AF144" s="16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66"/>
      <c r="AF145" s="16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66"/>
      <c r="AF146" s="16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66"/>
      <c r="AF147" s="16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66"/>
      <c r="AF148" s="16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  <c r="AE149" s="166"/>
      <c r="AF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  <c r="AE150" s="166"/>
      <c r="AF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66"/>
      <c r="AF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</row>
    <row r="153" spans="4:38" s="214" customFormat="1" x14ac:dyDescent="0.2">
      <c r="M153" s="185"/>
      <c r="N153" s="185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85"/>
      <c r="N154" s="185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85"/>
      <c r="N155" s="185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85"/>
      <c r="N156" s="185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85"/>
      <c r="N157" s="185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85"/>
      <c r="N158" s="185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85"/>
      <c r="N159" s="185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85"/>
      <c r="N160" s="185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85"/>
      <c r="N161" s="185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85"/>
      <c r="N162" s="185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85"/>
      <c r="N163" s="185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85"/>
      <c r="N164" s="185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86"/>
      <c r="AH164" s="186"/>
      <c r="AI164" s="186"/>
      <c r="AJ164" s="186"/>
      <c r="AK164" s="186"/>
      <c r="AL164" s="186"/>
    </row>
  </sheetData>
  <sortState ref="B14:K33">
    <sortCondition descending="1" ref="H14:H33"/>
  </sortState>
  <mergeCells count="10">
    <mergeCell ref="C41:K41"/>
    <mergeCell ref="C39:K39"/>
    <mergeCell ref="C7:K7"/>
    <mergeCell ref="C9:K9"/>
    <mergeCell ref="C11:H11"/>
    <mergeCell ref="I11:I12"/>
    <mergeCell ref="J11:J12"/>
    <mergeCell ref="K11:K12"/>
    <mergeCell ref="C8:K8"/>
    <mergeCell ref="C40:K4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185"/>
    <col min="14" max="14" width="11.42578125" style="185" customWidth="1"/>
    <col min="15" max="30" width="11.42578125" style="166"/>
    <col min="31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8"/>
      <c r="B7" s="65"/>
      <c r="C7" s="257" t="s">
        <v>114</v>
      </c>
      <c r="D7" s="257"/>
      <c r="E7" s="257"/>
      <c r="F7" s="257"/>
      <c r="G7" s="257"/>
      <c r="H7" s="257"/>
      <c r="I7" s="257"/>
      <c r="J7" s="257"/>
      <c r="K7" s="257"/>
      <c r="L7" s="96"/>
    </row>
    <row r="8" spans="1:20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O8" s="188"/>
    </row>
    <row r="9" spans="1:20" ht="12" customHeight="1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</row>
    <row r="11" spans="1:20" ht="23.25" customHeight="1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O11" s="160"/>
    </row>
    <row r="12" spans="1:20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61" t="s">
        <v>36</v>
      </c>
      <c r="C13" s="83">
        <v>645618</v>
      </c>
      <c r="D13" s="83">
        <v>648078</v>
      </c>
      <c r="E13" s="83">
        <v>696055</v>
      </c>
      <c r="F13" s="83">
        <v>479071</v>
      </c>
      <c r="G13" s="83">
        <v>725698</v>
      </c>
      <c r="H13" s="83">
        <v>638459</v>
      </c>
      <c r="I13" s="93">
        <v>-12.021391818635296</v>
      </c>
      <c r="J13" s="93">
        <v>87.978608181364706</v>
      </c>
      <c r="K13" s="93">
        <v>51.48026075466894</v>
      </c>
      <c r="L13" s="96"/>
      <c r="M13" s="189"/>
      <c r="O13" s="190"/>
      <c r="P13" s="190"/>
      <c r="Q13" s="190"/>
      <c r="R13" s="190"/>
      <c r="S13" s="190"/>
      <c r="T13" s="190"/>
    </row>
    <row r="14" spans="1:20" ht="15.75" x14ac:dyDescent="0.25">
      <c r="A14" s="108"/>
      <c r="B14" s="62" t="s">
        <v>17</v>
      </c>
      <c r="C14" s="104">
        <v>206829</v>
      </c>
      <c r="D14" s="104">
        <v>232501</v>
      </c>
      <c r="E14" s="104">
        <v>345501</v>
      </c>
      <c r="F14" s="104">
        <v>167748</v>
      </c>
      <c r="G14" s="104">
        <v>228484</v>
      </c>
      <c r="H14" s="83">
        <v>208778</v>
      </c>
      <c r="I14" s="86">
        <v>-8.6246739377812016</v>
      </c>
      <c r="J14" s="86">
        <v>91.375326062218804</v>
      </c>
      <c r="K14" s="86">
        <v>36.206690988864246</v>
      </c>
      <c r="L14" s="96"/>
      <c r="M14" s="189"/>
      <c r="O14" s="190"/>
      <c r="P14" s="190"/>
      <c r="Q14" s="190"/>
      <c r="R14" s="190"/>
      <c r="S14" s="190"/>
      <c r="T14" s="190"/>
    </row>
    <row r="15" spans="1:20" ht="15.75" x14ac:dyDescent="0.25">
      <c r="A15" s="108"/>
      <c r="B15" s="62" t="s">
        <v>27</v>
      </c>
      <c r="C15" s="104">
        <v>210239</v>
      </c>
      <c r="D15" s="104">
        <v>203023</v>
      </c>
      <c r="E15" s="104">
        <v>64949</v>
      </c>
      <c r="F15" s="104">
        <v>108729</v>
      </c>
      <c r="G15" s="104">
        <v>215690</v>
      </c>
      <c r="H15" s="83">
        <v>117595</v>
      </c>
      <c r="I15" s="86">
        <v>-45.479623533775325</v>
      </c>
      <c r="J15" s="86">
        <v>54.520376466224675</v>
      </c>
      <c r="K15" s="86">
        <v>98.373938875552994</v>
      </c>
      <c r="L15" s="96"/>
      <c r="M15" s="189"/>
      <c r="O15" s="190"/>
      <c r="P15" s="190"/>
      <c r="Q15" s="190"/>
      <c r="R15" s="190"/>
      <c r="S15" s="190"/>
      <c r="T15" s="190"/>
    </row>
    <row r="16" spans="1:20" ht="15.75" x14ac:dyDescent="0.25">
      <c r="A16" s="108"/>
      <c r="B16" s="62" t="s">
        <v>18</v>
      </c>
      <c r="C16" s="104">
        <v>57299</v>
      </c>
      <c r="D16" s="104">
        <v>68958</v>
      </c>
      <c r="E16" s="104">
        <v>62844</v>
      </c>
      <c r="F16" s="104">
        <v>32213</v>
      </c>
      <c r="G16" s="104">
        <v>69844</v>
      </c>
      <c r="H16" s="83">
        <v>99968</v>
      </c>
      <c r="I16" s="86">
        <v>43.130404902353824</v>
      </c>
      <c r="J16" s="86">
        <v>143.13040490235383</v>
      </c>
      <c r="K16" s="86">
        <v>116.81929655729056</v>
      </c>
      <c r="L16" s="96"/>
      <c r="M16" s="189"/>
      <c r="O16" s="190"/>
      <c r="P16" s="190"/>
      <c r="Q16" s="190"/>
      <c r="R16" s="190"/>
      <c r="S16" s="190"/>
      <c r="T16" s="190"/>
    </row>
    <row r="17" spans="1:20" ht="15.75" x14ac:dyDescent="0.25">
      <c r="A17" s="108"/>
      <c r="B17" s="62" t="s">
        <v>32</v>
      </c>
      <c r="C17" s="104">
        <v>15072</v>
      </c>
      <c r="D17" s="104">
        <v>3540</v>
      </c>
      <c r="E17" s="104">
        <v>11535</v>
      </c>
      <c r="F17" s="104">
        <v>5782</v>
      </c>
      <c r="G17" s="104">
        <v>6414</v>
      </c>
      <c r="H17" s="83">
        <v>43989</v>
      </c>
      <c r="I17" s="86">
        <v>585.82787652011223</v>
      </c>
      <c r="J17" s="86">
        <v>685.82787652011223</v>
      </c>
      <c r="K17" s="86">
        <v>10.930473884469038</v>
      </c>
      <c r="L17" s="96"/>
      <c r="M17" s="189"/>
      <c r="O17" s="190"/>
      <c r="P17" s="190"/>
      <c r="Q17" s="190"/>
      <c r="R17" s="190"/>
      <c r="S17" s="190"/>
      <c r="T17" s="190"/>
    </row>
    <row r="18" spans="1:20" ht="15.75" x14ac:dyDescent="0.25">
      <c r="A18" s="108"/>
      <c r="B18" s="63" t="s">
        <v>25</v>
      </c>
      <c r="C18" s="104">
        <v>18324</v>
      </c>
      <c r="D18" s="104">
        <v>15195</v>
      </c>
      <c r="E18" s="104">
        <v>35081</v>
      </c>
      <c r="F18" s="104">
        <v>27126</v>
      </c>
      <c r="G18" s="104">
        <v>29500</v>
      </c>
      <c r="H18" s="83">
        <v>37347</v>
      </c>
      <c r="I18" s="86">
        <v>26.6</v>
      </c>
      <c r="J18" s="86">
        <v>126.6</v>
      </c>
      <c r="K18" s="86">
        <v>8.751751087517512</v>
      </c>
      <c r="L18" s="96"/>
      <c r="M18" s="189"/>
      <c r="O18" s="190"/>
      <c r="P18" s="190"/>
      <c r="Q18" s="190"/>
      <c r="R18" s="190"/>
      <c r="S18" s="190"/>
      <c r="T18" s="190"/>
    </row>
    <row r="19" spans="1:20" ht="15.75" x14ac:dyDescent="0.25">
      <c r="A19" s="108"/>
      <c r="B19" s="62" t="s">
        <v>35</v>
      </c>
      <c r="C19" s="104">
        <v>642</v>
      </c>
      <c r="D19" s="104">
        <v>1647</v>
      </c>
      <c r="E19" s="104">
        <v>25823</v>
      </c>
      <c r="F19" s="104">
        <v>19903</v>
      </c>
      <c r="G19" s="104">
        <v>41808</v>
      </c>
      <c r="H19" s="83">
        <v>27564</v>
      </c>
      <c r="I19" s="86">
        <v>-34.070034443168772</v>
      </c>
      <c r="J19" s="86">
        <v>65.92996555683122</v>
      </c>
      <c r="K19" s="86">
        <v>110.05878510777269</v>
      </c>
      <c r="L19" s="96"/>
      <c r="M19" s="189"/>
      <c r="O19" s="190"/>
      <c r="P19" s="190"/>
      <c r="Q19" s="190"/>
      <c r="R19" s="190"/>
      <c r="S19" s="190"/>
      <c r="T19" s="190"/>
    </row>
    <row r="20" spans="1:20" ht="15.75" x14ac:dyDescent="0.25">
      <c r="A20" s="108"/>
      <c r="B20" s="62" t="s">
        <v>24</v>
      </c>
      <c r="C20" s="104">
        <v>58946</v>
      </c>
      <c r="D20" s="104">
        <v>52654</v>
      </c>
      <c r="E20" s="104">
        <v>42488</v>
      </c>
      <c r="F20" s="104">
        <v>65359</v>
      </c>
      <c r="G20" s="104">
        <v>29662</v>
      </c>
      <c r="H20" s="83">
        <v>26707</v>
      </c>
      <c r="I20" s="86">
        <v>-9.9622412514328129</v>
      </c>
      <c r="J20" s="86">
        <v>90.037758748567185</v>
      </c>
      <c r="K20" s="86">
        <v>-54.616808702703537</v>
      </c>
      <c r="L20" s="96"/>
      <c r="M20" s="189"/>
      <c r="O20" s="190"/>
      <c r="P20" s="190"/>
      <c r="Q20" s="190"/>
      <c r="R20" s="190"/>
      <c r="S20" s="190"/>
      <c r="T20" s="190"/>
    </row>
    <row r="21" spans="1:20" ht="15.75" x14ac:dyDescent="0.25">
      <c r="A21" s="108"/>
      <c r="B21" s="62" t="s">
        <v>26</v>
      </c>
      <c r="C21" s="104">
        <v>8258</v>
      </c>
      <c r="D21" s="104">
        <v>14355</v>
      </c>
      <c r="E21" s="104">
        <v>35250</v>
      </c>
      <c r="F21" s="104">
        <v>17723</v>
      </c>
      <c r="G21" s="104">
        <v>39053</v>
      </c>
      <c r="H21" s="83">
        <v>26598</v>
      </c>
      <c r="I21" s="86">
        <v>-31.892556269684789</v>
      </c>
      <c r="J21" s="86">
        <v>68.107443730315211</v>
      </c>
      <c r="K21" s="86">
        <v>120.35208486147941</v>
      </c>
      <c r="L21" s="96"/>
      <c r="M21" s="189"/>
      <c r="O21" s="190"/>
      <c r="P21" s="190"/>
      <c r="Q21" s="190"/>
      <c r="R21" s="190"/>
      <c r="S21" s="190"/>
      <c r="T21" s="190"/>
    </row>
    <row r="22" spans="1:20" ht="16.5" x14ac:dyDescent="0.25">
      <c r="A22" s="108"/>
      <c r="B22" s="62" t="s">
        <v>69</v>
      </c>
      <c r="C22" s="104">
        <v>0</v>
      </c>
      <c r="D22" s="104">
        <v>0</v>
      </c>
      <c r="E22" s="104">
        <v>0</v>
      </c>
      <c r="F22" s="104">
        <v>0</v>
      </c>
      <c r="G22" s="104">
        <v>0</v>
      </c>
      <c r="H22" s="83">
        <v>20144</v>
      </c>
      <c r="I22" s="86" t="s">
        <v>6</v>
      </c>
      <c r="J22" s="86" t="s">
        <v>6</v>
      </c>
      <c r="K22" s="86" t="s">
        <v>6</v>
      </c>
      <c r="L22" s="96"/>
      <c r="M22" s="189"/>
      <c r="O22" s="190"/>
      <c r="P22" s="190"/>
      <c r="Q22" s="190"/>
      <c r="R22" s="190"/>
      <c r="S22" s="190"/>
      <c r="T22" s="190"/>
    </row>
    <row r="23" spans="1:20" ht="15.75" x14ac:dyDescent="0.25">
      <c r="A23" s="108"/>
      <c r="B23" s="62" t="s">
        <v>20</v>
      </c>
      <c r="C23" s="104">
        <v>1106</v>
      </c>
      <c r="D23" s="104">
        <v>958</v>
      </c>
      <c r="E23" s="104">
        <v>710</v>
      </c>
      <c r="F23" s="104">
        <v>573</v>
      </c>
      <c r="G23" s="104">
        <v>16161</v>
      </c>
      <c r="H23" s="83">
        <v>7055</v>
      </c>
      <c r="I23" s="86">
        <v>-56.34552317307098</v>
      </c>
      <c r="J23" s="86">
        <v>43.654476826929027</v>
      </c>
      <c r="K23" s="86">
        <v>2720.4188481675392</v>
      </c>
      <c r="L23" s="96"/>
      <c r="M23" s="189"/>
      <c r="O23" s="190"/>
      <c r="P23" s="190"/>
      <c r="Q23" s="190"/>
      <c r="R23" s="190"/>
      <c r="S23" s="190"/>
      <c r="T23" s="190"/>
    </row>
    <row r="24" spans="1:20" ht="15.75" x14ac:dyDescent="0.25">
      <c r="A24" s="108"/>
      <c r="B24" s="62" t="s">
        <v>28</v>
      </c>
      <c r="C24" s="104">
        <v>3131</v>
      </c>
      <c r="D24" s="104">
        <v>6436</v>
      </c>
      <c r="E24" s="104">
        <v>4355</v>
      </c>
      <c r="F24" s="104">
        <v>7867</v>
      </c>
      <c r="G24" s="104">
        <v>13675</v>
      </c>
      <c r="H24" s="83">
        <v>6217</v>
      </c>
      <c r="I24" s="86">
        <v>-54.537477148080441</v>
      </c>
      <c r="J24" s="86">
        <v>45.462522851919559</v>
      </c>
      <c r="K24" s="86">
        <v>73.827380195754415</v>
      </c>
      <c r="L24" s="96"/>
      <c r="M24" s="189"/>
      <c r="O24" s="190"/>
      <c r="P24" s="190"/>
      <c r="Q24" s="190"/>
      <c r="R24" s="190"/>
      <c r="S24" s="190"/>
      <c r="T24" s="190"/>
    </row>
    <row r="25" spans="1:20" ht="15.75" x14ac:dyDescent="0.25">
      <c r="A25" s="108"/>
      <c r="B25" s="62" t="s">
        <v>34</v>
      </c>
      <c r="C25" s="104">
        <v>1186</v>
      </c>
      <c r="D25" s="104">
        <v>1025</v>
      </c>
      <c r="E25" s="104">
        <v>2880</v>
      </c>
      <c r="F25" s="104">
        <v>2247</v>
      </c>
      <c r="G25" s="104">
        <v>3668</v>
      </c>
      <c r="H25" s="83">
        <v>5573</v>
      </c>
      <c r="I25" s="86">
        <v>51.935659760087248</v>
      </c>
      <c r="J25" s="86">
        <v>151.93565976008725</v>
      </c>
      <c r="K25" s="86">
        <v>63.239875389408098</v>
      </c>
      <c r="L25" s="96"/>
      <c r="M25" s="189"/>
      <c r="O25" s="190"/>
      <c r="P25" s="190"/>
      <c r="Q25" s="190"/>
      <c r="R25" s="190"/>
      <c r="S25" s="190"/>
      <c r="T25" s="190"/>
    </row>
    <row r="26" spans="1:20" ht="15.75" x14ac:dyDescent="0.25">
      <c r="A26" s="108"/>
      <c r="B26" s="62" t="s">
        <v>23</v>
      </c>
      <c r="C26" s="104">
        <v>2765</v>
      </c>
      <c r="D26" s="104">
        <v>3084</v>
      </c>
      <c r="E26" s="104">
        <v>1650</v>
      </c>
      <c r="F26" s="104">
        <v>2352</v>
      </c>
      <c r="G26" s="104">
        <v>5611</v>
      </c>
      <c r="H26" s="83">
        <v>3459</v>
      </c>
      <c r="I26" s="86">
        <v>-38.353234717519157</v>
      </c>
      <c r="J26" s="86">
        <v>61.646765282480843</v>
      </c>
      <c r="K26" s="86">
        <v>138.56292517006801</v>
      </c>
      <c r="L26" s="96"/>
      <c r="M26" s="189"/>
      <c r="O26" s="190"/>
      <c r="P26" s="190"/>
      <c r="Q26" s="190"/>
      <c r="R26" s="190"/>
      <c r="S26" s="190"/>
      <c r="T26" s="190"/>
    </row>
    <row r="27" spans="1:20" ht="15.75" x14ac:dyDescent="0.25">
      <c r="A27" s="108"/>
      <c r="B27" s="62" t="s">
        <v>22</v>
      </c>
      <c r="C27" s="104">
        <v>44848</v>
      </c>
      <c r="D27" s="104">
        <v>1098</v>
      </c>
      <c r="E27" s="104">
        <v>34045</v>
      </c>
      <c r="F27" s="104">
        <v>2923</v>
      </c>
      <c r="G27" s="104">
        <v>3388</v>
      </c>
      <c r="H27" s="83">
        <v>2188</v>
      </c>
      <c r="I27" s="86">
        <v>-35.419126328217232</v>
      </c>
      <c r="J27" s="86">
        <v>64.580873671782768</v>
      </c>
      <c r="K27" s="86">
        <v>15.908313376667804</v>
      </c>
      <c r="L27" s="96"/>
      <c r="M27" s="189"/>
      <c r="O27" s="190"/>
      <c r="P27" s="190"/>
      <c r="Q27" s="190"/>
      <c r="R27" s="190"/>
      <c r="S27" s="190"/>
      <c r="T27" s="190"/>
    </row>
    <row r="28" spans="1:20" ht="15.75" x14ac:dyDescent="0.25">
      <c r="A28" s="108"/>
      <c r="B28" s="63" t="s">
        <v>31</v>
      </c>
      <c r="C28" s="104">
        <v>1362</v>
      </c>
      <c r="D28" s="104">
        <v>3204</v>
      </c>
      <c r="E28" s="104">
        <v>3945</v>
      </c>
      <c r="F28" s="104">
        <v>808</v>
      </c>
      <c r="G28" s="104">
        <v>1572</v>
      </c>
      <c r="H28" s="83">
        <v>1863</v>
      </c>
      <c r="I28" s="86">
        <v>18.511450381679385</v>
      </c>
      <c r="J28" s="86">
        <v>118.51145038167938</v>
      </c>
      <c r="K28" s="86">
        <v>94.554455445544548</v>
      </c>
      <c r="L28" s="96"/>
      <c r="M28" s="189"/>
      <c r="O28" s="190"/>
      <c r="P28" s="190"/>
      <c r="Q28" s="190"/>
      <c r="R28" s="190"/>
      <c r="S28" s="190"/>
      <c r="T28" s="190"/>
    </row>
    <row r="29" spans="1:20" ht="15.75" x14ac:dyDescent="0.25">
      <c r="A29" s="108"/>
      <c r="B29" s="62" t="s">
        <v>30</v>
      </c>
      <c r="C29" s="104">
        <v>100</v>
      </c>
      <c r="D29" s="104">
        <v>2359</v>
      </c>
      <c r="E29" s="104">
        <v>1284</v>
      </c>
      <c r="F29" s="104">
        <v>569</v>
      </c>
      <c r="G29" s="104">
        <v>5103</v>
      </c>
      <c r="H29" s="83">
        <v>1840</v>
      </c>
      <c r="I29" s="86">
        <v>-63.94277875759358</v>
      </c>
      <c r="J29" s="86">
        <v>36.057221242406428</v>
      </c>
      <c r="K29" s="86">
        <v>796.83655536028118</v>
      </c>
      <c r="L29" s="96"/>
      <c r="M29" s="189"/>
      <c r="O29" s="190"/>
      <c r="P29" s="190"/>
      <c r="Q29" s="190"/>
      <c r="R29" s="190"/>
      <c r="S29" s="190"/>
      <c r="T29" s="190"/>
    </row>
    <row r="30" spans="1:20" ht="15.75" x14ac:dyDescent="0.25">
      <c r="A30" s="108"/>
      <c r="B30" s="62" t="s">
        <v>21</v>
      </c>
      <c r="C30" s="104">
        <v>216</v>
      </c>
      <c r="D30" s="104">
        <v>432</v>
      </c>
      <c r="E30" s="104">
        <v>400</v>
      </c>
      <c r="F30" s="104">
        <v>1412</v>
      </c>
      <c r="G30" s="104">
        <v>6064</v>
      </c>
      <c r="H30" s="83">
        <v>594</v>
      </c>
      <c r="I30" s="86">
        <v>-90.20448548812665</v>
      </c>
      <c r="J30" s="86">
        <v>9.7955145118733498</v>
      </c>
      <c r="K30" s="86">
        <v>329.46175637393765</v>
      </c>
      <c r="L30" s="96"/>
      <c r="M30" s="189"/>
      <c r="O30" s="190"/>
      <c r="P30" s="190"/>
      <c r="Q30" s="190"/>
      <c r="R30" s="190"/>
      <c r="S30" s="190"/>
      <c r="T30" s="190"/>
    </row>
    <row r="31" spans="1:20" ht="15.75" x14ac:dyDescent="0.25">
      <c r="A31" s="108"/>
      <c r="B31" s="62" t="s">
        <v>29</v>
      </c>
      <c r="C31" s="104">
        <v>15079</v>
      </c>
      <c r="D31" s="104">
        <v>37454</v>
      </c>
      <c r="E31" s="104">
        <v>14830</v>
      </c>
      <c r="F31" s="104">
        <v>15737</v>
      </c>
      <c r="G31" s="104">
        <v>9771</v>
      </c>
      <c r="H31" s="83">
        <v>360</v>
      </c>
      <c r="I31" s="86">
        <v>-96.315627878415725</v>
      </c>
      <c r="J31" s="86">
        <v>3.6843721215842797</v>
      </c>
      <c r="K31" s="86">
        <v>-37.910656414818575</v>
      </c>
      <c r="L31" s="96"/>
      <c r="M31" s="189"/>
      <c r="O31" s="190"/>
      <c r="P31" s="190"/>
      <c r="Q31" s="190"/>
      <c r="R31" s="190"/>
      <c r="S31" s="190"/>
      <c r="T31" s="190"/>
    </row>
    <row r="32" spans="1:20" ht="15.75" x14ac:dyDescent="0.25">
      <c r="A32" s="108"/>
      <c r="B32" s="62" t="s">
        <v>19</v>
      </c>
      <c r="C32" s="104">
        <v>216</v>
      </c>
      <c r="D32" s="104">
        <v>155</v>
      </c>
      <c r="E32" s="104">
        <v>8485</v>
      </c>
      <c r="F32" s="104">
        <v>0</v>
      </c>
      <c r="G32" s="104">
        <v>230</v>
      </c>
      <c r="H32" s="83">
        <v>320</v>
      </c>
      <c r="I32" s="86">
        <v>39.130434782608688</v>
      </c>
      <c r="J32" s="86">
        <v>139.13043478260869</v>
      </c>
      <c r="K32" s="86"/>
      <c r="L32" s="96"/>
      <c r="O32" s="190"/>
      <c r="P32" s="190"/>
      <c r="Q32" s="190"/>
      <c r="R32" s="190"/>
      <c r="S32" s="190"/>
    </row>
    <row r="33" spans="1:13" ht="15.75" customHeight="1" x14ac:dyDescent="0.25">
      <c r="A33" s="108"/>
      <c r="B33" s="62" t="s">
        <v>33</v>
      </c>
      <c r="C33" s="104">
        <v>0</v>
      </c>
      <c r="D33" s="104">
        <v>0</v>
      </c>
      <c r="E33" s="104">
        <v>0</v>
      </c>
      <c r="F33" s="104">
        <v>0</v>
      </c>
      <c r="G33" s="104">
        <v>0</v>
      </c>
      <c r="H33" s="83">
        <v>300</v>
      </c>
      <c r="I33" s="86" t="s">
        <v>6</v>
      </c>
      <c r="J33" s="86" t="s">
        <v>6</v>
      </c>
      <c r="K33" s="86" t="s">
        <v>6</v>
      </c>
      <c r="L33" s="96"/>
    </row>
    <row r="34" spans="1:13" ht="9.75" customHeight="1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</row>
    <row r="35" spans="1:13" ht="15" customHeight="1" x14ac:dyDescent="0.25">
      <c r="A35" s="108"/>
      <c r="B35" s="79" t="s">
        <v>3</v>
      </c>
      <c r="C35" s="114"/>
      <c r="D35" s="84">
        <v>0.38103026867279954</v>
      </c>
      <c r="E35" s="84">
        <v>7.4029669268205422</v>
      </c>
      <c r="F35" s="84">
        <v>-31.17339865384201</v>
      </c>
      <c r="G35" s="84">
        <v>51.48026075466894</v>
      </c>
      <c r="H35" s="93">
        <v>-12.021391818635296</v>
      </c>
      <c r="I35" s="94"/>
      <c r="J35" s="94"/>
      <c r="K35" s="94"/>
      <c r="L35" s="96"/>
    </row>
    <row r="36" spans="1:13" ht="9.75" customHeight="1" x14ac:dyDescent="0.25">
      <c r="A36" s="10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191"/>
    </row>
    <row r="37" spans="1:13" ht="9.75" customHeight="1" x14ac:dyDescent="0.25">
      <c r="A37" s="108"/>
      <c r="B37" s="67"/>
      <c r="C37" s="74"/>
      <c r="D37" s="74"/>
      <c r="E37" s="74"/>
      <c r="F37" s="74"/>
      <c r="G37" s="74"/>
      <c r="H37" s="70"/>
      <c r="I37" s="71"/>
      <c r="J37" s="71"/>
      <c r="K37" s="71"/>
      <c r="L37" s="96"/>
      <c r="M37" s="191"/>
    </row>
    <row r="38" spans="1:13" s="150" customFormat="1" ht="18.75" x14ac:dyDescent="0.25">
      <c r="A38" s="108"/>
      <c r="B38" s="73"/>
      <c r="C38" s="252" t="s">
        <v>115</v>
      </c>
      <c r="D38" s="252"/>
      <c r="E38" s="252"/>
      <c r="F38" s="252"/>
      <c r="G38" s="252"/>
      <c r="H38" s="252"/>
      <c r="I38" s="252"/>
      <c r="J38" s="252"/>
      <c r="K38" s="252"/>
      <c r="L38" s="96"/>
      <c r="M38" s="53"/>
    </row>
    <row r="39" spans="1:13" s="150" customFormat="1" ht="15.75" x14ac:dyDescent="0.25">
      <c r="A39" s="232"/>
      <c r="B39" s="237"/>
      <c r="C39" s="271" t="s">
        <v>104</v>
      </c>
      <c r="D39" s="251"/>
      <c r="E39" s="251"/>
      <c r="F39" s="251"/>
      <c r="G39" s="251"/>
      <c r="H39" s="251"/>
      <c r="I39" s="251"/>
      <c r="J39" s="251"/>
      <c r="K39" s="251"/>
      <c r="L39" s="234"/>
      <c r="M39" s="53"/>
    </row>
    <row r="40" spans="1:13" s="150" customFormat="1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101"/>
      <c r="M40" s="53"/>
    </row>
    <row r="41" spans="1:13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53"/>
    </row>
    <row r="42" spans="1:13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53"/>
    </row>
    <row r="43" spans="1:13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53"/>
    </row>
    <row r="44" spans="1:13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53"/>
    </row>
    <row r="45" spans="1:13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53"/>
    </row>
    <row r="46" spans="1:13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53"/>
    </row>
    <row r="47" spans="1:13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53"/>
    </row>
    <row r="48" spans="1:13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53"/>
    </row>
    <row r="49" spans="1:30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53"/>
    </row>
    <row r="50" spans="1:30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50" customFormat="1" ht="15.75" x14ac:dyDescent="0.2">
      <c r="A51" s="51" t="s">
        <v>75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0" s="150" customFormat="1" ht="15.75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47" customFormat="1" ht="15.75" x14ac:dyDescent="0.25">
      <c r="A53" s="50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N53" s="150"/>
      <c r="O53" s="150"/>
      <c r="P53" s="150"/>
      <c r="Q53" s="150"/>
      <c r="R53" s="150"/>
      <c r="S53" s="150"/>
      <c r="T53" s="150"/>
      <c r="U53" s="150"/>
      <c r="V53" s="150"/>
      <c r="W53" s="150"/>
      <c r="X53" s="150"/>
      <c r="Y53" s="150"/>
      <c r="Z53" s="150"/>
      <c r="AA53" s="150"/>
      <c r="AB53" s="150"/>
      <c r="AC53" s="150"/>
      <c r="AD53" s="150"/>
    </row>
    <row r="54" spans="1:30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150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  <c r="AB54" s="150"/>
      <c r="AC54" s="150"/>
      <c r="AD54" s="150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>
      <c r="B57" s="157"/>
      <c r="C57" s="157"/>
    </row>
    <row r="58" spans="1:30" s="150" customFormat="1" x14ac:dyDescent="0.25">
      <c r="B58" s="157"/>
      <c r="C58" s="157"/>
    </row>
    <row r="59" spans="1:30" s="150" customFormat="1" x14ac:dyDescent="0.25">
      <c r="B59" s="157"/>
      <c r="C59" s="157"/>
      <c r="D59" s="157"/>
      <c r="E59" s="157"/>
      <c r="F59" s="157"/>
      <c r="G59" s="157"/>
      <c r="H59" s="157"/>
    </row>
    <row r="60" spans="1:30" s="166" customFormat="1" x14ac:dyDescent="0.2">
      <c r="A60" s="150"/>
      <c r="B60" s="157"/>
      <c r="C60" s="157"/>
      <c r="D60" s="157"/>
      <c r="E60" s="157"/>
      <c r="F60" s="157"/>
      <c r="G60" s="157"/>
      <c r="H60" s="157"/>
      <c r="I60" s="150"/>
      <c r="J60" s="150"/>
      <c r="K60" s="150"/>
      <c r="L60" s="150"/>
    </row>
    <row r="61" spans="1:30" s="166" customFormat="1" x14ac:dyDescent="0.2">
      <c r="B61" s="157"/>
      <c r="C61" s="157"/>
      <c r="D61" s="196"/>
    </row>
    <row r="62" spans="1:30" s="166" customFormat="1" x14ac:dyDescent="0.2">
      <c r="B62" s="157"/>
      <c r="C62" s="157"/>
      <c r="D62" s="196"/>
    </row>
    <row r="63" spans="1:30" s="166" customFormat="1" x14ac:dyDescent="0.2">
      <c r="B63" s="157"/>
      <c r="C63" s="157"/>
      <c r="D63" s="196"/>
    </row>
    <row r="64" spans="1:30" s="166" customFormat="1" x14ac:dyDescent="0.2">
      <c r="B64" s="157"/>
      <c r="C64" s="157"/>
      <c r="D64" s="196"/>
    </row>
    <row r="65" spans="2:5" s="166" customFormat="1" x14ac:dyDescent="0.2">
      <c r="B65" s="157"/>
      <c r="C65" s="157"/>
      <c r="D65" s="196"/>
    </row>
    <row r="66" spans="2:5" s="166" customFormat="1" x14ac:dyDescent="0.2">
      <c r="B66" s="157"/>
      <c r="C66" s="157"/>
      <c r="D66" s="196"/>
    </row>
    <row r="67" spans="2:5" s="166" customFormat="1" x14ac:dyDescent="0.2">
      <c r="B67" s="157"/>
      <c r="C67" s="157"/>
      <c r="D67" s="196"/>
    </row>
    <row r="68" spans="2:5" s="166" customFormat="1" x14ac:dyDescent="0.2">
      <c r="B68" s="157"/>
      <c r="C68" s="157"/>
      <c r="D68" s="196"/>
      <c r="E68" s="197"/>
    </row>
    <row r="69" spans="2:5" s="166" customFormat="1" x14ac:dyDescent="0.2">
      <c r="B69" s="157"/>
      <c r="C69" s="157"/>
      <c r="D69" s="196"/>
      <c r="E69" s="197"/>
    </row>
    <row r="70" spans="2:5" s="166" customFormat="1" x14ac:dyDescent="0.2">
      <c r="B70" s="157"/>
      <c r="C70" s="157"/>
      <c r="D70" s="196"/>
      <c r="E70" s="197"/>
    </row>
    <row r="71" spans="2:5" s="166" customFormat="1" x14ac:dyDescent="0.2">
      <c r="B71" s="157"/>
      <c r="C71" s="157"/>
      <c r="D71" s="196"/>
      <c r="E71" s="197"/>
    </row>
    <row r="72" spans="2:5" s="166" customFormat="1" x14ac:dyDescent="0.2">
      <c r="B72" s="157"/>
      <c r="C72" s="157"/>
      <c r="D72" s="196"/>
      <c r="E72" s="197"/>
    </row>
    <row r="73" spans="2:5" s="166" customFormat="1" x14ac:dyDescent="0.2">
      <c r="B73" s="157"/>
      <c r="C73" s="157"/>
      <c r="D73" s="196"/>
      <c r="E73" s="197"/>
    </row>
    <row r="74" spans="2:5" s="166" customFormat="1" x14ac:dyDescent="0.2">
      <c r="B74" s="157"/>
      <c r="C74" s="157"/>
      <c r="D74" s="196"/>
      <c r="E74" s="197"/>
    </row>
    <row r="75" spans="2:5" s="166" customFormat="1" x14ac:dyDescent="0.2">
      <c r="B75" s="157"/>
      <c r="C75" s="157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1:38" s="166" customFormat="1" x14ac:dyDescent="0.2">
      <c r="D145" s="198"/>
      <c r="E145" s="197"/>
    </row>
    <row r="146" spans="1:38" s="166" customFormat="1" x14ac:dyDescent="0.2">
      <c r="D146" s="198"/>
      <c r="E146" s="197"/>
    </row>
    <row r="147" spans="1:38" s="166" customFormat="1" x14ac:dyDescent="0.2"/>
    <row r="148" spans="1:38" s="166" customFormat="1" x14ac:dyDescent="0.2"/>
    <row r="149" spans="1:38" s="166" customFormat="1" x14ac:dyDescent="0.2"/>
    <row r="150" spans="1:38" s="166" customFormat="1" x14ac:dyDescent="0.2"/>
    <row r="151" spans="1:38" s="166" customFormat="1" x14ac:dyDescent="0.2"/>
    <row r="152" spans="1:38" s="185" customFormat="1" x14ac:dyDescent="0.2">
      <c r="A152" s="166"/>
      <c r="B152" s="166"/>
      <c r="C152" s="166"/>
      <c r="D152" s="166"/>
      <c r="E152" s="166"/>
      <c r="F152" s="166"/>
      <c r="G152" s="166"/>
      <c r="H152" s="166"/>
      <c r="I152" s="166"/>
      <c r="J152" s="166"/>
      <c r="K152" s="166"/>
      <c r="L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</row>
    <row r="153" spans="1:38" s="185" customFormat="1" x14ac:dyDescent="0.2"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1:38" s="185" customFormat="1" x14ac:dyDescent="0.2"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1:38" s="185" customFormat="1" x14ac:dyDescent="0.2"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1:38" s="185" customFormat="1" x14ac:dyDescent="0.2"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1:38" s="214" customFormat="1" x14ac:dyDescent="0.2">
      <c r="M157" s="185"/>
      <c r="N157" s="185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86"/>
      <c r="AF157" s="186"/>
      <c r="AG157" s="186"/>
      <c r="AH157" s="186"/>
      <c r="AI157" s="186"/>
      <c r="AJ157" s="186"/>
      <c r="AK157" s="186"/>
      <c r="AL157" s="186"/>
    </row>
    <row r="158" spans="1:38" s="214" customFormat="1" x14ac:dyDescent="0.2">
      <c r="M158" s="185"/>
      <c r="N158" s="185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86"/>
      <c r="AF158" s="186"/>
      <c r="AG158" s="186"/>
      <c r="AH158" s="186"/>
      <c r="AI158" s="186"/>
      <c r="AJ158" s="186"/>
      <c r="AK158" s="186"/>
      <c r="AL158" s="186"/>
    </row>
    <row r="159" spans="1:38" s="214" customFormat="1" x14ac:dyDescent="0.2">
      <c r="M159" s="185"/>
      <c r="N159" s="185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1:38" s="214" customFormat="1" x14ac:dyDescent="0.2">
      <c r="M160" s="185"/>
      <c r="N160" s="185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:38" s="214" customFormat="1" x14ac:dyDescent="0.2">
      <c r="M161" s="185"/>
      <c r="N161" s="185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:38" s="214" customFormat="1" x14ac:dyDescent="0.2">
      <c r="M162" s="185"/>
      <c r="N162" s="185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:38" s="214" customFormat="1" x14ac:dyDescent="0.2">
      <c r="M163" s="185"/>
      <c r="N163" s="185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86"/>
      <c r="AF163" s="186"/>
      <c r="AG163" s="186"/>
      <c r="AH163" s="186"/>
      <c r="AI163" s="186"/>
      <c r="AJ163" s="186"/>
      <c r="AK163" s="186"/>
      <c r="AL163" s="186"/>
    </row>
    <row r="164" spans="1:38" x14ac:dyDescent="0.2">
      <c r="A164" s="214"/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</row>
  </sheetData>
  <sortState ref="B14:K33">
    <sortCondition descending="1" ref="H14:H33"/>
  </sortState>
  <mergeCells count="8">
    <mergeCell ref="C39:K39"/>
    <mergeCell ref="C38:K3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9.28515625" style="69" customWidth="1"/>
    <col min="3" max="8" width="10.42578125" style="69" customWidth="1"/>
    <col min="9" max="11" width="11.5703125" style="69" customWidth="1"/>
    <col min="12" max="12" width="1.85546875" style="69" customWidth="1"/>
    <col min="13" max="13" width="11.42578125" style="214"/>
    <col min="14" max="14" width="11.42578125" style="214" customWidth="1"/>
    <col min="15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ht="18.75" x14ac:dyDescent="0.25">
      <c r="A7" s="108"/>
      <c r="B7" s="65"/>
      <c r="C7" s="256" t="s">
        <v>116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20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O8" s="221"/>
    </row>
    <row r="9" spans="1:20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</row>
    <row r="11" spans="1:20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O11" s="153"/>
    </row>
    <row r="12" spans="1:20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ht="15.75" x14ac:dyDescent="0.25">
      <c r="A13" s="108"/>
      <c r="B13" s="61" t="s">
        <v>36</v>
      </c>
      <c r="C13" s="83">
        <v>242237</v>
      </c>
      <c r="D13" s="83">
        <v>193016</v>
      </c>
      <c r="E13" s="83">
        <v>182344</v>
      </c>
      <c r="F13" s="83">
        <v>424069</v>
      </c>
      <c r="G13" s="83">
        <v>246407</v>
      </c>
      <c r="H13" s="83">
        <v>269752</v>
      </c>
      <c r="I13" s="93">
        <v>9.4741626658333633</v>
      </c>
      <c r="J13" s="93">
        <v>109.47416266583336</v>
      </c>
      <c r="K13" s="93">
        <v>-41.894597341470373</v>
      </c>
      <c r="L13" s="96"/>
      <c r="M13" s="222"/>
      <c r="O13" s="201"/>
      <c r="P13" s="201"/>
      <c r="Q13" s="201"/>
      <c r="R13" s="201"/>
      <c r="S13" s="201"/>
      <c r="T13" s="201"/>
    </row>
    <row r="14" spans="1:20" ht="15.75" x14ac:dyDescent="0.25">
      <c r="A14" s="108"/>
      <c r="B14" s="62" t="s">
        <v>32</v>
      </c>
      <c r="C14" s="104">
        <v>14275</v>
      </c>
      <c r="D14" s="104">
        <v>17236</v>
      </c>
      <c r="E14" s="104">
        <v>7048</v>
      </c>
      <c r="F14" s="104">
        <v>6089</v>
      </c>
      <c r="G14" s="104">
        <v>12091</v>
      </c>
      <c r="H14" s="83">
        <v>64899</v>
      </c>
      <c r="I14" s="86">
        <v>436.75461086758742</v>
      </c>
      <c r="J14" s="86">
        <v>536.75461086758742</v>
      </c>
      <c r="K14" s="86">
        <v>98.571193956314659</v>
      </c>
      <c r="L14" s="96"/>
      <c r="M14" s="222"/>
      <c r="O14" s="201"/>
      <c r="P14" s="201"/>
      <c r="Q14" s="201"/>
      <c r="R14" s="201"/>
      <c r="S14" s="201"/>
      <c r="T14" s="201"/>
    </row>
    <row r="15" spans="1:20" ht="15.75" x14ac:dyDescent="0.25">
      <c r="A15" s="108"/>
      <c r="B15" s="62" t="s">
        <v>17</v>
      </c>
      <c r="C15" s="104">
        <v>22792</v>
      </c>
      <c r="D15" s="104">
        <v>12948</v>
      </c>
      <c r="E15" s="104">
        <v>39349</v>
      </c>
      <c r="F15" s="104">
        <v>105994</v>
      </c>
      <c r="G15" s="104">
        <v>72139</v>
      </c>
      <c r="H15" s="83">
        <v>62098</v>
      </c>
      <c r="I15" s="86">
        <v>-13.918962003909119</v>
      </c>
      <c r="J15" s="86">
        <v>86.081037996090885</v>
      </c>
      <c r="K15" s="86">
        <v>-31.940487197388535</v>
      </c>
      <c r="L15" s="96"/>
      <c r="M15" s="222"/>
      <c r="O15" s="201"/>
      <c r="P15" s="201"/>
      <c r="Q15" s="201"/>
      <c r="R15" s="201"/>
      <c r="S15" s="201"/>
      <c r="T15" s="201"/>
    </row>
    <row r="16" spans="1:20" ht="15.75" x14ac:dyDescent="0.25">
      <c r="A16" s="108"/>
      <c r="B16" s="62" t="s">
        <v>18</v>
      </c>
      <c r="C16" s="104">
        <v>32097</v>
      </c>
      <c r="D16" s="104">
        <v>59947</v>
      </c>
      <c r="E16" s="104">
        <v>45451</v>
      </c>
      <c r="F16" s="104">
        <v>87467</v>
      </c>
      <c r="G16" s="104">
        <v>10985</v>
      </c>
      <c r="H16" s="83">
        <v>49410</v>
      </c>
      <c r="I16" s="86">
        <v>349.7951752389622</v>
      </c>
      <c r="J16" s="86">
        <v>449.7951752389622</v>
      </c>
      <c r="K16" s="86">
        <v>-87.440977740176294</v>
      </c>
      <c r="L16" s="96"/>
      <c r="M16" s="222"/>
      <c r="O16" s="201"/>
      <c r="P16" s="201"/>
      <c r="Q16" s="201"/>
      <c r="R16" s="201"/>
      <c r="S16" s="201"/>
      <c r="T16" s="201"/>
    </row>
    <row r="17" spans="1:20" ht="15.75" x14ac:dyDescent="0.25">
      <c r="A17" s="108"/>
      <c r="B17" s="62" t="s">
        <v>25</v>
      </c>
      <c r="C17" s="104">
        <v>37288</v>
      </c>
      <c r="D17" s="104">
        <v>9236</v>
      </c>
      <c r="E17" s="104">
        <v>6412</v>
      </c>
      <c r="F17" s="104">
        <v>24424</v>
      </c>
      <c r="G17" s="104">
        <v>13258</v>
      </c>
      <c r="H17" s="83">
        <v>34466</v>
      </c>
      <c r="I17" s="86">
        <v>159.96379544426006</v>
      </c>
      <c r="J17" s="86">
        <v>259.96379544426003</v>
      </c>
      <c r="K17" s="86">
        <v>-45.71732721912872</v>
      </c>
      <c r="L17" s="96"/>
      <c r="M17" s="222"/>
      <c r="O17" s="201"/>
      <c r="P17" s="201"/>
      <c r="Q17" s="201"/>
      <c r="R17" s="201"/>
      <c r="S17" s="201"/>
      <c r="T17" s="201"/>
    </row>
    <row r="18" spans="1:20" ht="15.75" x14ac:dyDescent="0.25">
      <c r="A18" s="108"/>
      <c r="B18" s="63" t="s">
        <v>28</v>
      </c>
      <c r="C18" s="104">
        <v>20254</v>
      </c>
      <c r="D18" s="104">
        <v>25069</v>
      </c>
      <c r="E18" s="104">
        <v>8750</v>
      </c>
      <c r="F18" s="104">
        <v>5949</v>
      </c>
      <c r="G18" s="104">
        <v>2889</v>
      </c>
      <c r="H18" s="83">
        <v>16017</v>
      </c>
      <c r="I18" s="86">
        <v>454.41329179646937</v>
      </c>
      <c r="J18" s="86">
        <v>554.41329179646937</v>
      </c>
      <c r="K18" s="86">
        <v>-51.437216338880475</v>
      </c>
      <c r="L18" s="96"/>
      <c r="M18" s="222"/>
      <c r="O18" s="201"/>
      <c r="P18" s="201"/>
      <c r="Q18" s="201"/>
      <c r="R18" s="201"/>
      <c r="S18" s="201"/>
      <c r="T18" s="201"/>
    </row>
    <row r="19" spans="1:20" ht="15.75" x14ac:dyDescent="0.25">
      <c r="A19" s="108"/>
      <c r="B19" s="62" t="s">
        <v>26</v>
      </c>
      <c r="C19" s="104">
        <v>6107</v>
      </c>
      <c r="D19" s="104">
        <v>5720</v>
      </c>
      <c r="E19" s="104">
        <v>14415</v>
      </c>
      <c r="F19" s="104">
        <v>74210</v>
      </c>
      <c r="G19" s="104">
        <v>17458</v>
      </c>
      <c r="H19" s="83">
        <v>14636</v>
      </c>
      <c r="I19" s="86">
        <v>-16.164509107572457</v>
      </c>
      <c r="J19" s="86">
        <v>83.835490892427543</v>
      </c>
      <c r="K19" s="86">
        <v>-76.474868616089481</v>
      </c>
      <c r="L19" s="96"/>
      <c r="M19" s="222"/>
      <c r="O19" s="201"/>
      <c r="P19" s="201"/>
      <c r="Q19" s="201"/>
      <c r="R19" s="201"/>
      <c r="S19" s="201"/>
      <c r="T19" s="201"/>
    </row>
    <row r="20" spans="1:20" ht="15.75" x14ac:dyDescent="0.25">
      <c r="A20" s="108"/>
      <c r="B20" s="62" t="s">
        <v>24</v>
      </c>
      <c r="C20" s="104">
        <v>13581</v>
      </c>
      <c r="D20" s="104">
        <v>9838</v>
      </c>
      <c r="E20" s="104">
        <v>7306</v>
      </c>
      <c r="F20" s="104">
        <v>10717</v>
      </c>
      <c r="G20" s="104">
        <v>10644</v>
      </c>
      <c r="H20" s="83">
        <v>9821</v>
      </c>
      <c r="I20" s="86">
        <v>-7.7320556181886495</v>
      </c>
      <c r="J20" s="86">
        <v>92.267944381811347</v>
      </c>
      <c r="K20" s="86">
        <v>-0.68116077260427232</v>
      </c>
      <c r="L20" s="96"/>
      <c r="M20" s="222"/>
      <c r="O20" s="201"/>
      <c r="P20" s="201"/>
      <c r="Q20" s="201"/>
      <c r="R20" s="201"/>
      <c r="S20" s="201"/>
      <c r="T20" s="201"/>
    </row>
    <row r="21" spans="1:20" ht="15.75" x14ac:dyDescent="0.25">
      <c r="A21" s="108"/>
      <c r="B21" s="63" t="s">
        <v>27</v>
      </c>
      <c r="C21" s="104">
        <v>24973</v>
      </c>
      <c r="D21" s="104">
        <v>15652</v>
      </c>
      <c r="E21" s="104">
        <v>4545</v>
      </c>
      <c r="F21" s="104">
        <v>40561</v>
      </c>
      <c r="G21" s="104">
        <v>75882</v>
      </c>
      <c r="H21" s="83">
        <v>9253</v>
      </c>
      <c r="I21" s="86">
        <v>-87.806067315041773</v>
      </c>
      <c r="J21" s="86">
        <v>12.193932684958225</v>
      </c>
      <c r="K21" s="86">
        <v>87.081186361283017</v>
      </c>
      <c r="L21" s="96"/>
      <c r="M21" s="222"/>
      <c r="O21" s="201"/>
      <c r="P21" s="201"/>
      <c r="Q21" s="201"/>
      <c r="R21" s="201"/>
      <c r="S21" s="201"/>
      <c r="T21" s="201"/>
    </row>
    <row r="22" spans="1:20" ht="15.75" x14ac:dyDescent="0.25">
      <c r="A22" s="108"/>
      <c r="B22" s="63" t="s">
        <v>47</v>
      </c>
      <c r="C22" s="104">
        <v>0</v>
      </c>
      <c r="D22" s="104">
        <v>0</v>
      </c>
      <c r="E22" s="104">
        <v>0</v>
      </c>
      <c r="F22" s="104">
        <v>0</v>
      </c>
      <c r="G22" s="104">
        <v>0</v>
      </c>
      <c r="H22" s="83">
        <v>2687</v>
      </c>
      <c r="I22" s="86" t="s">
        <v>6</v>
      </c>
      <c r="J22" s="86" t="s">
        <v>6</v>
      </c>
      <c r="K22" s="86" t="s">
        <v>6</v>
      </c>
      <c r="L22" s="96"/>
      <c r="M22" s="222"/>
      <c r="O22" s="201"/>
      <c r="P22" s="201"/>
      <c r="Q22" s="201"/>
      <c r="R22" s="201"/>
      <c r="S22" s="201"/>
      <c r="T22" s="201"/>
    </row>
    <row r="23" spans="1:20" ht="15.75" x14ac:dyDescent="0.25">
      <c r="A23" s="108"/>
      <c r="B23" s="62" t="s">
        <v>34</v>
      </c>
      <c r="C23" s="104">
        <v>28682</v>
      </c>
      <c r="D23" s="104">
        <v>1676</v>
      </c>
      <c r="E23" s="104">
        <v>1843</v>
      </c>
      <c r="F23" s="104">
        <v>4881</v>
      </c>
      <c r="G23" s="104">
        <v>2218</v>
      </c>
      <c r="H23" s="83">
        <v>2601</v>
      </c>
      <c r="I23" s="86">
        <v>17.267808836789911</v>
      </c>
      <c r="J23" s="86">
        <v>117.26780883678991</v>
      </c>
      <c r="K23" s="86">
        <v>-54.558492112272084</v>
      </c>
      <c r="L23" s="96"/>
      <c r="M23" s="222"/>
      <c r="O23" s="201"/>
      <c r="P23" s="201"/>
      <c r="Q23" s="201"/>
      <c r="R23" s="201"/>
      <c r="S23" s="201"/>
      <c r="T23" s="201"/>
    </row>
    <row r="24" spans="1:20" ht="15.75" x14ac:dyDescent="0.25">
      <c r="A24" s="108"/>
      <c r="B24" s="62" t="s">
        <v>30</v>
      </c>
      <c r="C24" s="104">
        <v>5327</v>
      </c>
      <c r="D24" s="104">
        <v>3724</v>
      </c>
      <c r="E24" s="104">
        <v>3986</v>
      </c>
      <c r="F24" s="104">
        <v>4942</v>
      </c>
      <c r="G24" s="104">
        <v>2389</v>
      </c>
      <c r="H24" s="83">
        <v>1909</v>
      </c>
      <c r="I24" s="86">
        <v>-20.0920887400586</v>
      </c>
      <c r="J24" s="86">
        <v>79.9079112599414</v>
      </c>
      <c r="K24" s="86">
        <v>-51.659247268312427</v>
      </c>
      <c r="L24" s="96"/>
      <c r="M24" s="222"/>
      <c r="O24" s="201"/>
      <c r="P24" s="201"/>
      <c r="Q24" s="201"/>
      <c r="R24" s="201"/>
      <c r="S24" s="201"/>
      <c r="T24" s="201"/>
    </row>
    <row r="25" spans="1:20" ht="15.75" x14ac:dyDescent="0.25">
      <c r="A25" s="108"/>
      <c r="B25" s="62" t="s">
        <v>23</v>
      </c>
      <c r="C25" s="104">
        <v>4596</v>
      </c>
      <c r="D25" s="104">
        <v>5279</v>
      </c>
      <c r="E25" s="104">
        <v>4639</v>
      </c>
      <c r="F25" s="104">
        <v>2889</v>
      </c>
      <c r="G25" s="104">
        <v>4501</v>
      </c>
      <c r="H25" s="83">
        <v>726</v>
      </c>
      <c r="I25" s="86">
        <v>-83.870251055321049</v>
      </c>
      <c r="J25" s="86">
        <v>16.129748944678958</v>
      </c>
      <c r="K25" s="86">
        <v>55.797853928695048</v>
      </c>
      <c r="L25" s="96"/>
      <c r="M25" s="222"/>
      <c r="O25" s="201"/>
      <c r="P25" s="201"/>
      <c r="Q25" s="201"/>
      <c r="R25" s="201"/>
      <c r="S25" s="201"/>
      <c r="T25" s="201"/>
    </row>
    <row r="26" spans="1:20" ht="15.75" x14ac:dyDescent="0.25">
      <c r="A26" s="108"/>
      <c r="B26" s="62" t="s">
        <v>35</v>
      </c>
      <c r="C26" s="104">
        <v>1782</v>
      </c>
      <c r="D26" s="104">
        <v>1544</v>
      </c>
      <c r="E26" s="104">
        <v>4854</v>
      </c>
      <c r="F26" s="104">
        <v>39241</v>
      </c>
      <c r="G26" s="104">
        <v>10489</v>
      </c>
      <c r="H26" s="83">
        <v>504</v>
      </c>
      <c r="I26" s="86">
        <v>-95.194966155019543</v>
      </c>
      <c r="J26" s="86">
        <v>4.8050338449804562</v>
      </c>
      <c r="K26" s="86">
        <v>-73.270304018755894</v>
      </c>
      <c r="L26" s="96"/>
      <c r="M26" s="222"/>
      <c r="O26" s="201"/>
      <c r="P26" s="201"/>
      <c r="Q26" s="201"/>
      <c r="R26" s="201"/>
      <c r="S26" s="201"/>
      <c r="T26" s="201"/>
    </row>
    <row r="27" spans="1:20" ht="15.75" x14ac:dyDescent="0.25">
      <c r="A27" s="108"/>
      <c r="B27" s="62" t="s">
        <v>29</v>
      </c>
      <c r="C27" s="104">
        <v>7347</v>
      </c>
      <c r="D27" s="104">
        <v>2636</v>
      </c>
      <c r="E27" s="104">
        <v>11900</v>
      </c>
      <c r="F27" s="104">
        <v>4656</v>
      </c>
      <c r="G27" s="104">
        <v>2599</v>
      </c>
      <c r="H27" s="83">
        <v>285</v>
      </c>
      <c r="I27" s="86">
        <v>-89.034243939976918</v>
      </c>
      <c r="J27" s="86">
        <v>10.965756060023086</v>
      </c>
      <c r="K27" s="86">
        <v>-44.179553264604806</v>
      </c>
      <c r="L27" s="96"/>
      <c r="M27" s="222"/>
      <c r="O27" s="201"/>
      <c r="P27" s="201"/>
      <c r="Q27" s="201"/>
      <c r="R27" s="201"/>
      <c r="S27" s="201"/>
      <c r="T27" s="201"/>
    </row>
    <row r="28" spans="1:20" ht="15.75" x14ac:dyDescent="0.25">
      <c r="A28" s="108"/>
      <c r="B28" s="62" t="s">
        <v>31</v>
      </c>
      <c r="C28" s="104">
        <v>2542</v>
      </c>
      <c r="D28" s="104">
        <v>3478</v>
      </c>
      <c r="E28" s="104">
        <v>1503</v>
      </c>
      <c r="F28" s="104">
        <v>5781</v>
      </c>
      <c r="G28" s="104">
        <v>1088</v>
      </c>
      <c r="H28" s="83">
        <v>236</v>
      </c>
      <c r="I28" s="86">
        <v>-78.308823529411768</v>
      </c>
      <c r="J28" s="86">
        <v>21.691176470588236</v>
      </c>
      <c r="K28" s="86">
        <v>-81.179726690883939</v>
      </c>
      <c r="L28" s="96"/>
      <c r="M28" s="222"/>
      <c r="O28" s="201"/>
      <c r="P28" s="201"/>
      <c r="Q28" s="201"/>
      <c r="R28" s="201"/>
      <c r="S28" s="201"/>
      <c r="T28" s="201"/>
    </row>
    <row r="29" spans="1:20" ht="15.75" x14ac:dyDescent="0.25">
      <c r="A29" s="108"/>
      <c r="B29" s="62" t="s">
        <v>21</v>
      </c>
      <c r="C29" s="104">
        <v>4071</v>
      </c>
      <c r="D29" s="104">
        <v>756</v>
      </c>
      <c r="E29" s="104">
        <v>3055</v>
      </c>
      <c r="F29" s="104">
        <v>3173</v>
      </c>
      <c r="G29" s="104">
        <v>4354</v>
      </c>
      <c r="H29" s="83">
        <v>204</v>
      </c>
      <c r="I29" s="86">
        <v>-95.314653192466707</v>
      </c>
      <c r="J29" s="86">
        <v>4.6853468075333025</v>
      </c>
      <c r="K29" s="86">
        <v>37.220296249606058</v>
      </c>
      <c r="L29" s="96"/>
      <c r="M29" s="222"/>
      <c r="O29" s="201"/>
      <c r="P29" s="201"/>
      <c r="Q29" s="201"/>
      <c r="R29" s="201"/>
      <c r="S29" s="201"/>
      <c r="T29" s="201"/>
    </row>
    <row r="30" spans="1:20" ht="15.75" x14ac:dyDescent="0.25">
      <c r="A30" s="108"/>
      <c r="B30" s="62" t="s">
        <v>19</v>
      </c>
      <c r="C30" s="104">
        <v>13851</v>
      </c>
      <c r="D30" s="104">
        <v>12393</v>
      </c>
      <c r="E30" s="104">
        <v>11042</v>
      </c>
      <c r="F30" s="104">
        <v>0</v>
      </c>
      <c r="G30" s="104">
        <v>840</v>
      </c>
      <c r="H30" s="83">
        <v>0</v>
      </c>
      <c r="I30" s="86" t="s">
        <v>6</v>
      </c>
      <c r="J30" s="86" t="s">
        <v>6</v>
      </c>
      <c r="K30" s="86" t="s">
        <v>6</v>
      </c>
      <c r="L30" s="96"/>
      <c r="M30" s="222"/>
      <c r="O30" s="201"/>
      <c r="P30" s="201"/>
      <c r="Q30" s="201"/>
      <c r="R30" s="201"/>
      <c r="S30" s="201"/>
      <c r="T30" s="201"/>
    </row>
    <row r="31" spans="1:20" ht="15.75" x14ac:dyDescent="0.25">
      <c r="A31" s="108"/>
      <c r="B31" s="62" t="s">
        <v>20</v>
      </c>
      <c r="C31" s="104">
        <v>1022</v>
      </c>
      <c r="D31" s="104">
        <v>1024</v>
      </c>
      <c r="E31" s="104">
        <v>135</v>
      </c>
      <c r="F31" s="104">
        <v>328</v>
      </c>
      <c r="G31" s="104">
        <v>1284</v>
      </c>
      <c r="H31" s="83">
        <v>0</v>
      </c>
      <c r="I31" s="86" t="s">
        <v>6</v>
      </c>
      <c r="J31" s="86" t="s">
        <v>6</v>
      </c>
      <c r="K31" s="86" t="s">
        <v>6</v>
      </c>
      <c r="L31" s="96"/>
      <c r="M31" s="222"/>
      <c r="O31" s="201"/>
      <c r="P31" s="201"/>
      <c r="Q31" s="201"/>
      <c r="R31" s="201"/>
      <c r="S31" s="201"/>
      <c r="T31" s="201"/>
    </row>
    <row r="32" spans="1:20" ht="15.75" x14ac:dyDescent="0.25">
      <c r="A32" s="108"/>
      <c r="B32" s="62" t="s">
        <v>22</v>
      </c>
      <c r="C32" s="104">
        <v>1650</v>
      </c>
      <c r="D32" s="104">
        <v>4860</v>
      </c>
      <c r="E32" s="104">
        <v>4972</v>
      </c>
      <c r="F32" s="104">
        <v>2767</v>
      </c>
      <c r="G32" s="104">
        <v>1299</v>
      </c>
      <c r="H32" s="83">
        <v>0</v>
      </c>
      <c r="I32" s="86" t="s">
        <v>6</v>
      </c>
      <c r="J32" s="86" t="s">
        <v>6</v>
      </c>
      <c r="K32" s="86" t="s">
        <v>6</v>
      </c>
      <c r="L32" s="96"/>
      <c r="O32" s="201"/>
      <c r="P32" s="201"/>
      <c r="Q32" s="210"/>
      <c r="R32" s="201"/>
      <c r="S32" s="201"/>
    </row>
    <row r="33" spans="1:27" ht="13.5" customHeight="1" x14ac:dyDescent="0.25">
      <c r="A33" s="108"/>
      <c r="B33" s="62" t="s">
        <v>33</v>
      </c>
      <c r="C33" s="104">
        <v>0</v>
      </c>
      <c r="D33" s="104">
        <v>0</v>
      </c>
      <c r="E33" s="104">
        <v>1139</v>
      </c>
      <c r="F33" s="104">
        <v>0</v>
      </c>
      <c r="G33" s="104">
        <v>0</v>
      </c>
      <c r="H33" s="83">
        <v>0</v>
      </c>
      <c r="I33" s="86" t="s">
        <v>6</v>
      </c>
      <c r="J33" s="86" t="s">
        <v>6</v>
      </c>
      <c r="K33" s="86" t="s">
        <v>6</v>
      </c>
      <c r="L33" s="96"/>
      <c r="Q33" s="211"/>
    </row>
    <row r="34" spans="1:27" ht="18.75" customHeight="1" x14ac:dyDescent="0.25">
      <c r="A34" s="108"/>
      <c r="B34" s="106"/>
      <c r="C34" s="88"/>
      <c r="D34" s="88"/>
      <c r="E34" s="88"/>
      <c r="F34" s="88"/>
      <c r="G34" s="88"/>
      <c r="H34" s="89"/>
      <c r="I34" s="90"/>
      <c r="J34" s="90"/>
      <c r="K34" s="90"/>
      <c r="L34" s="96"/>
      <c r="Q34" s="211"/>
    </row>
    <row r="35" spans="1:27" s="186" customFormat="1" ht="15" customHeight="1" x14ac:dyDescent="0.25">
      <c r="A35" s="108"/>
      <c r="B35" s="79" t="s">
        <v>3</v>
      </c>
      <c r="C35" s="113"/>
      <c r="D35" s="84">
        <v>-20.31935666310266</v>
      </c>
      <c r="E35" s="84">
        <v>-5.5290753098188761</v>
      </c>
      <c r="F35" s="84">
        <v>132.56537094722063</v>
      </c>
      <c r="G35" s="84">
        <v>-41.894597341470373</v>
      </c>
      <c r="H35" s="93">
        <v>9.4741626658333633</v>
      </c>
      <c r="I35" s="94"/>
      <c r="J35" s="94"/>
      <c r="K35" s="94"/>
      <c r="L35" s="96"/>
      <c r="M35" s="214"/>
      <c r="N35" s="214"/>
      <c r="Q35" s="211"/>
    </row>
    <row r="36" spans="1:27" s="186" customFormat="1" ht="14.25" customHeight="1" x14ac:dyDescent="0.25">
      <c r="A36" s="108"/>
      <c r="B36" s="67"/>
      <c r="C36" s="74"/>
      <c r="D36" s="74"/>
      <c r="E36" s="74"/>
      <c r="F36" s="74"/>
      <c r="G36" s="74"/>
      <c r="H36" s="70"/>
      <c r="I36" s="71"/>
      <c r="J36" s="71"/>
      <c r="K36" s="71"/>
      <c r="L36" s="96"/>
      <c r="M36" s="223"/>
      <c r="N36" s="214"/>
      <c r="Q36" s="211"/>
    </row>
    <row r="37" spans="1:27" s="150" customFormat="1" ht="18.75" x14ac:dyDescent="0.25">
      <c r="A37" s="108"/>
      <c r="B37" s="73"/>
      <c r="C37" s="252" t="s">
        <v>118</v>
      </c>
      <c r="D37" s="252"/>
      <c r="E37" s="252"/>
      <c r="F37" s="252"/>
      <c r="G37" s="252"/>
      <c r="H37" s="252"/>
      <c r="I37" s="252"/>
      <c r="J37" s="252"/>
      <c r="K37" s="252"/>
      <c r="L37" s="96"/>
      <c r="M37" s="193"/>
      <c r="N37" s="147"/>
      <c r="O37" s="147"/>
      <c r="P37" s="147"/>
      <c r="Q37" s="148"/>
      <c r="R37" s="148"/>
      <c r="S37" s="148"/>
      <c r="T37" s="148"/>
      <c r="U37" s="148"/>
      <c r="V37" s="149"/>
      <c r="W37" s="149"/>
      <c r="X37" s="155"/>
      <c r="Y37" s="155"/>
      <c r="Z37" s="155"/>
      <c r="AA37" s="155"/>
    </row>
    <row r="38" spans="1:27" s="150" customFormat="1" ht="15.75" x14ac:dyDescent="0.25">
      <c r="A38" s="108"/>
      <c r="B38" s="73"/>
      <c r="C38" s="271" t="s">
        <v>104</v>
      </c>
      <c r="D38" s="251"/>
      <c r="E38" s="251"/>
      <c r="F38" s="251"/>
      <c r="G38" s="251"/>
      <c r="H38" s="251"/>
      <c r="I38" s="251"/>
      <c r="J38" s="251"/>
      <c r="K38" s="251"/>
      <c r="L38" s="96"/>
      <c r="M38" s="193"/>
      <c r="N38" s="147"/>
      <c r="O38" s="147"/>
      <c r="P38" s="147"/>
      <c r="Q38" s="148"/>
      <c r="R38" s="148"/>
      <c r="S38" s="148"/>
      <c r="T38" s="148"/>
      <c r="U38" s="148"/>
      <c r="V38" s="149"/>
      <c r="W38" s="149"/>
      <c r="X38" s="155"/>
      <c r="Y38" s="155"/>
      <c r="Z38" s="155"/>
      <c r="AA38" s="155"/>
    </row>
    <row r="39" spans="1:27" s="150" customFormat="1" ht="15.75" x14ac:dyDescent="0.25">
      <c r="A39" s="109"/>
      <c r="B39" s="53"/>
      <c r="C39" s="54"/>
      <c r="D39" s="54"/>
      <c r="E39" s="54"/>
      <c r="F39" s="55"/>
      <c r="G39" s="55"/>
      <c r="H39" s="55"/>
      <c r="I39" s="56"/>
      <c r="J39" s="56"/>
      <c r="K39" s="53"/>
      <c r="L39" s="101"/>
      <c r="M39" s="193"/>
      <c r="N39" s="147"/>
      <c r="O39" s="147"/>
      <c r="P39" s="147"/>
      <c r="Q39" s="148"/>
      <c r="R39" s="148"/>
      <c r="S39" s="148"/>
      <c r="T39" s="148"/>
      <c r="U39" s="148"/>
      <c r="V39" s="149"/>
      <c r="W39" s="149"/>
      <c r="X39" s="155"/>
      <c r="Y39" s="155"/>
      <c r="Z39" s="155"/>
      <c r="AA39" s="155"/>
    </row>
    <row r="40" spans="1:27" s="150" customFormat="1" ht="15.75" x14ac:dyDescent="0.25">
      <c r="A40" s="109"/>
      <c r="B40" s="53"/>
      <c r="C40" s="54"/>
      <c r="D40" s="54"/>
      <c r="E40" s="54"/>
      <c r="F40" s="55"/>
      <c r="G40" s="55"/>
      <c r="H40" s="55"/>
      <c r="I40" s="56"/>
      <c r="J40" s="56"/>
      <c r="K40" s="53"/>
      <c r="L40" s="101"/>
      <c r="M40" s="193"/>
      <c r="N40" s="147"/>
      <c r="O40" s="147"/>
      <c r="P40" s="147"/>
      <c r="Q40" s="148"/>
      <c r="R40" s="148"/>
      <c r="S40" s="148"/>
      <c r="T40" s="148"/>
      <c r="U40" s="148"/>
      <c r="V40" s="149"/>
      <c r="W40" s="149"/>
      <c r="X40" s="155"/>
      <c r="Y40" s="155"/>
      <c r="Z40" s="155"/>
      <c r="AA40" s="155"/>
    </row>
    <row r="41" spans="1:27" s="150" customFormat="1" ht="15.75" x14ac:dyDescent="0.25">
      <c r="A41" s="109"/>
      <c r="B41" s="53"/>
      <c r="C41" s="54"/>
      <c r="D41" s="54"/>
      <c r="E41" s="54"/>
      <c r="F41" s="55"/>
      <c r="G41" s="55"/>
      <c r="H41" s="55"/>
      <c r="I41" s="56"/>
      <c r="J41" s="56"/>
      <c r="K41" s="53"/>
      <c r="L41" s="101"/>
      <c r="M41" s="193"/>
      <c r="N41" s="147"/>
      <c r="O41" s="147"/>
      <c r="P41" s="147"/>
      <c r="Q41" s="147"/>
      <c r="R41" s="148"/>
      <c r="S41" s="148"/>
      <c r="T41" s="148"/>
      <c r="U41" s="148"/>
      <c r="V41" s="149"/>
      <c r="W41" s="149"/>
      <c r="X41" s="155"/>
      <c r="Y41" s="155"/>
      <c r="Z41" s="155"/>
      <c r="AA41" s="155"/>
    </row>
    <row r="42" spans="1:27" s="150" customFormat="1" ht="15.75" x14ac:dyDescent="0.25">
      <c r="A42" s="109"/>
      <c r="B42" s="53"/>
      <c r="C42" s="54"/>
      <c r="D42" s="54"/>
      <c r="E42" s="54"/>
      <c r="F42" s="55"/>
      <c r="G42" s="55"/>
      <c r="H42" s="55"/>
      <c r="I42" s="56"/>
      <c r="J42" s="56"/>
      <c r="K42" s="53"/>
      <c r="L42" s="101"/>
      <c r="M42" s="193"/>
      <c r="N42" s="147"/>
      <c r="O42" s="147"/>
      <c r="P42" s="147"/>
      <c r="Q42" s="147"/>
      <c r="R42" s="148"/>
      <c r="S42" s="148"/>
      <c r="T42" s="148"/>
      <c r="U42" s="148"/>
      <c r="V42" s="149"/>
      <c r="W42" s="149"/>
      <c r="X42" s="155"/>
      <c r="Y42" s="155"/>
      <c r="Z42" s="155"/>
      <c r="AA42" s="155"/>
    </row>
    <row r="43" spans="1:27" s="150" customFormat="1" ht="15.75" x14ac:dyDescent="0.25">
      <c r="A43" s="109"/>
      <c r="B43" s="53"/>
      <c r="C43" s="54"/>
      <c r="D43" s="54"/>
      <c r="E43" s="54"/>
      <c r="F43" s="55"/>
      <c r="G43" s="55"/>
      <c r="H43" s="55"/>
      <c r="I43" s="56"/>
      <c r="J43" s="56"/>
      <c r="K43" s="53"/>
      <c r="L43" s="101"/>
      <c r="M43" s="193"/>
      <c r="N43" s="147"/>
      <c r="O43" s="147"/>
      <c r="P43" s="147"/>
      <c r="Q43" s="147"/>
      <c r="R43" s="148"/>
      <c r="S43" s="148"/>
      <c r="T43" s="148"/>
      <c r="U43" s="148"/>
      <c r="V43" s="149"/>
      <c r="W43" s="149"/>
      <c r="X43" s="155"/>
      <c r="Y43" s="155"/>
      <c r="Z43" s="155"/>
      <c r="AA43" s="155"/>
    </row>
    <row r="44" spans="1:27" s="150" customFormat="1" ht="15.75" x14ac:dyDescent="0.25">
      <c r="A44" s="109"/>
      <c r="B44" s="53"/>
      <c r="C44" s="54"/>
      <c r="D44" s="54"/>
      <c r="E44" s="54"/>
      <c r="F44" s="55"/>
      <c r="G44" s="55"/>
      <c r="H44" s="55"/>
      <c r="I44" s="56"/>
      <c r="J44" s="56"/>
      <c r="K44" s="53"/>
      <c r="L44" s="101"/>
      <c r="M44" s="193"/>
      <c r="N44" s="147"/>
      <c r="O44" s="147"/>
      <c r="P44" s="147"/>
      <c r="Q44" s="147"/>
      <c r="R44" s="148"/>
      <c r="S44" s="148"/>
      <c r="T44" s="148"/>
      <c r="U44" s="148"/>
      <c r="V44" s="149"/>
      <c r="W44" s="149"/>
      <c r="X44" s="155"/>
      <c r="Y44" s="155"/>
      <c r="Z44" s="155"/>
      <c r="AA44" s="155"/>
    </row>
    <row r="45" spans="1:27" s="150" customFormat="1" ht="15.75" x14ac:dyDescent="0.25">
      <c r="A45" s="109"/>
      <c r="B45" s="53"/>
      <c r="C45" s="54"/>
      <c r="D45" s="54"/>
      <c r="E45" s="54"/>
      <c r="F45" s="55"/>
      <c r="G45" s="55"/>
      <c r="H45" s="55"/>
      <c r="I45" s="56"/>
      <c r="J45" s="56"/>
      <c r="K45" s="53"/>
      <c r="L45" s="101"/>
      <c r="M45" s="193"/>
      <c r="N45" s="147"/>
      <c r="O45" s="147"/>
      <c r="P45" s="147"/>
      <c r="Q45" s="147"/>
      <c r="R45" s="148"/>
      <c r="S45" s="148"/>
      <c r="T45" s="148"/>
      <c r="U45" s="148"/>
      <c r="V45" s="149"/>
      <c r="W45" s="149"/>
      <c r="X45" s="155"/>
      <c r="Y45" s="155"/>
      <c r="Z45" s="155"/>
      <c r="AA45" s="155"/>
    </row>
    <row r="46" spans="1:27" s="150" customFormat="1" ht="15.75" x14ac:dyDescent="0.25">
      <c r="A46" s="109"/>
      <c r="B46" s="53"/>
      <c r="C46" s="54"/>
      <c r="D46" s="54"/>
      <c r="E46" s="54"/>
      <c r="F46" s="55"/>
      <c r="G46" s="55"/>
      <c r="H46" s="55"/>
      <c r="I46" s="56"/>
      <c r="J46" s="56"/>
      <c r="K46" s="53"/>
      <c r="L46" s="101"/>
      <c r="M46" s="193"/>
      <c r="N46" s="147"/>
      <c r="O46" s="147"/>
      <c r="P46" s="147"/>
      <c r="Q46" s="147"/>
      <c r="R46" s="148"/>
      <c r="S46" s="148"/>
      <c r="T46" s="148"/>
      <c r="U46" s="148"/>
      <c r="V46" s="149"/>
      <c r="W46" s="149"/>
      <c r="X46" s="155"/>
      <c r="Y46" s="155"/>
      <c r="Z46" s="155"/>
      <c r="AA46" s="155"/>
    </row>
    <row r="47" spans="1:27" s="150" customFormat="1" ht="15.75" x14ac:dyDescent="0.25">
      <c r="A47" s="109"/>
      <c r="B47" s="53"/>
      <c r="C47" s="54"/>
      <c r="D47" s="54"/>
      <c r="E47" s="54"/>
      <c r="F47" s="55"/>
      <c r="G47" s="55"/>
      <c r="H47" s="55"/>
      <c r="I47" s="56"/>
      <c r="J47" s="56"/>
      <c r="K47" s="53"/>
      <c r="L47" s="101"/>
      <c r="M47" s="193"/>
      <c r="N47" s="147"/>
      <c r="O47" s="147"/>
      <c r="P47" s="147"/>
      <c r="Q47" s="147"/>
      <c r="R47" s="148"/>
      <c r="S47" s="148"/>
      <c r="T47" s="148"/>
      <c r="U47" s="148"/>
      <c r="V47" s="149"/>
      <c r="W47" s="149"/>
      <c r="X47" s="155"/>
      <c r="Y47" s="155"/>
      <c r="Z47" s="155"/>
      <c r="AA47" s="155"/>
    </row>
    <row r="48" spans="1:27" s="150" customFormat="1" ht="15.75" x14ac:dyDescent="0.25">
      <c r="A48" s="109"/>
      <c r="B48" s="53"/>
      <c r="C48" s="54"/>
      <c r="D48" s="54"/>
      <c r="E48" s="54"/>
      <c r="F48" s="55"/>
      <c r="G48" s="55"/>
      <c r="H48" s="55"/>
      <c r="I48" s="56"/>
      <c r="J48" s="56"/>
      <c r="K48" s="53"/>
      <c r="L48" s="101"/>
      <c r="M48" s="193"/>
      <c r="N48" s="147"/>
      <c r="O48" s="147"/>
      <c r="P48" s="147"/>
      <c r="Q48" s="147"/>
      <c r="R48" s="148"/>
      <c r="S48" s="148"/>
      <c r="T48" s="148"/>
      <c r="U48" s="148"/>
      <c r="V48" s="149"/>
      <c r="W48" s="149"/>
      <c r="X48" s="155"/>
      <c r="Y48" s="155"/>
      <c r="Z48" s="155"/>
      <c r="AA48" s="155"/>
    </row>
    <row r="49" spans="1:27" s="150" customFormat="1" ht="15.75" x14ac:dyDescent="0.25">
      <c r="A49" s="109"/>
      <c r="B49" s="53"/>
      <c r="C49" s="54"/>
      <c r="D49" s="54"/>
      <c r="E49" s="54"/>
      <c r="F49" s="55"/>
      <c r="G49" s="55"/>
      <c r="H49" s="55"/>
      <c r="I49" s="56"/>
      <c r="J49" s="56"/>
      <c r="K49" s="53"/>
      <c r="L49" s="101"/>
      <c r="M49" s="193"/>
      <c r="N49" s="147"/>
      <c r="O49" s="147"/>
      <c r="P49" s="147"/>
      <c r="Q49" s="147"/>
      <c r="R49" s="148"/>
      <c r="S49" s="148"/>
      <c r="T49" s="148"/>
      <c r="U49" s="148"/>
      <c r="V49" s="149"/>
      <c r="W49" s="149"/>
      <c r="X49" s="155"/>
      <c r="Y49" s="155"/>
      <c r="Z49" s="155"/>
      <c r="AA49" s="155"/>
    </row>
    <row r="50" spans="1:27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93"/>
      <c r="N50" s="147"/>
      <c r="O50" s="147"/>
      <c r="P50" s="147"/>
      <c r="Q50" s="147"/>
      <c r="R50" s="148"/>
      <c r="S50" s="148"/>
      <c r="T50" s="148"/>
      <c r="U50" s="148"/>
      <c r="V50" s="149"/>
      <c r="W50" s="149"/>
      <c r="X50" s="155"/>
      <c r="Y50" s="155"/>
      <c r="Z50" s="155"/>
      <c r="AA50" s="155"/>
    </row>
    <row r="51" spans="1:27" s="150" customFormat="1" ht="15.75" x14ac:dyDescent="0.25">
      <c r="A51" s="49" t="s">
        <v>76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93"/>
      <c r="N51" s="147"/>
      <c r="O51" s="147"/>
      <c r="P51" s="147"/>
      <c r="Q51" s="147"/>
      <c r="R51" s="148"/>
      <c r="S51" s="148"/>
      <c r="T51" s="148"/>
      <c r="U51" s="148"/>
      <c r="V51" s="149"/>
      <c r="W51" s="149"/>
      <c r="X51" s="155"/>
      <c r="Y51" s="155"/>
      <c r="Z51" s="155"/>
      <c r="AA51" s="155"/>
    </row>
    <row r="52" spans="1:27" s="150" customFormat="1" ht="15.75" x14ac:dyDescent="0.25">
      <c r="A52" s="49" t="s">
        <v>70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N52" s="147"/>
      <c r="O52" s="147"/>
      <c r="P52" s="147"/>
      <c r="Q52" s="147"/>
      <c r="R52" s="148"/>
      <c r="S52" s="148"/>
      <c r="T52" s="148"/>
      <c r="U52" s="148"/>
      <c r="V52" s="149"/>
      <c r="W52" s="149"/>
      <c r="X52" s="155"/>
      <c r="Y52" s="155"/>
      <c r="Z52" s="155"/>
      <c r="AA52" s="155"/>
    </row>
    <row r="53" spans="1:27" s="147" customFormat="1" ht="15.75" x14ac:dyDescent="0.25">
      <c r="A53" s="50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93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9"/>
      <c r="D56" s="157"/>
      <c r="E56" s="157"/>
      <c r="F56" s="157"/>
      <c r="G56" s="157"/>
    </row>
    <row r="57" spans="1:27" s="150" customFormat="1" x14ac:dyDescent="0.25">
      <c r="B57" s="157"/>
      <c r="C57" s="159"/>
    </row>
    <row r="58" spans="1:27" s="150" customFormat="1" x14ac:dyDescent="0.25">
      <c r="B58" s="157"/>
      <c r="C58" s="159"/>
    </row>
    <row r="59" spans="1:27" s="150" customFormat="1" x14ac:dyDescent="0.25">
      <c r="B59" s="157"/>
      <c r="C59" s="159"/>
      <c r="D59" s="157"/>
      <c r="E59" s="157"/>
      <c r="F59" s="157"/>
      <c r="G59" s="157"/>
      <c r="H59" s="157"/>
    </row>
    <row r="60" spans="1:27" s="166" customFormat="1" x14ac:dyDescent="0.2">
      <c r="A60" s="150"/>
      <c r="B60" s="157"/>
      <c r="C60" s="159"/>
      <c r="D60" s="157"/>
      <c r="E60" s="157"/>
      <c r="F60" s="157"/>
      <c r="G60" s="157"/>
      <c r="H60" s="157"/>
      <c r="I60" s="150"/>
      <c r="J60" s="150"/>
      <c r="K60" s="150"/>
      <c r="L60" s="150"/>
    </row>
    <row r="61" spans="1:27" s="166" customFormat="1" x14ac:dyDescent="0.2">
      <c r="B61" s="157"/>
      <c r="C61" s="159"/>
      <c r="D61" s="196"/>
    </row>
    <row r="62" spans="1:27" s="166" customFormat="1" x14ac:dyDescent="0.2">
      <c r="B62" s="157"/>
      <c r="C62" s="159"/>
      <c r="D62" s="196"/>
    </row>
    <row r="63" spans="1:27" s="166" customFormat="1" x14ac:dyDescent="0.2">
      <c r="B63" s="157"/>
      <c r="C63" s="159"/>
      <c r="D63" s="196"/>
    </row>
    <row r="64" spans="1:27" s="166" customFormat="1" x14ac:dyDescent="0.2">
      <c r="B64" s="157"/>
      <c r="C64" s="159"/>
      <c r="D64" s="196"/>
    </row>
    <row r="65" spans="2:5" s="166" customFormat="1" x14ac:dyDescent="0.2">
      <c r="B65" s="157"/>
      <c r="C65" s="159"/>
      <c r="D65" s="196"/>
    </row>
    <row r="66" spans="2:5" s="166" customFormat="1" x14ac:dyDescent="0.2">
      <c r="B66" s="157"/>
      <c r="C66" s="159"/>
      <c r="D66" s="196"/>
    </row>
    <row r="67" spans="2:5" s="166" customFormat="1" x14ac:dyDescent="0.2">
      <c r="B67" s="157"/>
      <c r="C67" s="159"/>
      <c r="D67" s="196"/>
    </row>
    <row r="68" spans="2:5" s="166" customFormat="1" x14ac:dyDescent="0.2">
      <c r="B68" s="157"/>
      <c r="C68" s="159"/>
      <c r="D68" s="196"/>
      <c r="E68" s="197"/>
    </row>
    <row r="69" spans="2:5" s="166" customFormat="1" x14ac:dyDescent="0.2">
      <c r="B69" s="157"/>
      <c r="C69" s="159"/>
      <c r="D69" s="196"/>
      <c r="E69" s="197"/>
    </row>
    <row r="70" spans="2:5" s="166" customFormat="1" x14ac:dyDescent="0.2">
      <c r="B70" s="157"/>
      <c r="C70" s="159"/>
      <c r="D70" s="196"/>
      <c r="E70" s="197"/>
    </row>
    <row r="71" spans="2:5" s="166" customFormat="1" x14ac:dyDescent="0.2">
      <c r="B71" s="157"/>
      <c r="C71" s="159"/>
      <c r="D71" s="196"/>
      <c r="E71" s="197"/>
    </row>
    <row r="72" spans="2:5" s="166" customFormat="1" x14ac:dyDescent="0.2">
      <c r="B72" s="157"/>
      <c r="C72" s="159"/>
      <c r="D72" s="196"/>
      <c r="E72" s="197"/>
    </row>
    <row r="73" spans="2:5" s="166" customFormat="1" x14ac:dyDescent="0.2">
      <c r="B73" s="157"/>
      <c r="C73" s="159"/>
      <c r="D73" s="196"/>
      <c r="E73" s="197"/>
    </row>
    <row r="74" spans="2:5" s="166" customFormat="1" x14ac:dyDescent="0.2">
      <c r="B74" s="157"/>
      <c r="C74" s="159"/>
      <c r="D74" s="196"/>
      <c r="E74" s="197"/>
    </row>
    <row r="75" spans="2:5" s="166" customFormat="1" x14ac:dyDescent="0.2">
      <c r="B75" s="157"/>
      <c r="C75" s="159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86" customFormat="1" x14ac:dyDescent="0.2">
      <c r="B91" s="201"/>
      <c r="D91" s="209"/>
      <c r="E91" s="208"/>
    </row>
    <row r="92" spans="2:5" s="186" customFormat="1" x14ac:dyDescent="0.2">
      <c r="B92" s="201"/>
      <c r="D92" s="209"/>
      <c r="E92" s="208"/>
    </row>
    <row r="93" spans="2:5" s="186" customFormat="1" x14ac:dyDescent="0.2">
      <c r="B93" s="201"/>
      <c r="D93" s="209"/>
      <c r="E93" s="208"/>
    </row>
    <row r="94" spans="2:5" s="186" customFormat="1" x14ac:dyDescent="0.2">
      <c r="B94" s="201"/>
      <c r="D94" s="209"/>
      <c r="E94" s="208"/>
    </row>
    <row r="95" spans="2:5" s="186" customFormat="1" x14ac:dyDescent="0.2">
      <c r="B95" s="201"/>
      <c r="D95" s="209"/>
      <c r="E95" s="208"/>
    </row>
    <row r="96" spans="2:5" s="186" customFormat="1" x14ac:dyDescent="0.2">
      <c r="B96" s="201"/>
      <c r="D96" s="209"/>
      <c r="E96" s="208"/>
    </row>
    <row r="97" spans="2:5" s="186" customFormat="1" x14ac:dyDescent="0.2">
      <c r="B97" s="201"/>
      <c r="D97" s="209"/>
      <c r="E97" s="208"/>
    </row>
    <row r="98" spans="2:5" s="186" customFormat="1" x14ac:dyDescent="0.2">
      <c r="B98" s="201"/>
      <c r="D98" s="209"/>
      <c r="E98" s="208"/>
    </row>
    <row r="99" spans="2:5" s="186" customFormat="1" x14ac:dyDescent="0.2">
      <c r="B99" s="201"/>
      <c r="D99" s="209"/>
      <c r="E99" s="208"/>
    </row>
    <row r="100" spans="2:5" s="186" customFormat="1" x14ac:dyDescent="0.2">
      <c r="B100" s="201"/>
      <c r="D100" s="209"/>
      <c r="E100" s="208"/>
    </row>
    <row r="101" spans="2:5" s="186" customFormat="1" x14ac:dyDescent="0.2">
      <c r="B101" s="201"/>
      <c r="D101" s="209"/>
      <c r="E101" s="208"/>
    </row>
    <row r="102" spans="2:5" s="186" customFormat="1" x14ac:dyDescent="0.2">
      <c r="B102" s="201"/>
      <c r="D102" s="209"/>
      <c r="E102" s="208"/>
    </row>
    <row r="103" spans="2:5" s="186" customFormat="1" x14ac:dyDescent="0.2">
      <c r="B103" s="201"/>
      <c r="D103" s="209"/>
      <c r="E103" s="208"/>
    </row>
    <row r="104" spans="2:5" s="186" customFormat="1" x14ac:dyDescent="0.2">
      <c r="B104" s="201"/>
      <c r="D104" s="209"/>
      <c r="E104" s="208"/>
    </row>
    <row r="105" spans="2:5" s="186" customFormat="1" x14ac:dyDescent="0.2">
      <c r="B105" s="201"/>
      <c r="D105" s="209"/>
      <c r="E105" s="208"/>
    </row>
    <row r="106" spans="2:5" s="186" customFormat="1" x14ac:dyDescent="0.2">
      <c r="B106" s="201"/>
      <c r="D106" s="209"/>
      <c r="E106" s="208"/>
    </row>
    <row r="107" spans="2:5" s="186" customFormat="1" x14ac:dyDescent="0.2">
      <c r="B107" s="201"/>
      <c r="D107" s="209"/>
      <c r="E107" s="208"/>
    </row>
    <row r="108" spans="2:5" s="186" customFormat="1" x14ac:dyDescent="0.2">
      <c r="B108" s="201"/>
      <c r="D108" s="209"/>
      <c r="E108" s="208"/>
    </row>
    <row r="109" spans="2:5" s="186" customFormat="1" x14ac:dyDescent="0.2">
      <c r="B109" s="201"/>
      <c r="D109" s="209"/>
      <c r="E109" s="208"/>
    </row>
    <row r="110" spans="2:5" s="186" customFormat="1" x14ac:dyDescent="0.2">
      <c r="B110" s="201"/>
      <c r="D110" s="209"/>
      <c r="E110" s="208"/>
    </row>
    <row r="111" spans="2:5" s="186" customFormat="1" x14ac:dyDescent="0.2">
      <c r="B111" s="201"/>
      <c r="D111" s="209"/>
      <c r="E111" s="208"/>
    </row>
    <row r="112" spans="2:5" s="186" customFormat="1" x14ac:dyDescent="0.2">
      <c r="B112" s="201"/>
      <c r="D112" s="209"/>
      <c r="E112" s="208"/>
    </row>
    <row r="113" spans="2:5" s="186" customFormat="1" x14ac:dyDescent="0.2">
      <c r="B113" s="201"/>
      <c r="D113" s="209"/>
      <c r="E113" s="208"/>
    </row>
    <row r="114" spans="2:5" s="186" customFormat="1" x14ac:dyDescent="0.2">
      <c r="B114" s="201"/>
      <c r="D114" s="209"/>
      <c r="E114" s="208"/>
    </row>
    <row r="115" spans="2:5" s="186" customFormat="1" x14ac:dyDescent="0.2">
      <c r="B115" s="201"/>
      <c r="D115" s="209"/>
      <c r="E115" s="208"/>
    </row>
    <row r="116" spans="2:5" s="186" customFormat="1" x14ac:dyDescent="0.2">
      <c r="B116" s="201"/>
      <c r="D116" s="209"/>
      <c r="E116" s="208"/>
    </row>
    <row r="117" spans="2:5" s="186" customFormat="1" x14ac:dyDescent="0.2">
      <c r="B117" s="201"/>
      <c r="D117" s="209"/>
      <c r="E117" s="208"/>
    </row>
    <row r="118" spans="2:5" s="186" customFormat="1" x14ac:dyDescent="0.2">
      <c r="B118" s="201"/>
      <c r="D118" s="209"/>
      <c r="E118" s="208"/>
    </row>
    <row r="119" spans="2:5" s="186" customFormat="1" x14ac:dyDescent="0.2">
      <c r="B119" s="201"/>
      <c r="D119" s="209"/>
      <c r="E119" s="208"/>
    </row>
    <row r="120" spans="2:5" s="186" customFormat="1" x14ac:dyDescent="0.2">
      <c r="B120" s="201"/>
      <c r="D120" s="209"/>
      <c r="E120" s="208"/>
    </row>
    <row r="121" spans="2:5" s="186" customFormat="1" x14ac:dyDescent="0.2">
      <c r="B121" s="201"/>
      <c r="D121" s="209"/>
      <c r="E121" s="208"/>
    </row>
    <row r="122" spans="2:5" s="186" customFormat="1" x14ac:dyDescent="0.2">
      <c r="B122" s="201"/>
      <c r="D122" s="209"/>
      <c r="E122" s="208"/>
    </row>
    <row r="123" spans="2:5" s="186" customFormat="1" x14ac:dyDescent="0.2">
      <c r="B123" s="201"/>
      <c r="D123" s="209"/>
      <c r="E123" s="208"/>
    </row>
    <row r="124" spans="2:5" s="186" customFormat="1" x14ac:dyDescent="0.2">
      <c r="B124" s="201"/>
      <c r="D124" s="209"/>
      <c r="E124" s="208"/>
    </row>
    <row r="125" spans="2:5" s="186" customFormat="1" x14ac:dyDescent="0.2">
      <c r="B125" s="201"/>
      <c r="D125" s="209"/>
      <c r="E125" s="208"/>
    </row>
    <row r="126" spans="2:5" s="186" customFormat="1" x14ac:dyDescent="0.2">
      <c r="B126" s="201"/>
      <c r="D126" s="209"/>
      <c r="E126" s="208"/>
    </row>
    <row r="127" spans="2:5" s="186" customFormat="1" x14ac:dyDescent="0.2">
      <c r="B127" s="201"/>
      <c r="D127" s="209"/>
      <c r="E127" s="208"/>
    </row>
    <row r="128" spans="2:5" s="186" customFormat="1" x14ac:dyDescent="0.2">
      <c r="B128" s="201"/>
      <c r="D128" s="209"/>
      <c r="E128" s="208"/>
    </row>
    <row r="129" spans="1:38" s="186" customFormat="1" x14ac:dyDescent="0.2">
      <c r="B129" s="201"/>
      <c r="D129" s="209"/>
      <c r="E129" s="208"/>
    </row>
    <row r="130" spans="1:38" s="186" customFormat="1" x14ac:dyDescent="0.2">
      <c r="B130" s="201"/>
      <c r="D130" s="209"/>
      <c r="E130" s="208"/>
    </row>
    <row r="131" spans="1:38" s="186" customFormat="1" x14ac:dyDescent="0.2">
      <c r="B131" s="201"/>
      <c r="D131" s="209"/>
      <c r="E131" s="208"/>
    </row>
    <row r="132" spans="1:38" s="186" customFormat="1" x14ac:dyDescent="0.2">
      <c r="B132" s="201"/>
      <c r="D132" s="209"/>
      <c r="E132" s="208"/>
    </row>
    <row r="133" spans="1:38" s="186" customFormat="1" x14ac:dyDescent="0.2">
      <c r="B133" s="201"/>
      <c r="D133" s="209"/>
      <c r="E133" s="208"/>
    </row>
    <row r="134" spans="1:38" s="186" customFormat="1" x14ac:dyDescent="0.2">
      <c r="B134" s="201"/>
      <c r="D134" s="209"/>
      <c r="E134" s="208"/>
    </row>
    <row r="135" spans="1:38" s="211" customFormat="1" x14ac:dyDescent="0.2">
      <c r="A135" s="186"/>
      <c r="B135" s="201"/>
      <c r="C135" s="186"/>
      <c r="D135" s="209"/>
      <c r="E135" s="208"/>
      <c r="F135" s="186"/>
      <c r="G135" s="186"/>
      <c r="H135" s="186"/>
      <c r="I135" s="186"/>
      <c r="J135" s="186"/>
      <c r="K135" s="186"/>
      <c r="L135" s="186"/>
      <c r="M135" s="186"/>
      <c r="N135" s="186"/>
      <c r="O135" s="186"/>
      <c r="P135" s="186"/>
      <c r="Q135" s="186"/>
      <c r="R135" s="186"/>
      <c r="S135" s="186"/>
      <c r="T135" s="186"/>
      <c r="U135" s="186"/>
      <c r="V135" s="186"/>
      <c r="W135" s="186"/>
      <c r="X135" s="186"/>
      <c r="Y135" s="186"/>
      <c r="Z135" s="186"/>
      <c r="AA135" s="186"/>
      <c r="AB135" s="186"/>
      <c r="AC135" s="186"/>
      <c r="AD135" s="186"/>
      <c r="AE135" s="186"/>
      <c r="AF135" s="186"/>
      <c r="AG135" s="186"/>
      <c r="AH135" s="186"/>
      <c r="AI135" s="186"/>
      <c r="AJ135" s="186"/>
      <c r="AK135" s="186"/>
      <c r="AL135" s="186"/>
    </row>
    <row r="136" spans="1:38" s="211" customFormat="1" x14ac:dyDescent="0.2">
      <c r="B136" s="210"/>
      <c r="D136" s="212"/>
      <c r="E136" s="213"/>
      <c r="M136" s="186"/>
      <c r="N136" s="186"/>
      <c r="O136" s="186"/>
      <c r="P136" s="186"/>
      <c r="Q136" s="186"/>
      <c r="R136" s="18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1:38" s="211" customFormat="1" x14ac:dyDescent="0.2">
      <c r="B137" s="210"/>
      <c r="D137" s="212"/>
      <c r="E137" s="213"/>
      <c r="M137" s="186"/>
      <c r="N137" s="186"/>
      <c r="O137" s="186"/>
      <c r="P137" s="186"/>
      <c r="Q137" s="186"/>
      <c r="R137" s="18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1:38" s="211" customFormat="1" x14ac:dyDescent="0.2">
      <c r="D138" s="212"/>
      <c r="E138" s="213"/>
      <c r="M138" s="186"/>
      <c r="N138" s="186"/>
      <c r="O138" s="186"/>
      <c r="P138" s="186"/>
      <c r="Q138" s="186"/>
      <c r="R138" s="18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1:38" s="211" customFormat="1" x14ac:dyDescent="0.2">
      <c r="D139" s="212"/>
      <c r="E139" s="213"/>
      <c r="M139" s="186"/>
      <c r="N139" s="186"/>
      <c r="O139" s="186"/>
      <c r="P139" s="186"/>
      <c r="Q139" s="186"/>
      <c r="R139" s="18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1:38" s="211" customFormat="1" x14ac:dyDescent="0.2">
      <c r="D140" s="212"/>
      <c r="E140" s="213"/>
      <c r="M140" s="186"/>
      <c r="N140" s="186"/>
      <c r="O140" s="186"/>
      <c r="P140" s="186"/>
      <c r="Q140" s="186"/>
      <c r="R140" s="18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1:38" s="211" customFormat="1" x14ac:dyDescent="0.2">
      <c r="D141" s="212"/>
      <c r="E141" s="213"/>
      <c r="M141" s="186"/>
      <c r="N141" s="186"/>
      <c r="O141" s="186"/>
      <c r="P141" s="186"/>
      <c r="Q141" s="186"/>
      <c r="R141" s="18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1:38" s="211" customFormat="1" x14ac:dyDescent="0.2">
      <c r="D142" s="212"/>
      <c r="E142" s="213"/>
      <c r="M142" s="186"/>
      <c r="N142" s="186"/>
      <c r="O142" s="186"/>
      <c r="P142" s="186"/>
      <c r="Q142" s="186"/>
      <c r="R142" s="18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1:38" s="211" customFormat="1" x14ac:dyDescent="0.2">
      <c r="D143" s="212"/>
      <c r="E143" s="213"/>
      <c r="M143" s="186"/>
      <c r="N143" s="186"/>
      <c r="O143" s="186"/>
      <c r="P143" s="186"/>
      <c r="Q143" s="186"/>
      <c r="R143" s="18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1:38" s="211" customFormat="1" x14ac:dyDescent="0.2">
      <c r="D144" s="212"/>
      <c r="E144" s="213"/>
      <c r="M144" s="186"/>
      <c r="N144" s="186"/>
      <c r="O144" s="186"/>
      <c r="P144" s="186"/>
      <c r="Q144" s="186"/>
      <c r="R144" s="18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1:38" s="211" customFormat="1" x14ac:dyDescent="0.2">
      <c r="D145" s="212"/>
      <c r="E145" s="213"/>
      <c r="M145" s="186"/>
      <c r="N145" s="186"/>
      <c r="O145" s="186"/>
      <c r="P145" s="186"/>
      <c r="Q145" s="186"/>
      <c r="R145" s="18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1:38" s="211" customFormat="1" x14ac:dyDescent="0.2">
      <c r="D146" s="212"/>
      <c r="E146" s="213"/>
      <c r="M146" s="186"/>
      <c r="N146" s="186"/>
      <c r="O146" s="186"/>
      <c r="P146" s="186"/>
      <c r="Q146" s="186"/>
      <c r="R146" s="18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1:38" s="211" customFormat="1" x14ac:dyDescent="0.2">
      <c r="M147" s="186"/>
      <c r="N147" s="186"/>
      <c r="O147" s="186"/>
      <c r="P147" s="186"/>
      <c r="Q147" s="186"/>
      <c r="R147" s="18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1:38" s="186" customFormat="1" x14ac:dyDescent="0.2">
      <c r="A148" s="211"/>
      <c r="B148" s="211"/>
      <c r="C148" s="211"/>
      <c r="D148" s="211"/>
      <c r="E148" s="211"/>
      <c r="F148" s="211"/>
      <c r="G148" s="211"/>
      <c r="H148" s="211"/>
      <c r="I148" s="211"/>
      <c r="J148" s="211"/>
      <c r="K148" s="211"/>
      <c r="L148" s="211"/>
    </row>
    <row r="149" spans="1:38" s="186" customFormat="1" x14ac:dyDescent="0.2"/>
    <row r="150" spans="1:38" s="186" customFormat="1" x14ac:dyDescent="0.2"/>
    <row r="151" spans="1:38" s="186" customFormat="1" x14ac:dyDescent="0.2"/>
    <row r="152" spans="1:38" s="214" customFormat="1" x14ac:dyDescent="0.2">
      <c r="A152" s="186"/>
      <c r="B152" s="186"/>
      <c r="C152" s="186"/>
      <c r="D152" s="186"/>
      <c r="E152" s="186"/>
      <c r="F152" s="186"/>
      <c r="G152" s="186"/>
      <c r="H152" s="186"/>
      <c r="I152" s="186"/>
      <c r="J152" s="186"/>
      <c r="K152" s="186"/>
      <c r="L152" s="186"/>
      <c r="O152" s="186"/>
      <c r="P152" s="186"/>
      <c r="Q152" s="186"/>
      <c r="R152" s="186"/>
      <c r="S152" s="186"/>
      <c r="T152" s="186"/>
      <c r="U152" s="186"/>
      <c r="V152" s="186"/>
      <c r="W152" s="186"/>
      <c r="X152" s="186"/>
      <c r="Y152" s="186"/>
      <c r="Z152" s="186"/>
      <c r="AA152" s="186"/>
      <c r="AB152" s="186"/>
      <c r="AC152" s="186"/>
      <c r="AD152" s="186"/>
      <c r="AE152" s="186"/>
      <c r="AF152" s="186"/>
      <c r="AG152" s="186"/>
      <c r="AH152" s="186"/>
      <c r="AI152" s="186"/>
      <c r="AJ152" s="186"/>
      <c r="AK152" s="186"/>
      <c r="AL152" s="186"/>
    </row>
    <row r="153" spans="1:38" s="214" customFormat="1" x14ac:dyDescent="0.2">
      <c r="O153" s="186"/>
      <c r="P153" s="186"/>
      <c r="Q153" s="186"/>
      <c r="R153" s="18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1:38" s="214" customFormat="1" x14ac:dyDescent="0.2">
      <c r="O154" s="186"/>
      <c r="P154" s="186"/>
      <c r="Q154" s="186"/>
      <c r="R154" s="18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1:38" s="214" customFormat="1" x14ac:dyDescent="0.2">
      <c r="O155" s="186"/>
      <c r="P155" s="186"/>
      <c r="Q155" s="186"/>
      <c r="R155" s="18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1:38" s="214" customFormat="1" x14ac:dyDescent="0.2">
      <c r="O156" s="186"/>
      <c r="P156" s="186"/>
      <c r="Q156" s="186"/>
      <c r="R156" s="18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1:38" s="214" customFormat="1" x14ac:dyDescent="0.2">
      <c r="O157" s="186"/>
      <c r="P157" s="186"/>
      <c r="Q157" s="186"/>
      <c r="R157" s="18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1:38" s="214" customFormat="1" x14ac:dyDescent="0.2">
      <c r="O158" s="186"/>
      <c r="P158" s="186"/>
      <c r="Q158" s="186"/>
      <c r="R158" s="18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1:38" s="214" customFormat="1" x14ac:dyDescent="0.2">
      <c r="O159" s="186"/>
      <c r="P159" s="186"/>
      <c r="Q159" s="186"/>
      <c r="R159" s="18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1:38" s="214" customFormat="1" x14ac:dyDescent="0.2">
      <c r="O160" s="186"/>
      <c r="P160" s="186"/>
      <c r="Q160" s="186"/>
      <c r="R160" s="18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:38" s="214" customFormat="1" x14ac:dyDescent="0.2">
      <c r="O161" s="186"/>
      <c r="P161" s="186"/>
      <c r="Q161" s="186"/>
      <c r="R161" s="18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:38" s="214" customFormat="1" x14ac:dyDescent="0.2">
      <c r="O162" s="186"/>
      <c r="P162" s="186"/>
      <c r="Q162" s="186"/>
      <c r="R162" s="18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:38" s="214" customFormat="1" x14ac:dyDescent="0.2">
      <c r="O163" s="186"/>
      <c r="P163" s="186"/>
      <c r="Q163" s="186"/>
      <c r="R163" s="18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:38" x14ac:dyDescent="0.2">
      <c r="A164" s="214"/>
      <c r="B164" s="214"/>
      <c r="C164" s="214"/>
      <c r="D164" s="214"/>
      <c r="E164" s="214"/>
      <c r="F164" s="214"/>
      <c r="G164" s="214"/>
      <c r="H164" s="214"/>
      <c r="I164" s="214"/>
      <c r="J164" s="214"/>
      <c r="K164" s="214"/>
      <c r="L164" s="214"/>
    </row>
  </sheetData>
  <sortState ref="B14:H33">
    <sortCondition descending="1" ref="H14:H33"/>
  </sortState>
  <mergeCells count="8">
    <mergeCell ref="C38:K38"/>
    <mergeCell ref="C37:K37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8" width="11.42578125" style="166"/>
    <col min="19" max="37" width="11.42578125" style="186"/>
    <col min="38" max="16384" width="11.42578125" style="69"/>
  </cols>
  <sheetData>
    <row r="1" spans="1:1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86" customFormat="1" ht="15.75" x14ac:dyDescent="0.25">
      <c r="A7" s="108"/>
      <c r="B7" s="65"/>
      <c r="C7" s="256" t="s">
        <v>117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</row>
    <row r="8" spans="1:19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88"/>
      <c r="O8" s="166"/>
      <c r="P8" s="166"/>
      <c r="Q8" s="166"/>
      <c r="R8" s="166"/>
    </row>
    <row r="9" spans="1:19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</row>
    <row r="10" spans="1:19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</row>
    <row r="11" spans="1:19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0"/>
      <c r="O11" s="166"/>
      <c r="P11" s="166"/>
      <c r="Q11" s="166"/>
      <c r="R11" s="166"/>
    </row>
    <row r="12" spans="1:19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</row>
    <row r="13" spans="1:19" s="186" customFormat="1" ht="15.75" x14ac:dyDescent="0.25">
      <c r="A13" s="108"/>
      <c r="B13" s="106" t="s">
        <v>8</v>
      </c>
      <c r="C13" s="104">
        <v>156543</v>
      </c>
      <c r="D13" s="104">
        <v>215931</v>
      </c>
      <c r="E13" s="104">
        <v>247233</v>
      </c>
      <c r="F13" s="104">
        <v>235523</v>
      </c>
      <c r="G13" s="104">
        <v>198698</v>
      </c>
      <c r="H13" s="83">
        <v>267609</v>
      </c>
      <c r="I13" s="86">
        <v>34.681275100906902</v>
      </c>
      <c r="J13" s="86">
        <v>134.6812751009069</v>
      </c>
      <c r="K13" s="86">
        <v>-15.635415649427021</v>
      </c>
      <c r="L13" s="96"/>
      <c r="M13" s="199"/>
      <c r="N13" s="190"/>
      <c r="O13" s="190"/>
      <c r="P13" s="190"/>
      <c r="Q13" s="190"/>
      <c r="R13" s="190"/>
      <c r="S13" s="201"/>
    </row>
    <row r="14" spans="1:19" s="186" customFormat="1" ht="15.75" x14ac:dyDescent="0.25">
      <c r="A14" s="108"/>
      <c r="B14" s="106" t="s">
        <v>9</v>
      </c>
      <c r="C14" s="104">
        <v>167264</v>
      </c>
      <c r="D14" s="104">
        <v>201548</v>
      </c>
      <c r="E14" s="104">
        <v>211895</v>
      </c>
      <c r="F14" s="104">
        <v>175504</v>
      </c>
      <c r="G14" s="104">
        <v>244436</v>
      </c>
      <c r="H14" s="83">
        <v>169976</v>
      </c>
      <c r="I14" s="86">
        <v>-30.461961413212457</v>
      </c>
      <c r="J14" s="86">
        <v>69.538038586787536</v>
      </c>
      <c r="K14" s="86">
        <v>39.276597684383255</v>
      </c>
      <c r="L14" s="96"/>
      <c r="M14" s="199"/>
      <c r="N14" s="190"/>
      <c r="O14" s="190"/>
      <c r="P14" s="190"/>
      <c r="Q14" s="190"/>
      <c r="R14" s="190"/>
      <c r="S14" s="201"/>
    </row>
    <row r="15" spans="1:19" s="186" customFormat="1" ht="15.75" x14ac:dyDescent="0.25">
      <c r="A15" s="108"/>
      <c r="B15" s="106" t="s">
        <v>10</v>
      </c>
      <c r="C15" s="104">
        <v>138212</v>
      </c>
      <c r="D15" s="104">
        <v>240768</v>
      </c>
      <c r="E15" s="104">
        <v>202869</v>
      </c>
      <c r="F15" s="104">
        <v>241817</v>
      </c>
      <c r="G15" s="104">
        <v>364773</v>
      </c>
      <c r="H15" s="83">
        <v>204650</v>
      </c>
      <c r="I15" s="86">
        <v>-43.896615155178701</v>
      </c>
      <c r="J15" s="86">
        <v>56.103384844821299</v>
      </c>
      <c r="K15" s="86">
        <v>50.846714664394987</v>
      </c>
      <c r="L15" s="96"/>
      <c r="M15" s="199"/>
      <c r="N15" s="190"/>
      <c r="O15" s="190"/>
      <c r="P15" s="190"/>
      <c r="Q15" s="190"/>
      <c r="R15" s="190"/>
      <c r="S15" s="201"/>
    </row>
    <row r="16" spans="1:19" s="186" customFormat="1" ht="15.75" x14ac:dyDescent="0.25">
      <c r="A16" s="108"/>
      <c r="B16" s="106" t="s">
        <v>11</v>
      </c>
      <c r="C16" s="104">
        <v>241609</v>
      </c>
      <c r="D16" s="104">
        <v>245879</v>
      </c>
      <c r="E16" s="104">
        <v>385235</v>
      </c>
      <c r="F16" s="104">
        <v>274817</v>
      </c>
      <c r="G16" s="104">
        <v>300623</v>
      </c>
      <c r="H16" s="83">
        <v>270948</v>
      </c>
      <c r="I16" s="93">
        <v>-9.8711675420709692</v>
      </c>
      <c r="J16" s="93">
        <v>90.128832457929036</v>
      </c>
      <c r="K16" s="93">
        <v>9.3902487837360873</v>
      </c>
      <c r="L16" s="96"/>
      <c r="M16" s="199"/>
      <c r="N16" s="190"/>
      <c r="O16" s="190"/>
      <c r="P16" s="190"/>
      <c r="Q16" s="190"/>
      <c r="R16" s="190"/>
      <c r="S16" s="201"/>
    </row>
    <row r="17" spans="1:37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89" t="s">
        <v>6</v>
      </c>
      <c r="J17" s="89" t="s">
        <v>6</v>
      </c>
      <c r="K17" s="89" t="s">
        <v>6</v>
      </c>
      <c r="L17" s="96"/>
      <c r="M17" s="166"/>
      <c r="N17" s="166"/>
      <c r="O17" s="166"/>
      <c r="P17" s="166"/>
      <c r="Q17" s="166"/>
      <c r="R17" s="166"/>
    </row>
    <row r="18" spans="1:37" s="186" customFormat="1" ht="15.75" x14ac:dyDescent="0.25">
      <c r="A18" s="108"/>
      <c r="B18" s="79" t="s">
        <v>4</v>
      </c>
      <c r="C18" s="115">
        <v>703628</v>
      </c>
      <c r="D18" s="115">
        <v>904126</v>
      </c>
      <c r="E18" s="115">
        <v>1047232</v>
      </c>
      <c r="F18" s="115">
        <v>927661</v>
      </c>
      <c r="G18" s="115">
        <v>1108530</v>
      </c>
      <c r="H18" s="83">
        <v>913183</v>
      </c>
      <c r="I18" s="93">
        <v>-17.622166292297003</v>
      </c>
      <c r="J18" s="93">
        <v>82.37783370770299</v>
      </c>
      <c r="K18" s="93">
        <v>19.497316368802831</v>
      </c>
      <c r="L18" s="96"/>
      <c r="M18" s="196"/>
      <c r="N18" s="196"/>
      <c r="O18" s="196"/>
      <c r="P18" s="196"/>
      <c r="Q18" s="196"/>
      <c r="R18" s="196"/>
      <c r="S18" s="22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</row>
    <row r="19" spans="1:37" s="186" customFormat="1" ht="18.75" customHeight="1" x14ac:dyDescent="0.25">
      <c r="A19" s="108"/>
      <c r="B19" s="79" t="s">
        <v>3</v>
      </c>
      <c r="C19" s="117"/>
      <c r="D19" s="84">
        <v>28.494886502526896</v>
      </c>
      <c r="E19" s="84">
        <v>15.82810360502851</v>
      </c>
      <c r="F19" s="84">
        <v>-11.417813817759582</v>
      </c>
      <c r="G19" s="84">
        <v>19.497316368802831</v>
      </c>
      <c r="H19" s="93">
        <v>-17.622166292297003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</row>
    <row r="20" spans="1:37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</row>
    <row r="21" spans="1:37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</row>
    <row r="22" spans="1:37" s="186" customFormat="1" ht="15.75" x14ac:dyDescent="0.25">
      <c r="A22" s="108"/>
      <c r="B22" s="65"/>
      <c r="C22" s="256" t="s">
        <v>119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</row>
    <row r="23" spans="1:37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88"/>
      <c r="O23" s="166"/>
      <c r="P23" s="166"/>
      <c r="Q23" s="166"/>
      <c r="R23" s="166"/>
    </row>
    <row r="24" spans="1:37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</row>
    <row r="25" spans="1:37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</row>
    <row r="26" spans="1:37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0"/>
      <c r="O26" s="166"/>
      <c r="P26" s="166"/>
      <c r="Q26" s="166"/>
      <c r="R26" s="166"/>
    </row>
    <row r="27" spans="1:37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</row>
    <row r="28" spans="1:37" s="186" customFormat="1" ht="15.75" x14ac:dyDescent="0.25">
      <c r="A28" s="108"/>
      <c r="B28" s="106" t="s">
        <v>8</v>
      </c>
      <c r="C28" s="104">
        <v>91498</v>
      </c>
      <c r="D28" s="104">
        <v>124371</v>
      </c>
      <c r="E28" s="104">
        <v>144082</v>
      </c>
      <c r="F28" s="104">
        <v>221676</v>
      </c>
      <c r="G28" s="104">
        <v>173948</v>
      </c>
      <c r="H28" s="83">
        <v>224145</v>
      </c>
      <c r="I28" s="86">
        <v>28.857474647595826</v>
      </c>
      <c r="J28" s="86">
        <v>128.85747464759584</v>
      </c>
      <c r="K28" s="86">
        <v>-21.53052202313286</v>
      </c>
      <c r="L28" s="96"/>
      <c r="M28" s="199"/>
      <c r="N28" s="190"/>
      <c r="O28" s="190"/>
      <c r="P28" s="190"/>
      <c r="Q28" s="190"/>
      <c r="R28" s="190"/>
      <c r="S28" s="201"/>
    </row>
    <row r="29" spans="1:37" s="186" customFormat="1" ht="15.75" x14ac:dyDescent="0.25">
      <c r="A29" s="108"/>
      <c r="B29" s="106" t="s">
        <v>9</v>
      </c>
      <c r="C29" s="104">
        <v>102312</v>
      </c>
      <c r="D29" s="104">
        <v>173809</v>
      </c>
      <c r="E29" s="104">
        <v>189269</v>
      </c>
      <c r="F29" s="104">
        <v>157510</v>
      </c>
      <c r="G29" s="104">
        <v>207885</v>
      </c>
      <c r="H29" s="83">
        <v>103786</v>
      </c>
      <c r="I29" s="86">
        <v>-50.075282006878808</v>
      </c>
      <c r="J29" s="86">
        <v>49.924717993121199</v>
      </c>
      <c r="K29" s="86">
        <v>31.982096374833336</v>
      </c>
      <c r="L29" s="96"/>
      <c r="M29" s="199"/>
      <c r="N29" s="190"/>
      <c r="O29" s="190"/>
      <c r="P29" s="190"/>
      <c r="Q29" s="190"/>
      <c r="R29" s="190"/>
      <c r="S29" s="201"/>
    </row>
    <row r="30" spans="1:37" s="186" customFormat="1" ht="15.75" x14ac:dyDescent="0.25">
      <c r="A30" s="108"/>
      <c r="B30" s="106" t="s">
        <v>10</v>
      </c>
      <c r="C30" s="104">
        <v>120166</v>
      </c>
      <c r="D30" s="104">
        <v>221964</v>
      </c>
      <c r="E30" s="104">
        <v>189092</v>
      </c>
      <c r="F30" s="104">
        <v>208399</v>
      </c>
      <c r="G30" s="104">
        <v>247528</v>
      </c>
      <c r="H30" s="83">
        <v>141414</v>
      </c>
      <c r="I30" s="86">
        <v>-42.869493552244599</v>
      </c>
      <c r="J30" s="86">
        <v>57.130506447755401</v>
      </c>
      <c r="K30" s="86">
        <v>18.776001804231313</v>
      </c>
      <c r="L30" s="96"/>
      <c r="M30" s="199"/>
      <c r="N30" s="190"/>
      <c r="O30" s="190"/>
      <c r="P30" s="190"/>
      <c r="Q30" s="190"/>
      <c r="R30" s="190"/>
      <c r="S30" s="201"/>
    </row>
    <row r="31" spans="1:37" s="186" customFormat="1" ht="15.75" x14ac:dyDescent="0.25">
      <c r="A31" s="108"/>
      <c r="B31" s="106" t="s">
        <v>11</v>
      </c>
      <c r="C31" s="104">
        <v>218817</v>
      </c>
      <c r="D31" s="104">
        <v>232931</v>
      </c>
      <c r="E31" s="104">
        <v>345886</v>
      </c>
      <c r="F31" s="104">
        <v>168823</v>
      </c>
      <c r="G31" s="104">
        <v>228484</v>
      </c>
      <c r="H31" s="83">
        <v>208850</v>
      </c>
      <c r="I31" s="116">
        <v>-8.5931618844207858</v>
      </c>
      <c r="J31" s="93">
        <v>91.40683811557922</v>
      </c>
      <c r="K31" s="93">
        <v>35.339379113035548</v>
      </c>
      <c r="L31" s="96"/>
      <c r="M31" s="199"/>
      <c r="N31" s="190"/>
      <c r="O31" s="190"/>
      <c r="P31" s="190"/>
      <c r="Q31" s="190"/>
      <c r="R31" s="190"/>
      <c r="S31" s="201"/>
    </row>
    <row r="32" spans="1:37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</row>
    <row r="33" spans="1:37" s="186" customFormat="1" ht="15.75" x14ac:dyDescent="0.25">
      <c r="A33" s="108"/>
      <c r="B33" s="79" t="s">
        <v>4</v>
      </c>
      <c r="C33" s="115">
        <v>532793</v>
      </c>
      <c r="D33" s="115">
        <v>753075</v>
      </c>
      <c r="E33" s="115">
        <v>868329</v>
      </c>
      <c r="F33" s="115">
        <v>756408</v>
      </c>
      <c r="G33" s="115">
        <v>857845</v>
      </c>
      <c r="H33" s="83">
        <v>678195</v>
      </c>
      <c r="I33" s="116">
        <v>-20.942011668774661</v>
      </c>
      <c r="J33" s="93">
        <v>79.057988331225332</v>
      </c>
      <c r="K33" s="93">
        <v>13.410355258008909</v>
      </c>
      <c r="L33" s="96"/>
      <c r="M33" s="196"/>
      <c r="N33" s="196"/>
      <c r="O33" s="196"/>
      <c r="P33" s="196"/>
      <c r="Q33" s="196"/>
      <c r="R33" s="196"/>
      <c r="S33" s="22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</row>
    <row r="34" spans="1:37" s="186" customFormat="1" ht="18.75" customHeight="1" x14ac:dyDescent="0.25">
      <c r="A34" s="108"/>
      <c r="B34" s="79" t="s">
        <v>3</v>
      </c>
      <c r="C34" s="117"/>
      <c r="D34" s="84">
        <v>41.344762412419087</v>
      </c>
      <c r="E34" s="84">
        <v>15.30445174783388</v>
      </c>
      <c r="F34" s="84">
        <v>-12.889238986605312</v>
      </c>
      <c r="G34" s="84">
        <v>13.410355258008909</v>
      </c>
      <c r="H34" s="93">
        <v>-20.942011668774661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</row>
    <row r="35" spans="1:37" s="150" customFormat="1" ht="9.75" customHeight="1" x14ac:dyDescent="0.25">
      <c r="A35" s="109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  <c r="S35" s="148"/>
      <c r="T35" s="148"/>
      <c r="U35" s="149"/>
      <c r="V35" s="149"/>
      <c r="W35" s="155"/>
      <c r="X35" s="155"/>
      <c r="Y35" s="155"/>
      <c r="Z35" s="155"/>
    </row>
    <row r="36" spans="1:37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  <c r="S36" s="148"/>
      <c r="T36" s="148"/>
      <c r="U36" s="149"/>
      <c r="V36" s="149"/>
      <c r="W36" s="155"/>
      <c r="X36" s="155"/>
      <c r="Y36" s="155"/>
      <c r="Z36" s="155"/>
    </row>
    <row r="37" spans="1:37" s="186" customFormat="1" ht="18.75" x14ac:dyDescent="0.25">
      <c r="A37" s="108"/>
      <c r="B37" s="65"/>
      <c r="C37" s="256" t="s">
        <v>120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</row>
    <row r="38" spans="1:37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88"/>
      <c r="O38" s="166"/>
      <c r="P38" s="166"/>
      <c r="Q38" s="166"/>
      <c r="R38" s="166"/>
    </row>
    <row r="39" spans="1:37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</row>
    <row r="40" spans="1:37" s="186" customFormat="1" ht="27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</row>
    <row r="41" spans="1:37" s="186" customFormat="1" ht="24" customHeight="1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0"/>
      <c r="O41" s="166"/>
      <c r="P41" s="166"/>
      <c r="Q41" s="166"/>
      <c r="R41" s="166"/>
    </row>
    <row r="42" spans="1:37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</row>
    <row r="43" spans="1:37" s="186" customFormat="1" ht="15.75" x14ac:dyDescent="0.25">
      <c r="A43" s="108"/>
      <c r="B43" s="106" t="s">
        <v>8</v>
      </c>
      <c r="C43" s="104">
        <v>65045</v>
      </c>
      <c r="D43" s="104">
        <v>91560</v>
      </c>
      <c r="E43" s="104">
        <v>103151</v>
      </c>
      <c r="F43" s="104">
        <v>13847</v>
      </c>
      <c r="G43" s="104">
        <v>24750</v>
      </c>
      <c r="H43" s="83">
        <v>43464</v>
      </c>
      <c r="I43" s="86">
        <v>75.612121212121224</v>
      </c>
      <c r="J43" s="86">
        <v>175.61212121212122</v>
      </c>
      <c r="K43" s="86">
        <v>78.73907705640211</v>
      </c>
      <c r="L43" s="96"/>
      <c r="M43" s="199"/>
      <c r="N43" s="190"/>
      <c r="O43" s="190"/>
      <c r="P43" s="190"/>
      <c r="Q43" s="190"/>
      <c r="R43" s="190"/>
      <c r="S43" s="201"/>
    </row>
    <row r="44" spans="1:37" s="186" customFormat="1" ht="15.75" x14ac:dyDescent="0.25">
      <c r="A44" s="108"/>
      <c r="B44" s="106" t="s">
        <v>9</v>
      </c>
      <c r="C44" s="104">
        <v>64952</v>
      </c>
      <c r="D44" s="104">
        <v>27739</v>
      </c>
      <c r="E44" s="104">
        <v>22626</v>
      </c>
      <c r="F44" s="104">
        <v>17994</v>
      </c>
      <c r="G44" s="104">
        <v>36551</v>
      </c>
      <c r="H44" s="83">
        <v>66190</v>
      </c>
      <c r="I44" s="86">
        <v>81.089436677519089</v>
      </c>
      <c r="J44" s="86">
        <v>181.08943667751907</v>
      </c>
      <c r="K44" s="86">
        <v>103.12882071801712</v>
      </c>
      <c r="L44" s="96"/>
      <c r="M44" s="199"/>
      <c r="N44" s="190"/>
      <c r="O44" s="190"/>
      <c r="P44" s="190"/>
      <c r="Q44" s="190"/>
      <c r="R44" s="190"/>
      <c r="S44" s="201"/>
    </row>
    <row r="45" spans="1:37" s="186" customFormat="1" ht="15.75" x14ac:dyDescent="0.25">
      <c r="A45" s="108"/>
      <c r="B45" s="106" t="s">
        <v>10</v>
      </c>
      <c r="C45" s="104">
        <v>18046</v>
      </c>
      <c r="D45" s="104">
        <v>18804</v>
      </c>
      <c r="E45" s="104">
        <v>13777</v>
      </c>
      <c r="F45" s="104">
        <v>33418</v>
      </c>
      <c r="G45" s="104">
        <v>117245</v>
      </c>
      <c r="H45" s="83">
        <v>63236</v>
      </c>
      <c r="I45" s="86">
        <v>-46.065077402021402</v>
      </c>
      <c r="J45" s="86">
        <v>53.934922597978598</v>
      </c>
      <c r="K45" s="86">
        <v>250.84385660422527</v>
      </c>
      <c r="L45" s="96"/>
      <c r="M45" s="199"/>
      <c r="N45" s="190"/>
      <c r="O45" s="190"/>
      <c r="P45" s="190"/>
      <c r="Q45" s="190"/>
      <c r="R45" s="190"/>
      <c r="S45" s="201"/>
    </row>
    <row r="46" spans="1:37" s="186" customFormat="1" ht="15.75" x14ac:dyDescent="0.25">
      <c r="A46" s="108"/>
      <c r="B46" s="106" t="s">
        <v>11</v>
      </c>
      <c r="C46" s="104">
        <v>22792</v>
      </c>
      <c r="D46" s="104">
        <v>12948</v>
      </c>
      <c r="E46" s="104">
        <v>39349</v>
      </c>
      <c r="F46" s="104">
        <v>105994</v>
      </c>
      <c r="G46" s="104">
        <v>72139</v>
      </c>
      <c r="H46" s="83">
        <v>62098</v>
      </c>
      <c r="I46" s="116">
        <v>-13.918962003909119</v>
      </c>
      <c r="J46" s="93">
        <v>86.081037996090885</v>
      </c>
      <c r="K46" s="93">
        <v>-31.940487197388535</v>
      </c>
      <c r="L46" s="96"/>
      <c r="M46" s="199"/>
      <c r="N46" s="190"/>
      <c r="O46" s="190"/>
      <c r="P46" s="190"/>
      <c r="Q46" s="190"/>
      <c r="R46" s="190"/>
      <c r="S46" s="201"/>
    </row>
    <row r="47" spans="1:37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</row>
    <row r="48" spans="1:37" s="186" customFormat="1" ht="15.75" x14ac:dyDescent="0.25">
      <c r="A48" s="108"/>
      <c r="B48" s="79" t="s">
        <v>4</v>
      </c>
      <c r="C48" s="115">
        <v>170835</v>
      </c>
      <c r="D48" s="115">
        <v>151051</v>
      </c>
      <c r="E48" s="115">
        <v>178903</v>
      </c>
      <c r="F48" s="115">
        <v>171253</v>
      </c>
      <c r="G48" s="115">
        <v>250685</v>
      </c>
      <c r="H48" s="83">
        <v>234988</v>
      </c>
      <c r="I48" s="116">
        <v>-6.2616430979117172</v>
      </c>
      <c r="J48" s="93">
        <v>93.738356902088285</v>
      </c>
      <c r="K48" s="93">
        <v>46.382837088985298</v>
      </c>
      <c r="L48" s="96"/>
      <c r="M48" s="196"/>
      <c r="N48" s="196"/>
      <c r="O48" s="196"/>
      <c r="P48" s="196"/>
      <c r="Q48" s="196"/>
      <c r="R48" s="19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</row>
    <row r="49" spans="1:26" s="186" customFormat="1" ht="18.75" customHeight="1" x14ac:dyDescent="0.25">
      <c r="A49" s="108"/>
      <c r="B49" s="79" t="s">
        <v>3</v>
      </c>
      <c r="C49" s="117"/>
      <c r="D49" s="84">
        <v>-11.580765065706677</v>
      </c>
      <c r="E49" s="84">
        <v>18.438805436574413</v>
      </c>
      <c r="F49" s="84">
        <v>-4.2760602113994679</v>
      </c>
      <c r="G49" s="84">
        <v>46.382837088985298</v>
      </c>
      <c r="H49" s="93">
        <v>-6.2616430979117172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</row>
    <row r="50" spans="1:26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  <c r="S50" s="148"/>
      <c r="T50" s="148"/>
      <c r="U50" s="149"/>
      <c r="V50" s="149"/>
      <c r="W50" s="155"/>
      <c r="X50" s="155"/>
      <c r="Y50" s="155"/>
      <c r="Z50" s="155"/>
    </row>
    <row r="51" spans="1:26" s="150" customFormat="1" ht="9.75" customHeight="1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  <c r="S51" s="148"/>
      <c r="T51" s="148"/>
      <c r="U51" s="149"/>
      <c r="V51" s="149"/>
      <c r="W51" s="155"/>
      <c r="X51" s="155"/>
      <c r="Y51" s="155"/>
      <c r="Z51" s="155"/>
    </row>
    <row r="52" spans="1:26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8"/>
      <c r="T52" s="148"/>
      <c r="U52" s="149"/>
      <c r="V52" s="149"/>
      <c r="W52" s="155"/>
      <c r="X52" s="155"/>
      <c r="Y52" s="155"/>
      <c r="Z52" s="155"/>
    </row>
    <row r="53" spans="1:26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8"/>
      <c r="T53" s="148"/>
      <c r="U53" s="149"/>
      <c r="V53" s="149"/>
      <c r="W53" s="155"/>
      <c r="X53" s="155"/>
      <c r="Y53" s="155"/>
      <c r="Z53" s="155"/>
    </row>
    <row r="54" spans="1:26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50" customFormat="1" x14ac:dyDescent="0.25">
      <c r="A55" s="109"/>
      <c r="B55" s="157"/>
      <c r="C55" s="157"/>
      <c r="D55" s="157"/>
      <c r="E55" s="157"/>
      <c r="F55" s="157"/>
      <c r="G55" s="157"/>
    </row>
    <row r="56" spans="1:26" s="150" customFormat="1" x14ac:dyDescent="0.25">
      <c r="B56" s="157"/>
      <c r="C56" s="157"/>
      <c r="D56" s="157"/>
      <c r="E56" s="157"/>
      <c r="F56" s="157"/>
      <c r="G56" s="157"/>
    </row>
    <row r="57" spans="1:26" s="150" customFormat="1" x14ac:dyDescent="0.25"/>
    <row r="58" spans="1:26" s="150" customFormat="1" x14ac:dyDescent="0.25"/>
    <row r="59" spans="1:26" s="150" customFormat="1" x14ac:dyDescent="0.25">
      <c r="C59" s="157"/>
      <c r="D59" s="157"/>
      <c r="E59" s="157"/>
      <c r="F59" s="157"/>
      <c r="G59" s="157"/>
      <c r="H59" s="157"/>
    </row>
    <row r="60" spans="1:26" s="150" customFormat="1" x14ac:dyDescent="0.25">
      <c r="C60" s="157"/>
      <c r="D60" s="157"/>
      <c r="E60" s="157"/>
      <c r="F60" s="157"/>
      <c r="G60" s="157"/>
      <c r="H60" s="157"/>
    </row>
    <row r="61" spans="1:26" s="166" customFormat="1" x14ac:dyDescent="0.2">
      <c r="B61" s="194"/>
      <c r="C61" s="195"/>
      <c r="D61" s="196"/>
    </row>
    <row r="62" spans="1:26" s="166" customFormat="1" x14ac:dyDescent="0.2">
      <c r="B62" s="194"/>
      <c r="C62" s="195"/>
      <c r="D62" s="196"/>
    </row>
    <row r="63" spans="1:26" s="166" customFormat="1" x14ac:dyDescent="0.2">
      <c r="B63" s="194"/>
      <c r="C63" s="195"/>
      <c r="D63" s="196"/>
    </row>
    <row r="64" spans="1:26" s="166" customFormat="1" x14ac:dyDescent="0.2">
      <c r="B64" s="194"/>
      <c r="C64" s="195"/>
      <c r="D64" s="196"/>
    </row>
    <row r="65" spans="2:18" s="166" customFormat="1" x14ac:dyDescent="0.2">
      <c r="B65" s="194"/>
      <c r="C65" s="195"/>
      <c r="D65" s="196"/>
    </row>
    <row r="66" spans="2:18" s="166" customFormat="1" x14ac:dyDescent="0.2">
      <c r="B66" s="194"/>
      <c r="C66" s="195"/>
      <c r="D66" s="196"/>
    </row>
    <row r="67" spans="2:18" s="166" customFormat="1" x14ac:dyDescent="0.2">
      <c r="B67" s="194"/>
      <c r="C67" s="195"/>
      <c r="D67" s="196"/>
    </row>
    <row r="68" spans="2:18" s="166" customFormat="1" x14ac:dyDescent="0.2">
      <c r="B68" s="194"/>
      <c r="C68" s="195"/>
      <c r="D68" s="196"/>
      <c r="E68" s="197"/>
    </row>
    <row r="69" spans="2:18" s="166" customFormat="1" x14ac:dyDescent="0.2">
      <c r="B69" s="194"/>
      <c r="C69" s="195"/>
      <c r="D69" s="196"/>
      <c r="E69" s="197"/>
    </row>
    <row r="70" spans="2:18" s="166" customFormat="1" x14ac:dyDescent="0.2">
      <c r="B70" s="194"/>
      <c r="C70" s="195"/>
      <c r="D70" s="196"/>
      <c r="E70" s="197"/>
    </row>
    <row r="71" spans="2:18" s="166" customFormat="1" x14ac:dyDescent="0.2">
      <c r="B71" s="194"/>
      <c r="C71" s="195"/>
      <c r="D71" s="196"/>
      <c r="E71" s="197"/>
    </row>
    <row r="72" spans="2:18" s="166" customFormat="1" x14ac:dyDescent="0.2">
      <c r="B72" s="194"/>
      <c r="C72" s="195"/>
      <c r="D72" s="196"/>
      <c r="E72" s="197"/>
    </row>
    <row r="73" spans="2:18" s="166" customFormat="1" x14ac:dyDescent="0.2">
      <c r="B73" s="194"/>
      <c r="C73" s="195"/>
      <c r="D73" s="196"/>
      <c r="E73" s="197"/>
    </row>
    <row r="74" spans="2:18" s="166" customFormat="1" x14ac:dyDescent="0.2">
      <c r="B74" s="194"/>
      <c r="C74" s="195"/>
      <c r="D74" s="196"/>
      <c r="E74" s="197"/>
    </row>
    <row r="75" spans="2:18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</row>
    <row r="76" spans="2:18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</row>
    <row r="77" spans="2:18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</row>
    <row r="78" spans="2:18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</row>
    <row r="79" spans="2:18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</row>
    <row r="80" spans="2:18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</row>
    <row r="81" spans="2:18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</row>
    <row r="82" spans="2:18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</row>
    <row r="83" spans="2:18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</row>
    <row r="84" spans="2:18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</row>
    <row r="85" spans="2:18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</row>
    <row r="86" spans="2:18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</row>
    <row r="87" spans="2:18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</row>
    <row r="88" spans="2:18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</row>
    <row r="89" spans="2:18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</row>
    <row r="90" spans="2:18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</row>
    <row r="91" spans="2:18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</row>
    <row r="92" spans="2:18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</row>
    <row r="93" spans="2:18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</row>
    <row r="94" spans="2:18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</row>
    <row r="95" spans="2:18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</row>
    <row r="96" spans="2:18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</row>
    <row r="97" spans="2:18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</row>
    <row r="98" spans="2:18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</row>
    <row r="99" spans="2:18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</row>
    <row r="100" spans="2:18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</row>
    <row r="101" spans="2:18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</row>
    <row r="102" spans="2:18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</row>
    <row r="103" spans="2:18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</row>
    <row r="104" spans="2:18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</row>
    <row r="105" spans="2:18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</row>
    <row r="106" spans="2:18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</row>
    <row r="107" spans="2:18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</row>
    <row r="108" spans="2:18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</row>
    <row r="109" spans="2:18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</row>
    <row r="110" spans="2:18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</row>
    <row r="111" spans="2:18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</row>
    <row r="112" spans="2:18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</row>
    <row r="113" spans="2:18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</row>
    <row r="114" spans="2:18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</row>
    <row r="115" spans="2:18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</row>
    <row r="116" spans="2:18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</row>
    <row r="117" spans="2:18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</row>
    <row r="118" spans="2:18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</row>
    <row r="119" spans="2:18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</row>
    <row r="120" spans="2:18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</row>
    <row r="121" spans="2:18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</row>
    <row r="122" spans="2:18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</row>
    <row r="123" spans="2:18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</row>
    <row r="124" spans="2:18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</row>
    <row r="125" spans="2:18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</row>
    <row r="126" spans="2:18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</row>
    <row r="127" spans="2:18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</row>
    <row r="128" spans="2:18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</row>
    <row r="129" spans="2:37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</row>
    <row r="130" spans="2:37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</row>
    <row r="131" spans="2:37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</row>
    <row r="132" spans="2:37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</row>
    <row r="133" spans="2:37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</row>
    <row r="134" spans="2:37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</row>
    <row r="135" spans="2:37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</row>
    <row r="136" spans="2:37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</row>
    <row r="137" spans="2:37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</row>
    <row r="138" spans="2:37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</row>
    <row r="139" spans="2:37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</row>
    <row r="140" spans="2:37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</row>
    <row r="141" spans="2:37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</row>
    <row r="142" spans="2:37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</row>
    <row r="143" spans="2:37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</row>
    <row r="144" spans="2:37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</row>
    <row r="145" spans="4:37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</row>
    <row r="146" spans="4:37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</row>
    <row r="147" spans="4:37" s="211" customFormat="1" x14ac:dyDescent="0.2">
      <c r="M147" s="166"/>
      <c r="N147" s="166"/>
      <c r="O147" s="166"/>
      <c r="P147" s="166"/>
      <c r="Q147" s="166"/>
      <c r="R147" s="16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</row>
    <row r="148" spans="4:37" s="211" customFormat="1" x14ac:dyDescent="0.2">
      <c r="M148" s="166"/>
      <c r="N148" s="166"/>
      <c r="O148" s="166"/>
      <c r="P148" s="166"/>
      <c r="Q148" s="166"/>
      <c r="R148" s="16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</row>
    <row r="149" spans="4:37" s="186" customFormat="1" x14ac:dyDescent="0.2">
      <c r="M149" s="166"/>
      <c r="N149" s="166"/>
      <c r="O149" s="166"/>
      <c r="P149" s="166"/>
      <c r="Q149" s="166"/>
      <c r="R149" s="166"/>
    </row>
    <row r="150" spans="4:37" s="186" customFormat="1" x14ac:dyDescent="0.2">
      <c r="M150" s="166"/>
      <c r="N150" s="166"/>
      <c r="O150" s="166"/>
      <c r="P150" s="166"/>
      <c r="Q150" s="166"/>
      <c r="R150" s="166"/>
    </row>
    <row r="151" spans="4:37" s="186" customFormat="1" x14ac:dyDescent="0.2">
      <c r="M151" s="166"/>
      <c r="N151" s="166"/>
      <c r="O151" s="166"/>
      <c r="P151" s="166"/>
      <c r="Q151" s="166"/>
      <c r="R151" s="166"/>
    </row>
    <row r="152" spans="4:37" s="186" customFormat="1" x14ac:dyDescent="0.2">
      <c r="M152" s="166"/>
      <c r="N152" s="166"/>
      <c r="O152" s="166"/>
      <c r="P152" s="166"/>
      <c r="Q152" s="166"/>
      <c r="R152" s="166"/>
    </row>
    <row r="153" spans="4:37" s="214" customFormat="1" x14ac:dyDescent="0.2">
      <c r="M153" s="166"/>
      <c r="N153" s="166"/>
      <c r="O153" s="166"/>
      <c r="P153" s="166"/>
      <c r="Q153" s="166"/>
      <c r="R153" s="16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</row>
    <row r="154" spans="4:37" s="214" customFormat="1" x14ac:dyDescent="0.2">
      <c r="M154" s="166"/>
      <c r="N154" s="166"/>
      <c r="O154" s="166"/>
      <c r="P154" s="166"/>
      <c r="Q154" s="166"/>
      <c r="R154" s="16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</row>
    <row r="155" spans="4:37" s="214" customFormat="1" x14ac:dyDescent="0.2">
      <c r="M155" s="166"/>
      <c r="N155" s="166"/>
      <c r="O155" s="166"/>
      <c r="P155" s="166"/>
      <c r="Q155" s="166"/>
      <c r="R155" s="16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</row>
    <row r="156" spans="4:37" s="214" customFormat="1" x14ac:dyDescent="0.2">
      <c r="M156" s="166"/>
      <c r="N156" s="166"/>
      <c r="O156" s="166"/>
      <c r="P156" s="166"/>
      <c r="Q156" s="166"/>
      <c r="R156" s="16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</row>
    <row r="157" spans="4:37" s="214" customFormat="1" x14ac:dyDescent="0.2">
      <c r="M157" s="166"/>
      <c r="N157" s="166"/>
      <c r="O157" s="166"/>
      <c r="P157" s="166"/>
      <c r="Q157" s="166"/>
      <c r="R157" s="16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</row>
    <row r="158" spans="4:37" s="214" customFormat="1" x14ac:dyDescent="0.2">
      <c r="M158" s="166"/>
      <c r="N158" s="166"/>
      <c r="O158" s="166"/>
      <c r="P158" s="166"/>
      <c r="Q158" s="166"/>
      <c r="R158" s="16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</row>
    <row r="159" spans="4:37" s="214" customFormat="1" x14ac:dyDescent="0.2">
      <c r="M159" s="166"/>
      <c r="N159" s="166"/>
      <c r="O159" s="166"/>
      <c r="P159" s="166"/>
      <c r="Q159" s="166"/>
      <c r="R159" s="16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</row>
    <row r="160" spans="4:37" s="214" customFormat="1" x14ac:dyDescent="0.2">
      <c r="M160" s="166"/>
      <c r="N160" s="166"/>
      <c r="O160" s="166"/>
      <c r="P160" s="166"/>
      <c r="Q160" s="166"/>
      <c r="R160" s="16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</row>
    <row r="161" spans="13:37" s="214" customFormat="1" x14ac:dyDescent="0.2">
      <c r="M161" s="166"/>
      <c r="N161" s="166"/>
      <c r="O161" s="166"/>
      <c r="P161" s="166"/>
      <c r="Q161" s="166"/>
      <c r="R161" s="16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</row>
    <row r="162" spans="13:37" s="214" customFormat="1" x14ac:dyDescent="0.2">
      <c r="M162" s="166"/>
      <c r="N162" s="166"/>
      <c r="O162" s="166"/>
      <c r="P162" s="166"/>
      <c r="Q162" s="166"/>
      <c r="R162" s="16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</row>
    <row r="163" spans="13:37" s="214" customFormat="1" x14ac:dyDescent="0.2">
      <c r="M163" s="166"/>
      <c r="N163" s="166"/>
      <c r="O163" s="166"/>
      <c r="P163" s="166"/>
      <c r="Q163" s="166"/>
      <c r="R163" s="16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</row>
    <row r="164" spans="13:37" s="214" customFormat="1" x14ac:dyDescent="0.2">
      <c r="M164" s="166"/>
      <c r="N164" s="166"/>
      <c r="O164" s="166"/>
      <c r="P164" s="166"/>
      <c r="Q164" s="166"/>
      <c r="R164" s="16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1" width="11.42578125" style="166"/>
    <col min="32" max="38" width="11.42578125" style="186"/>
    <col min="39" max="16384" width="11.42578125" style="69"/>
  </cols>
  <sheetData>
    <row r="1" spans="1:31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1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1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1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86" customFormat="1" ht="15.75" x14ac:dyDescent="0.25">
      <c r="A7" s="108"/>
      <c r="B7" s="65"/>
      <c r="C7" s="256" t="s">
        <v>121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</row>
    <row r="8" spans="1:31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</row>
    <row r="9" spans="1:31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</row>
    <row r="10" spans="1:31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</row>
    <row r="11" spans="1:31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</row>
    <row r="12" spans="1:31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</row>
    <row r="13" spans="1:31" s="186" customFormat="1" ht="15.75" x14ac:dyDescent="0.25">
      <c r="A13" s="108"/>
      <c r="B13" s="106" t="s">
        <v>8</v>
      </c>
      <c r="C13" s="104">
        <v>75564</v>
      </c>
      <c r="D13" s="104">
        <v>168055</v>
      </c>
      <c r="E13" s="104">
        <v>31521</v>
      </c>
      <c r="F13" s="104">
        <v>66661</v>
      </c>
      <c r="G13" s="104">
        <v>108998</v>
      </c>
      <c r="H13" s="83">
        <v>64705</v>
      </c>
      <c r="I13" s="86">
        <v>-40.636525440833779</v>
      </c>
      <c r="J13" s="86">
        <v>59.363474559166221</v>
      </c>
      <c r="K13" s="86">
        <v>63.510898426366239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</row>
    <row r="14" spans="1:31" s="186" customFormat="1" ht="15.75" x14ac:dyDescent="0.25">
      <c r="A14" s="108"/>
      <c r="B14" s="106" t="s">
        <v>9</v>
      </c>
      <c r="C14" s="104">
        <v>95382</v>
      </c>
      <c r="D14" s="104">
        <v>85892</v>
      </c>
      <c r="E14" s="104">
        <v>149308</v>
      </c>
      <c r="F14" s="104">
        <v>89550</v>
      </c>
      <c r="G14" s="104">
        <v>113016</v>
      </c>
      <c r="H14" s="83">
        <v>96630</v>
      </c>
      <c r="I14" s="86">
        <v>-14.498832023784248</v>
      </c>
      <c r="J14" s="86">
        <v>85.501167976215754</v>
      </c>
      <c r="K14" s="86">
        <v>26.204355108877731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</row>
    <row r="15" spans="1:31" s="186" customFormat="1" ht="15.75" x14ac:dyDescent="0.25">
      <c r="A15" s="108"/>
      <c r="B15" s="106" t="s">
        <v>10</v>
      </c>
      <c r="C15" s="104">
        <v>120311</v>
      </c>
      <c r="D15" s="104">
        <v>65661</v>
      </c>
      <c r="E15" s="104">
        <v>152458</v>
      </c>
      <c r="F15" s="104">
        <v>64915</v>
      </c>
      <c r="G15" s="104">
        <v>233693</v>
      </c>
      <c r="H15" s="83">
        <v>76189</v>
      </c>
      <c r="I15" s="86">
        <v>-67.397825352064473</v>
      </c>
      <c r="J15" s="86">
        <v>32.602174647935541</v>
      </c>
      <c r="K15" s="86">
        <v>259.99845952399289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</row>
    <row r="16" spans="1:31" s="186" customFormat="1" ht="15.75" x14ac:dyDescent="0.25">
      <c r="A16" s="108"/>
      <c r="B16" s="106" t="s">
        <v>11</v>
      </c>
      <c r="C16" s="104">
        <v>89396</v>
      </c>
      <c r="D16" s="104">
        <v>128953</v>
      </c>
      <c r="E16" s="104">
        <v>108325</v>
      </c>
      <c r="F16" s="104">
        <v>119746</v>
      </c>
      <c r="G16" s="104">
        <v>81090</v>
      </c>
      <c r="H16" s="83">
        <v>149540</v>
      </c>
      <c r="I16" s="116">
        <v>84.412381304723155</v>
      </c>
      <c r="J16" s="93">
        <v>184.41238130472314</v>
      </c>
      <c r="K16" s="93">
        <v>-32.281662853038931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</row>
    <row r="18" spans="1:38" s="186" customFormat="1" ht="15.75" x14ac:dyDescent="0.25">
      <c r="A18" s="108"/>
      <c r="B18" s="79" t="s">
        <v>4</v>
      </c>
      <c r="C18" s="115">
        <v>380653</v>
      </c>
      <c r="D18" s="115">
        <v>448561</v>
      </c>
      <c r="E18" s="115">
        <v>441612</v>
      </c>
      <c r="F18" s="115">
        <v>340872</v>
      </c>
      <c r="G18" s="115">
        <v>536797</v>
      </c>
      <c r="H18" s="83">
        <v>387064</v>
      </c>
      <c r="I18" s="116">
        <v>-27.893784801330856</v>
      </c>
      <c r="J18" s="93">
        <v>72.106215198669148</v>
      </c>
      <c r="K18" s="93">
        <v>57.477586894787478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7"/>
      <c r="D19" s="84">
        <v>17.839869907763763</v>
      </c>
      <c r="E19" s="84">
        <v>-1.5491761432670281</v>
      </c>
      <c r="F19" s="84">
        <v>-22.811880111953474</v>
      </c>
      <c r="G19" s="84">
        <v>57.477586894787478</v>
      </c>
      <c r="H19" s="93">
        <v>-27.893784801330856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</row>
    <row r="22" spans="1:38" s="186" customFormat="1" ht="15.75" x14ac:dyDescent="0.25">
      <c r="A22" s="108"/>
      <c r="B22" s="65"/>
      <c r="C22" s="256" t="s">
        <v>122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</row>
    <row r="28" spans="1:38" s="186" customFormat="1" ht="15.75" x14ac:dyDescent="0.25">
      <c r="A28" s="108"/>
      <c r="B28" s="106" t="s">
        <v>8</v>
      </c>
      <c r="C28" s="104">
        <v>23094</v>
      </c>
      <c r="D28" s="104">
        <v>89968</v>
      </c>
      <c r="E28" s="104">
        <v>23646</v>
      </c>
      <c r="F28" s="104">
        <v>47408</v>
      </c>
      <c r="G28" s="104">
        <v>87208</v>
      </c>
      <c r="H28" s="83">
        <v>49072</v>
      </c>
      <c r="I28" s="86">
        <v>-43.729933033666633</v>
      </c>
      <c r="J28" s="86">
        <v>56.270066966333367</v>
      </c>
      <c r="K28" s="86">
        <v>83.952075599055021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</row>
    <row r="29" spans="1:38" s="186" customFormat="1" ht="15.75" x14ac:dyDescent="0.25">
      <c r="A29" s="108"/>
      <c r="B29" s="106" t="s">
        <v>9</v>
      </c>
      <c r="C29" s="104">
        <v>74658</v>
      </c>
      <c r="D29" s="104">
        <v>42499</v>
      </c>
      <c r="E29" s="104">
        <v>89803</v>
      </c>
      <c r="F29" s="104">
        <v>48090</v>
      </c>
      <c r="G29" s="104">
        <v>42770</v>
      </c>
      <c r="H29" s="83">
        <v>44865</v>
      </c>
      <c r="I29" s="86">
        <v>4.8982931961655263</v>
      </c>
      <c r="J29" s="86">
        <v>104.89829319616553</v>
      </c>
      <c r="K29" s="86">
        <v>-11.062590975254727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</row>
    <row r="30" spans="1:38" s="186" customFormat="1" ht="15.75" x14ac:dyDescent="0.25">
      <c r="A30" s="108"/>
      <c r="B30" s="106" t="s">
        <v>10</v>
      </c>
      <c r="C30" s="104">
        <v>73487</v>
      </c>
      <c r="D30" s="104">
        <v>22846</v>
      </c>
      <c r="E30" s="104">
        <v>100060</v>
      </c>
      <c r="F30" s="104">
        <v>55694</v>
      </c>
      <c r="G30" s="104">
        <v>143189</v>
      </c>
      <c r="H30" s="83">
        <v>57908</v>
      </c>
      <c r="I30" s="86">
        <v>-59.558345962329504</v>
      </c>
      <c r="J30" s="86">
        <v>40.441654037670496</v>
      </c>
      <c r="K30" s="86">
        <v>157.0995080259992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</row>
    <row r="31" spans="1:38" s="186" customFormat="1" ht="15.75" x14ac:dyDescent="0.25">
      <c r="A31" s="108"/>
      <c r="B31" s="106" t="s">
        <v>11</v>
      </c>
      <c r="C31" s="104">
        <v>57299</v>
      </c>
      <c r="D31" s="104">
        <v>69006</v>
      </c>
      <c r="E31" s="104">
        <v>62874</v>
      </c>
      <c r="F31" s="104">
        <v>32279</v>
      </c>
      <c r="G31" s="104">
        <v>70105</v>
      </c>
      <c r="H31" s="83">
        <v>100130</v>
      </c>
      <c r="I31" s="116">
        <v>42.828614221524866</v>
      </c>
      <c r="J31" s="93">
        <v>142.82861422152487</v>
      </c>
      <c r="K31" s="93">
        <v>117.18454722884846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</row>
    <row r="33" spans="1:38" s="186" customFormat="1" ht="15.75" x14ac:dyDescent="0.25">
      <c r="A33" s="108"/>
      <c r="B33" s="79" t="s">
        <v>4</v>
      </c>
      <c r="C33" s="115">
        <v>228538</v>
      </c>
      <c r="D33" s="115">
        <v>224319</v>
      </c>
      <c r="E33" s="115">
        <v>276383</v>
      </c>
      <c r="F33" s="115">
        <v>183471</v>
      </c>
      <c r="G33" s="115">
        <v>343272</v>
      </c>
      <c r="H33" s="83">
        <v>251975</v>
      </c>
      <c r="I33" s="116">
        <v>-26.596110373115202</v>
      </c>
      <c r="J33" s="93">
        <v>73.403889626884805</v>
      </c>
      <c r="K33" s="93">
        <v>87.098778553558873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7"/>
      <c r="D34" s="84">
        <v>-1.8460824895640937</v>
      </c>
      <c r="E34" s="84">
        <v>23.209803895345459</v>
      </c>
      <c r="F34" s="84">
        <v>-33.617118274278809</v>
      </c>
      <c r="G34" s="84">
        <v>87.098778553558873</v>
      </c>
      <c r="H34" s="93">
        <v>-26.596110373115202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</row>
    <row r="35" spans="1:38" s="150" customFormat="1" ht="9.75" customHeight="1" x14ac:dyDescent="0.25">
      <c r="A35" s="109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 t="s">
        <v>6</v>
      </c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56" t="s">
        <v>123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</row>
    <row r="40" spans="1:38" s="186" customFormat="1" ht="19.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</row>
    <row r="41" spans="1:38" s="186" customFormat="1" ht="19.5" customHeight="1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</row>
    <row r="43" spans="1:38" s="186" customFormat="1" ht="15.75" x14ac:dyDescent="0.25">
      <c r="A43" s="108"/>
      <c r="B43" s="106" t="s">
        <v>8</v>
      </c>
      <c r="C43" s="104">
        <v>52470</v>
      </c>
      <c r="D43" s="104">
        <v>78087</v>
      </c>
      <c r="E43" s="104">
        <v>7875</v>
      </c>
      <c r="F43" s="104">
        <v>19253</v>
      </c>
      <c r="G43" s="104">
        <v>21790</v>
      </c>
      <c r="H43" s="83">
        <v>15633</v>
      </c>
      <c r="I43" s="86">
        <v>-28.256080770995872</v>
      </c>
      <c r="J43" s="86">
        <v>71.743919229004121</v>
      </c>
      <c r="K43" s="86">
        <v>13.177167194722905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</row>
    <row r="44" spans="1:38" s="186" customFormat="1" ht="15.75" x14ac:dyDescent="0.25">
      <c r="A44" s="108"/>
      <c r="B44" s="106" t="s">
        <v>9</v>
      </c>
      <c r="C44" s="104">
        <v>20724</v>
      </c>
      <c r="D44" s="104">
        <v>43393</v>
      </c>
      <c r="E44" s="104">
        <v>59505</v>
      </c>
      <c r="F44" s="104">
        <v>41460</v>
      </c>
      <c r="G44" s="104">
        <v>70246</v>
      </c>
      <c r="H44" s="83">
        <v>51765</v>
      </c>
      <c r="I44" s="86">
        <v>-26.308971329328358</v>
      </c>
      <c r="J44" s="86">
        <v>73.691028670671642</v>
      </c>
      <c r="K44" s="86">
        <v>69.430776652194879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</row>
    <row r="45" spans="1:38" s="186" customFormat="1" ht="15.75" x14ac:dyDescent="0.25">
      <c r="A45" s="108"/>
      <c r="B45" s="106" t="s">
        <v>10</v>
      </c>
      <c r="C45" s="104">
        <v>46824</v>
      </c>
      <c r="D45" s="104">
        <v>42815</v>
      </c>
      <c r="E45" s="104">
        <v>52398</v>
      </c>
      <c r="F45" s="104">
        <v>9221</v>
      </c>
      <c r="G45" s="104">
        <v>90504</v>
      </c>
      <c r="H45" s="83">
        <v>18281</v>
      </c>
      <c r="I45" s="86">
        <v>-79.800892778219747</v>
      </c>
      <c r="J45" s="86">
        <v>20.199107221780253</v>
      </c>
      <c r="K45" s="86">
        <v>881.49875284676295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</row>
    <row r="46" spans="1:38" s="186" customFormat="1" ht="15.75" x14ac:dyDescent="0.25">
      <c r="A46" s="108"/>
      <c r="B46" s="106" t="s">
        <v>11</v>
      </c>
      <c r="C46" s="104">
        <v>32097</v>
      </c>
      <c r="D46" s="104">
        <v>59947</v>
      </c>
      <c r="E46" s="104">
        <v>45451</v>
      </c>
      <c r="F46" s="104">
        <v>87467</v>
      </c>
      <c r="G46" s="104">
        <v>10985</v>
      </c>
      <c r="H46" s="83">
        <v>49410</v>
      </c>
      <c r="I46" s="116">
        <v>349.7951752389622</v>
      </c>
      <c r="J46" s="93">
        <v>449.7951752389622</v>
      </c>
      <c r="K46" s="93">
        <v>-87.440977740176294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</row>
    <row r="48" spans="1:38" s="186" customFormat="1" ht="15.75" x14ac:dyDescent="0.25">
      <c r="A48" s="108"/>
      <c r="B48" s="79" t="s">
        <v>4</v>
      </c>
      <c r="C48" s="115">
        <v>152115</v>
      </c>
      <c r="D48" s="115">
        <v>224242</v>
      </c>
      <c r="E48" s="115">
        <v>165229</v>
      </c>
      <c r="F48" s="115">
        <v>157401</v>
      </c>
      <c r="G48" s="115">
        <v>193525</v>
      </c>
      <c r="H48" s="83">
        <v>135089</v>
      </c>
      <c r="I48" s="116">
        <v>-30.19558196615424</v>
      </c>
      <c r="J48" s="93">
        <v>69.804418033845764</v>
      </c>
      <c r="K48" s="93">
        <v>22.950298918050073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226"/>
      <c r="AG48" s="226"/>
      <c r="AH48" s="226"/>
      <c r="AI48" s="226"/>
      <c r="AJ48" s="226"/>
      <c r="AK48" s="226"/>
      <c r="AL48" s="226"/>
    </row>
    <row r="49" spans="1:31" s="186" customFormat="1" ht="18.75" customHeight="1" x14ac:dyDescent="0.25">
      <c r="A49" s="108"/>
      <c r="B49" s="79" t="s">
        <v>3</v>
      </c>
      <c r="C49" s="117"/>
      <c r="D49" s="84">
        <v>47.416099661440356</v>
      </c>
      <c r="E49" s="84">
        <v>-26.316657896379802</v>
      </c>
      <c r="F49" s="84">
        <v>-4.737667116547339</v>
      </c>
      <c r="G49" s="84">
        <v>22.950298918050073</v>
      </c>
      <c r="H49" s="93">
        <v>-30.19558196615424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</row>
    <row r="50" spans="1:31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1" s="150" customFormat="1" ht="9.75" customHeight="1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1" s="150" customFormat="1" ht="15.75" x14ac:dyDescent="0.25">
      <c r="A52" s="109"/>
      <c r="B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50" customFormat="1" ht="15.75" x14ac:dyDescent="0.25">
      <c r="A53" s="110"/>
      <c r="B53" s="48" t="s">
        <v>13</v>
      </c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50" customFormat="1" x14ac:dyDescent="0.25">
      <c r="A55" s="109"/>
      <c r="B55" s="157"/>
      <c r="C55" s="157"/>
      <c r="D55" s="157"/>
      <c r="E55" s="157"/>
      <c r="F55" s="157"/>
      <c r="G55" s="157"/>
    </row>
    <row r="56" spans="1:31" s="150" customFormat="1" x14ac:dyDescent="0.25">
      <c r="B56" s="157"/>
      <c r="C56" s="157"/>
      <c r="D56" s="157"/>
      <c r="E56" s="157"/>
      <c r="F56" s="157"/>
      <c r="G56" s="157"/>
    </row>
    <row r="57" spans="1:31" s="150" customFormat="1" x14ac:dyDescent="0.25"/>
    <row r="58" spans="1:31" s="150" customFormat="1" x14ac:dyDescent="0.25"/>
    <row r="59" spans="1:31" s="150" customFormat="1" x14ac:dyDescent="0.25">
      <c r="C59" s="157"/>
      <c r="D59" s="157"/>
      <c r="E59" s="157"/>
      <c r="F59" s="157"/>
      <c r="G59" s="157"/>
      <c r="H59" s="157"/>
    </row>
    <row r="60" spans="1:31" s="150" customFormat="1" x14ac:dyDescent="0.25">
      <c r="C60" s="157"/>
      <c r="D60" s="157"/>
      <c r="E60" s="157"/>
      <c r="F60" s="157"/>
      <c r="G60" s="157"/>
      <c r="H60" s="157"/>
    </row>
    <row r="61" spans="1:31" s="166" customFormat="1" x14ac:dyDescent="0.2">
      <c r="B61" s="194"/>
      <c r="C61" s="195"/>
      <c r="D61" s="196"/>
    </row>
    <row r="62" spans="1:31" s="166" customFormat="1" x14ac:dyDescent="0.2">
      <c r="B62" s="194"/>
      <c r="C62" s="195"/>
      <c r="D62" s="196"/>
    </row>
    <row r="63" spans="1:31" s="166" customFormat="1" x14ac:dyDescent="0.2">
      <c r="B63" s="194"/>
      <c r="C63" s="195"/>
      <c r="D63" s="196"/>
    </row>
    <row r="64" spans="1:31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31" s="166" customFormat="1" x14ac:dyDescent="0.2">
      <c r="B97" s="190"/>
      <c r="D97" s="198"/>
      <c r="E97" s="197"/>
    </row>
    <row r="98" spans="2:31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</row>
    <row r="99" spans="2:31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</row>
    <row r="100" spans="2:31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</row>
    <row r="101" spans="2:31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</row>
    <row r="102" spans="2:31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</row>
    <row r="103" spans="2:31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</row>
    <row r="104" spans="2:31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</row>
    <row r="105" spans="2:31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</row>
    <row r="106" spans="2:31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</row>
    <row r="107" spans="2:31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</row>
    <row r="108" spans="2:31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</row>
    <row r="109" spans="2:31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</row>
    <row r="110" spans="2:31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  <c r="AE110" s="166"/>
    </row>
    <row r="111" spans="2:31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  <c r="AE111" s="166"/>
    </row>
    <row r="112" spans="2:31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  <c r="AE112" s="166"/>
    </row>
    <row r="113" spans="2:31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</row>
    <row r="114" spans="2:31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</row>
    <row r="115" spans="2:31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</row>
    <row r="116" spans="2:31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  <c r="AE116" s="166"/>
    </row>
    <row r="117" spans="2:31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</row>
    <row r="118" spans="2:31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  <c r="AE118" s="166"/>
    </row>
    <row r="119" spans="2:31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</row>
    <row r="120" spans="2:31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  <c r="AE120" s="166"/>
    </row>
    <row r="121" spans="2:31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  <c r="AE121" s="166"/>
    </row>
    <row r="122" spans="2:31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  <c r="AE122" s="166"/>
    </row>
    <row r="123" spans="2:31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  <c r="AE123" s="166"/>
    </row>
    <row r="124" spans="2:31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</row>
    <row r="125" spans="2:31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</row>
    <row r="126" spans="2:31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</row>
    <row r="127" spans="2:31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</row>
    <row r="128" spans="2:31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6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6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6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6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6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6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6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6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6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6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6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6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  <c r="AE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  <c r="AE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2" width="11.42578125" style="166"/>
    <col min="33" max="38" width="11.42578125" style="186"/>
    <col min="39" max="16384" width="11.42578125" style="69"/>
  </cols>
  <sheetData>
    <row r="1" spans="1:32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2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2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2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86" customFormat="1" ht="15.75" x14ac:dyDescent="0.25">
      <c r="A7" s="108"/>
      <c r="B7" s="65"/>
      <c r="C7" s="256" t="s">
        <v>124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</row>
    <row r="8" spans="1:32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</row>
    <row r="9" spans="1:32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</row>
    <row r="10" spans="1:32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</row>
    <row r="11" spans="1:32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</row>
    <row r="12" spans="1:32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</row>
    <row r="13" spans="1:32" s="186" customFormat="1" ht="15.75" x14ac:dyDescent="0.25">
      <c r="A13" s="108"/>
      <c r="B13" s="106" t="s">
        <v>8</v>
      </c>
      <c r="C13" s="104">
        <v>30118</v>
      </c>
      <c r="D13" s="104">
        <v>5080</v>
      </c>
      <c r="E13" s="104">
        <v>96</v>
      </c>
      <c r="F13" s="104">
        <v>114689</v>
      </c>
      <c r="G13" s="104">
        <v>3845</v>
      </c>
      <c r="H13" s="83">
        <v>13897</v>
      </c>
      <c r="I13" s="86">
        <v>261.43042912873864</v>
      </c>
      <c r="J13" s="86">
        <v>361.43042912873864</v>
      </c>
      <c r="K13" s="86">
        <v>-96.647455292137877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</row>
    <row r="14" spans="1:32" s="186" customFormat="1" ht="15.75" x14ac:dyDescent="0.25">
      <c r="A14" s="108"/>
      <c r="B14" s="106" t="s">
        <v>9</v>
      </c>
      <c r="C14" s="104">
        <v>559</v>
      </c>
      <c r="D14" s="104">
        <v>30875</v>
      </c>
      <c r="E14" s="104">
        <v>6333</v>
      </c>
      <c r="F14" s="104">
        <v>39874</v>
      </c>
      <c r="G14" s="104">
        <v>12839</v>
      </c>
      <c r="H14" s="83">
        <v>17789</v>
      </c>
      <c r="I14" s="86">
        <v>38.554404548640854</v>
      </c>
      <c r="J14" s="86">
        <v>138.55440454864086</v>
      </c>
      <c r="K14" s="86">
        <v>-67.801073381150616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</row>
    <row r="15" spans="1:32" s="186" customFormat="1" ht="15.75" x14ac:dyDescent="0.25">
      <c r="A15" s="108"/>
      <c r="B15" s="106" t="s">
        <v>10</v>
      </c>
      <c r="C15" s="104">
        <v>0</v>
      </c>
      <c r="D15" s="104">
        <v>8311</v>
      </c>
      <c r="E15" s="104">
        <v>812</v>
      </c>
      <c r="F15" s="104">
        <v>0</v>
      </c>
      <c r="G15" s="104">
        <v>7396</v>
      </c>
      <c r="H15" s="83">
        <v>552</v>
      </c>
      <c r="I15" s="86">
        <v>-92.536506219578158</v>
      </c>
      <c r="J15" s="86">
        <v>7.4634937804218495</v>
      </c>
      <c r="K15" s="86"/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</row>
    <row r="16" spans="1:32" s="186" customFormat="1" ht="15.75" x14ac:dyDescent="0.25">
      <c r="A16" s="108"/>
      <c r="B16" s="106" t="s">
        <v>11</v>
      </c>
      <c r="C16" s="104">
        <v>14067</v>
      </c>
      <c r="D16" s="104">
        <v>12760</v>
      </c>
      <c r="E16" s="104">
        <v>32016</v>
      </c>
      <c r="F16" s="104">
        <v>0</v>
      </c>
      <c r="G16" s="104">
        <v>1227</v>
      </c>
      <c r="H16" s="83">
        <v>320</v>
      </c>
      <c r="I16" s="116">
        <v>-73.920130399348011</v>
      </c>
      <c r="J16" s="93">
        <v>26.079869600651996</v>
      </c>
      <c r="K16" s="93"/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</row>
    <row r="18" spans="1:38" s="186" customFormat="1" ht="15.75" x14ac:dyDescent="0.25">
      <c r="A18" s="108"/>
      <c r="B18" s="79" t="s">
        <v>4</v>
      </c>
      <c r="C18" s="82">
        <v>44744</v>
      </c>
      <c r="D18" s="82">
        <v>57026</v>
      </c>
      <c r="E18" s="82">
        <v>39257</v>
      </c>
      <c r="F18" s="82">
        <v>154563</v>
      </c>
      <c r="G18" s="82">
        <v>25307</v>
      </c>
      <c r="H18" s="83">
        <v>32558</v>
      </c>
      <c r="I18" s="116">
        <v>28.652151578614603</v>
      </c>
      <c r="J18" s="93">
        <v>128.65215157861459</v>
      </c>
      <c r="K18" s="93">
        <v>-83.626741199381485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27.44949043447167</v>
      </c>
      <c r="E19" s="84">
        <v>-31.1594711184372</v>
      </c>
      <c r="F19" s="84">
        <v>293.72086506865014</v>
      </c>
      <c r="G19" s="84">
        <v>-83.626741199381485</v>
      </c>
      <c r="H19" s="93">
        <v>28.652151578614603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</row>
    <row r="20" spans="1:38" s="186" customFormat="1" ht="9.75" customHeight="1" x14ac:dyDescent="0.25">
      <c r="A20" s="108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</row>
    <row r="22" spans="1:38" s="186" customFormat="1" ht="15.75" x14ac:dyDescent="0.25">
      <c r="A22" s="108"/>
      <c r="B22" s="65"/>
      <c r="C22" s="256" t="s">
        <v>125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</row>
    <row r="28" spans="1:38" s="186" customFormat="1" ht="15.75" x14ac:dyDescent="0.25">
      <c r="A28" s="108"/>
      <c r="B28" s="106" t="s">
        <v>8</v>
      </c>
      <c r="C28" s="104">
        <v>20695</v>
      </c>
      <c r="D28" s="104">
        <v>314</v>
      </c>
      <c r="E28" s="104">
        <v>96</v>
      </c>
      <c r="F28" s="104">
        <v>42644</v>
      </c>
      <c r="G28" s="104">
        <v>3845</v>
      </c>
      <c r="H28" s="83">
        <v>242</v>
      </c>
      <c r="I28" s="86">
        <v>-93.706111833550068</v>
      </c>
      <c r="J28" s="86">
        <v>6.2938881664499347</v>
      </c>
      <c r="K28" s="86">
        <v>-90.983491229715781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</row>
    <row r="29" spans="1:38" s="186" customFormat="1" ht="15.75" x14ac:dyDescent="0.25">
      <c r="A29" s="108"/>
      <c r="B29" s="106" t="s">
        <v>9</v>
      </c>
      <c r="C29" s="104">
        <v>18</v>
      </c>
      <c r="D29" s="104">
        <v>0</v>
      </c>
      <c r="E29" s="104">
        <v>3386</v>
      </c>
      <c r="F29" s="104">
        <v>39196</v>
      </c>
      <c r="G29" s="104">
        <v>6507</v>
      </c>
      <c r="H29" s="83">
        <v>13257</v>
      </c>
      <c r="I29" s="86">
        <v>103.73443983402488</v>
      </c>
      <c r="J29" s="86">
        <v>203.7344398340249</v>
      </c>
      <c r="K29" s="86">
        <v>-83.398816205735287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</row>
    <row r="30" spans="1:38" s="186" customFormat="1" ht="15.75" x14ac:dyDescent="0.25">
      <c r="A30" s="108"/>
      <c r="B30" s="106" t="s">
        <v>10</v>
      </c>
      <c r="C30" s="104">
        <v>0</v>
      </c>
      <c r="D30" s="104">
        <v>7530</v>
      </c>
      <c r="E30" s="104">
        <v>358</v>
      </c>
      <c r="F30" s="104">
        <v>0</v>
      </c>
      <c r="G30" s="104">
        <v>493</v>
      </c>
      <c r="H30" s="83">
        <v>356</v>
      </c>
      <c r="I30" s="86">
        <v>-27.789046653144013</v>
      </c>
      <c r="J30" s="86">
        <v>72.210953346855987</v>
      </c>
      <c r="K30" s="86"/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</row>
    <row r="31" spans="1:38" s="186" customFormat="1" ht="15.75" x14ac:dyDescent="0.25">
      <c r="A31" s="108"/>
      <c r="B31" s="106" t="s">
        <v>11</v>
      </c>
      <c r="C31" s="104">
        <v>216</v>
      </c>
      <c r="D31" s="104">
        <v>367</v>
      </c>
      <c r="E31" s="104">
        <v>20974</v>
      </c>
      <c r="F31" s="104">
        <v>0</v>
      </c>
      <c r="G31" s="104">
        <v>387</v>
      </c>
      <c r="H31" s="83">
        <v>320</v>
      </c>
      <c r="I31" s="116">
        <v>-17.312661498708014</v>
      </c>
      <c r="J31" s="93">
        <v>82.68733850129199</v>
      </c>
      <c r="K31" s="93"/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</row>
    <row r="33" spans="1:38" s="186" customFormat="1" ht="15.75" x14ac:dyDescent="0.25">
      <c r="A33" s="108"/>
      <c r="B33" s="79" t="s">
        <v>4</v>
      </c>
      <c r="C33" s="82">
        <v>20929</v>
      </c>
      <c r="D33" s="82">
        <v>8211</v>
      </c>
      <c r="E33" s="82">
        <v>24814</v>
      </c>
      <c r="F33" s="82">
        <v>81840</v>
      </c>
      <c r="G33" s="82">
        <v>11232</v>
      </c>
      <c r="H33" s="83">
        <v>14175</v>
      </c>
      <c r="I33" s="116">
        <v>26.201923076923084</v>
      </c>
      <c r="J33" s="93">
        <v>126.20192307692308</v>
      </c>
      <c r="K33" s="93">
        <v>-86.275659824046926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-60.767356299870997</v>
      </c>
      <c r="E34" s="84">
        <v>202.20436000487152</v>
      </c>
      <c r="F34" s="84">
        <v>229.81381478197792</v>
      </c>
      <c r="G34" s="84">
        <v>-86.275659824046926</v>
      </c>
      <c r="H34" s="93">
        <v>26.201923076923084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</row>
    <row r="35" spans="1:38" s="150" customFormat="1" ht="9.75" customHeight="1" x14ac:dyDescent="0.25">
      <c r="A35" s="109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56" t="s">
        <v>126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</row>
    <row r="43" spans="1:38" s="186" customFormat="1" ht="15.75" x14ac:dyDescent="0.25">
      <c r="A43" s="108"/>
      <c r="B43" s="106" t="s">
        <v>8</v>
      </c>
      <c r="C43" s="104">
        <v>9423</v>
      </c>
      <c r="D43" s="104">
        <v>4766</v>
      </c>
      <c r="E43" s="104">
        <v>0</v>
      </c>
      <c r="F43" s="104">
        <v>72045</v>
      </c>
      <c r="G43" s="104">
        <v>0</v>
      </c>
      <c r="H43" s="83">
        <v>13655</v>
      </c>
      <c r="I43" s="86" t="s">
        <v>6</v>
      </c>
      <c r="J43" s="86" t="s">
        <v>6</v>
      </c>
      <c r="K43" s="86" t="s">
        <v>6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</row>
    <row r="44" spans="1:38" s="186" customFormat="1" ht="15.75" x14ac:dyDescent="0.25">
      <c r="A44" s="108"/>
      <c r="B44" s="106" t="s">
        <v>9</v>
      </c>
      <c r="C44" s="104">
        <v>541</v>
      </c>
      <c r="D44" s="104">
        <v>30875</v>
      </c>
      <c r="E44" s="104">
        <v>2947</v>
      </c>
      <c r="F44" s="104">
        <v>678</v>
      </c>
      <c r="G44" s="104">
        <v>6332</v>
      </c>
      <c r="H44" s="83">
        <v>4532</v>
      </c>
      <c r="I44" s="86">
        <v>-28.427037271004419</v>
      </c>
      <c r="J44" s="86">
        <v>71.572962728995577</v>
      </c>
      <c r="K44" s="86">
        <v>833.92330383480817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</row>
    <row r="45" spans="1:38" s="186" customFormat="1" ht="15.75" x14ac:dyDescent="0.25">
      <c r="A45" s="108"/>
      <c r="B45" s="106" t="s">
        <v>10</v>
      </c>
      <c r="C45" s="104">
        <v>0</v>
      </c>
      <c r="D45" s="104">
        <v>781</v>
      </c>
      <c r="E45" s="104">
        <v>454</v>
      </c>
      <c r="F45" s="104">
        <v>0</v>
      </c>
      <c r="G45" s="104">
        <v>6903</v>
      </c>
      <c r="H45" s="83">
        <v>196</v>
      </c>
      <c r="I45" s="86">
        <v>-97.160654787773424</v>
      </c>
      <c r="J45" s="86">
        <v>2.8393452122265685</v>
      </c>
      <c r="K45" s="86"/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</row>
    <row r="46" spans="1:38" s="186" customFormat="1" ht="15.75" x14ac:dyDescent="0.25">
      <c r="A46" s="108"/>
      <c r="B46" s="106" t="s">
        <v>11</v>
      </c>
      <c r="C46" s="104">
        <v>13851</v>
      </c>
      <c r="D46" s="104">
        <v>12393</v>
      </c>
      <c r="E46" s="104">
        <v>11042</v>
      </c>
      <c r="F46" s="104">
        <v>0</v>
      </c>
      <c r="G46" s="104">
        <v>840</v>
      </c>
      <c r="H46" s="83">
        <v>0</v>
      </c>
      <c r="I46" s="116" t="s">
        <v>6</v>
      </c>
      <c r="J46" s="93" t="s">
        <v>6</v>
      </c>
      <c r="K46" s="93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</row>
    <row r="48" spans="1:38" s="186" customFormat="1" ht="15.75" x14ac:dyDescent="0.25">
      <c r="A48" s="108"/>
      <c r="B48" s="79" t="s">
        <v>4</v>
      </c>
      <c r="C48" s="82">
        <v>23815</v>
      </c>
      <c r="D48" s="82">
        <v>48815</v>
      </c>
      <c r="E48" s="82">
        <v>14443</v>
      </c>
      <c r="F48" s="82">
        <v>72723</v>
      </c>
      <c r="G48" s="82">
        <v>14075</v>
      </c>
      <c r="H48" s="83">
        <v>18383</v>
      </c>
      <c r="I48" s="116">
        <v>30.607460035523971</v>
      </c>
      <c r="J48" s="93">
        <v>130.60746003552396</v>
      </c>
      <c r="K48" s="93">
        <v>-80.645737937103803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226"/>
      <c r="AH48" s="226"/>
      <c r="AI48" s="226"/>
      <c r="AJ48" s="226"/>
      <c r="AK48" s="226"/>
      <c r="AL48" s="226"/>
    </row>
    <row r="49" spans="1:32" s="186" customFormat="1" ht="18.75" customHeight="1" x14ac:dyDescent="0.25">
      <c r="A49" s="108"/>
      <c r="B49" s="79" t="s">
        <v>3</v>
      </c>
      <c r="C49" s="114"/>
      <c r="D49" s="84">
        <v>104.97585555322276</v>
      </c>
      <c r="E49" s="84">
        <v>-70.412782956058592</v>
      </c>
      <c r="F49" s="84">
        <v>403.51727480440348</v>
      </c>
      <c r="G49" s="84">
        <v>-80.645737937103803</v>
      </c>
      <c r="H49" s="93">
        <v>30.607460035523971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</row>
    <row r="50" spans="1:32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50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50" customFormat="1" x14ac:dyDescent="0.25">
      <c r="A55" s="109"/>
      <c r="B55" s="157"/>
      <c r="C55" s="157"/>
      <c r="D55" s="157"/>
      <c r="E55" s="157"/>
      <c r="F55" s="157"/>
      <c r="G55" s="157"/>
    </row>
    <row r="56" spans="1:32" s="150" customFormat="1" x14ac:dyDescent="0.25">
      <c r="B56" s="157"/>
      <c r="C56" s="157"/>
      <c r="D56" s="157"/>
      <c r="E56" s="157"/>
      <c r="F56" s="157"/>
      <c r="G56" s="157"/>
    </row>
    <row r="57" spans="1:32" s="150" customFormat="1" x14ac:dyDescent="0.25"/>
    <row r="58" spans="1:32" s="150" customFormat="1" x14ac:dyDescent="0.25"/>
    <row r="59" spans="1:32" s="150" customFormat="1" x14ac:dyDescent="0.25">
      <c r="C59" s="157"/>
      <c r="D59" s="157"/>
      <c r="E59" s="157"/>
      <c r="F59" s="157"/>
      <c r="G59" s="157"/>
      <c r="H59" s="157"/>
    </row>
    <row r="60" spans="1:32" s="150" customFormat="1" x14ac:dyDescent="0.25">
      <c r="C60" s="157"/>
      <c r="D60" s="157"/>
      <c r="E60" s="157"/>
      <c r="F60" s="157"/>
      <c r="G60" s="157"/>
      <c r="H60" s="157"/>
    </row>
    <row r="61" spans="1:32" s="166" customFormat="1" x14ac:dyDescent="0.2">
      <c r="B61" s="194"/>
      <c r="C61" s="195"/>
      <c r="D61" s="196"/>
    </row>
    <row r="62" spans="1:32" s="166" customFormat="1" x14ac:dyDescent="0.2">
      <c r="B62" s="194"/>
      <c r="C62" s="195"/>
      <c r="D62" s="196"/>
    </row>
    <row r="63" spans="1:32" s="166" customFormat="1" x14ac:dyDescent="0.2">
      <c r="B63" s="194"/>
      <c r="C63" s="195"/>
      <c r="D63" s="196"/>
    </row>
    <row r="64" spans="1:32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32" s="166" customFormat="1" x14ac:dyDescent="0.2">
      <c r="B113" s="190"/>
      <c r="D113" s="198"/>
      <c r="E113" s="197"/>
    </row>
    <row r="114" spans="2:32" s="166" customFormat="1" x14ac:dyDescent="0.2">
      <c r="B114" s="190"/>
      <c r="D114" s="198"/>
      <c r="E114" s="197"/>
    </row>
    <row r="115" spans="2:32" s="166" customFormat="1" x14ac:dyDescent="0.2">
      <c r="B115" s="190"/>
      <c r="D115" s="198"/>
      <c r="E115" s="197"/>
    </row>
    <row r="116" spans="2:32" s="166" customFormat="1" x14ac:dyDescent="0.2">
      <c r="B116" s="190"/>
      <c r="D116" s="198"/>
      <c r="E116" s="197"/>
    </row>
    <row r="117" spans="2:32" s="166" customFormat="1" x14ac:dyDescent="0.2">
      <c r="B117" s="190"/>
      <c r="D117" s="198"/>
      <c r="E117" s="197"/>
    </row>
    <row r="118" spans="2:32" s="166" customFormat="1" x14ac:dyDescent="0.2">
      <c r="B118" s="190"/>
      <c r="D118" s="198"/>
      <c r="E118" s="197"/>
    </row>
    <row r="119" spans="2:32" s="166" customFormat="1" x14ac:dyDescent="0.2">
      <c r="B119" s="190"/>
      <c r="D119" s="198"/>
      <c r="E119" s="197"/>
    </row>
    <row r="120" spans="2:32" s="166" customFormat="1" x14ac:dyDescent="0.2">
      <c r="B120" s="190"/>
      <c r="D120" s="198"/>
      <c r="E120" s="197"/>
    </row>
    <row r="121" spans="2:32" s="166" customFormat="1" x14ac:dyDescent="0.2">
      <c r="B121" s="190"/>
      <c r="D121" s="198"/>
      <c r="E121" s="197"/>
    </row>
    <row r="122" spans="2:32" s="166" customFormat="1" x14ac:dyDescent="0.2">
      <c r="B122" s="190"/>
      <c r="D122" s="198"/>
      <c r="E122" s="197"/>
    </row>
    <row r="123" spans="2:32" s="166" customFormat="1" x14ac:dyDescent="0.2">
      <c r="B123" s="190"/>
      <c r="D123" s="198"/>
      <c r="E123" s="197"/>
    </row>
    <row r="124" spans="2:32" s="166" customFormat="1" x14ac:dyDescent="0.2">
      <c r="B124" s="190"/>
      <c r="D124" s="198"/>
      <c r="E124" s="197"/>
    </row>
    <row r="125" spans="2:32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  <c r="AF125" s="166"/>
    </row>
    <row r="126" spans="2:32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  <c r="AF126" s="166"/>
    </row>
    <row r="127" spans="2:32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  <c r="AF127" s="166"/>
    </row>
    <row r="128" spans="2:32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  <c r="AF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  <c r="AF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  <c r="AF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  <c r="AF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  <c r="AF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66"/>
      <c r="AF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66"/>
      <c r="AF136" s="16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66"/>
      <c r="AF137" s="16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66"/>
      <c r="AF138" s="16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6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66"/>
      <c r="AF140" s="16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66"/>
      <c r="AF141" s="16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66"/>
      <c r="AF142" s="16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66"/>
      <c r="AF143" s="16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66"/>
      <c r="AF144" s="16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66"/>
      <c r="AF145" s="16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66"/>
      <c r="AF146" s="16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66"/>
      <c r="AF147" s="16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66"/>
      <c r="AF148" s="16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  <c r="AE149" s="166"/>
      <c r="AF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  <c r="AE150" s="166"/>
      <c r="AF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66"/>
      <c r="AF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2" width="11.42578125" style="166"/>
    <col min="33" max="38" width="11.42578125" style="186"/>
    <col min="39" max="16384" width="11.42578125" style="69"/>
  </cols>
  <sheetData>
    <row r="1" spans="1:32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2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2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2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86" customFormat="1" ht="15.75" x14ac:dyDescent="0.25">
      <c r="A7" s="108"/>
      <c r="B7" s="65"/>
      <c r="C7" s="256" t="s">
        <v>127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</row>
    <row r="8" spans="1:32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</row>
    <row r="9" spans="1:32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</row>
    <row r="10" spans="1:32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</row>
    <row r="11" spans="1:32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</row>
    <row r="12" spans="1:32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</row>
    <row r="13" spans="1:32" s="186" customFormat="1" ht="15.75" x14ac:dyDescent="0.25">
      <c r="A13" s="108"/>
      <c r="B13" s="106" t="s">
        <v>8</v>
      </c>
      <c r="C13" s="104">
        <v>8325</v>
      </c>
      <c r="D13" s="104">
        <v>10153</v>
      </c>
      <c r="E13" s="104">
        <v>5266</v>
      </c>
      <c r="F13" s="104">
        <v>8610</v>
      </c>
      <c r="G13" s="104">
        <v>9043</v>
      </c>
      <c r="H13" s="83">
        <v>7636</v>
      </c>
      <c r="I13" s="86">
        <v>-15.558995908437467</v>
      </c>
      <c r="J13" s="86">
        <v>84.441004091562533</v>
      </c>
      <c r="K13" s="86">
        <v>5.0290360046457705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</row>
    <row r="14" spans="1:32" s="186" customFormat="1" ht="15.75" x14ac:dyDescent="0.25">
      <c r="A14" s="108"/>
      <c r="B14" s="106" t="s">
        <v>9</v>
      </c>
      <c r="C14" s="104">
        <v>30618</v>
      </c>
      <c r="D14" s="104">
        <v>17375</v>
      </c>
      <c r="E14" s="104">
        <v>21537</v>
      </c>
      <c r="F14" s="104">
        <v>6925</v>
      </c>
      <c r="G14" s="104">
        <v>19491</v>
      </c>
      <c r="H14" s="83">
        <v>12065</v>
      </c>
      <c r="I14" s="86">
        <v>-38.099635729310968</v>
      </c>
      <c r="J14" s="86">
        <v>61.900364270689032</v>
      </c>
      <c r="K14" s="86">
        <v>181.45848375451266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</row>
    <row r="15" spans="1:32" s="186" customFormat="1" ht="15.75" x14ac:dyDescent="0.25">
      <c r="A15" s="108"/>
      <c r="B15" s="106" t="s">
        <v>10</v>
      </c>
      <c r="C15" s="104">
        <v>16235</v>
      </c>
      <c r="D15" s="104">
        <v>17429</v>
      </c>
      <c r="E15" s="104">
        <v>7864</v>
      </c>
      <c r="F15" s="104">
        <v>35603</v>
      </c>
      <c r="G15" s="104">
        <v>10312</v>
      </c>
      <c r="H15" s="83">
        <v>2178</v>
      </c>
      <c r="I15" s="86">
        <v>-78.878975950349101</v>
      </c>
      <c r="J15" s="86">
        <v>21.121024049650892</v>
      </c>
      <c r="K15" s="86">
        <v>-71.03614863915962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</row>
    <row r="16" spans="1:32" s="186" customFormat="1" ht="15.75" x14ac:dyDescent="0.25">
      <c r="A16" s="108"/>
      <c r="B16" s="106" t="s">
        <v>11</v>
      </c>
      <c r="C16" s="104">
        <v>7028</v>
      </c>
      <c r="D16" s="104">
        <v>27061</v>
      </c>
      <c r="E16" s="104">
        <v>2049</v>
      </c>
      <c r="F16" s="104">
        <v>9085</v>
      </c>
      <c r="G16" s="104">
        <v>19071</v>
      </c>
      <c r="H16" s="83">
        <v>7795</v>
      </c>
      <c r="I16" s="93">
        <v>-59.126422316606366</v>
      </c>
      <c r="J16" s="93">
        <v>40.873577683393634</v>
      </c>
      <c r="K16" s="93">
        <v>109.91744634012109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89" t="s">
        <v>6</v>
      </c>
      <c r="J17" s="89" t="s">
        <v>6</v>
      </c>
      <c r="K17" s="89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</row>
    <row r="18" spans="1:38" s="186" customFormat="1" ht="15.75" x14ac:dyDescent="0.25">
      <c r="A18" s="108"/>
      <c r="B18" s="79" t="s">
        <v>4</v>
      </c>
      <c r="C18" s="82">
        <v>62206</v>
      </c>
      <c r="D18" s="82">
        <v>72018</v>
      </c>
      <c r="E18" s="82">
        <v>36716</v>
      </c>
      <c r="F18" s="82">
        <v>60223</v>
      </c>
      <c r="G18" s="82">
        <v>57917</v>
      </c>
      <c r="H18" s="83">
        <v>29674</v>
      </c>
      <c r="I18" s="93">
        <v>-48.764611426696824</v>
      </c>
      <c r="J18" s="93">
        <v>51.235388573303176</v>
      </c>
      <c r="K18" s="93">
        <v>-3.8291018381681363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226"/>
      <c r="AH18" s="226"/>
      <c r="AI18" s="226"/>
      <c r="AJ18" s="226"/>
      <c r="AK18" s="226"/>
      <c r="AL18" s="226"/>
    </row>
    <row r="19" spans="1:38" s="186" customFormat="1" ht="15.75" x14ac:dyDescent="0.25">
      <c r="A19" s="108"/>
      <c r="B19" s="79" t="s">
        <v>3</v>
      </c>
      <c r="C19" s="114"/>
      <c r="D19" s="84">
        <v>15.773398064495382</v>
      </c>
      <c r="E19" s="84">
        <v>-49.018300980310478</v>
      </c>
      <c r="F19" s="84">
        <v>64.023858808149029</v>
      </c>
      <c r="G19" s="84">
        <v>-3.8291018381681363</v>
      </c>
      <c r="H19" s="93">
        <v>-48.764611426696824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</row>
    <row r="22" spans="1:38" s="186" customFormat="1" ht="15.75" x14ac:dyDescent="0.25">
      <c r="A22" s="108"/>
      <c r="B22" s="65"/>
      <c r="C22" s="256" t="s">
        <v>128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</row>
    <row r="28" spans="1:38" s="186" customFormat="1" ht="15.75" x14ac:dyDescent="0.25">
      <c r="A28" s="108"/>
      <c r="B28" s="106" t="s">
        <v>8</v>
      </c>
      <c r="C28" s="104">
        <v>6754</v>
      </c>
      <c r="D28" s="104">
        <v>7435</v>
      </c>
      <c r="E28" s="104">
        <v>4722</v>
      </c>
      <c r="F28" s="104">
        <v>8502</v>
      </c>
      <c r="G28" s="104">
        <v>5246</v>
      </c>
      <c r="H28" s="83">
        <v>6185</v>
      </c>
      <c r="I28" s="86">
        <v>17.899351887152125</v>
      </c>
      <c r="J28" s="86">
        <v>117.89935188715212</v>
      </c>
      <c r="K28" s="86">
        <v>-38.296871324394253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</row>
    <row r="29" spans="1:38" s="186" customFormat="1" ht="15.75" x14ac:dyDescent="0.25">
      <c r="A29" s="108"/>
      <c r="B29" s="106" t="s">
        <v>9</v>
      </c>
      <c r="C29" s="104">
        <v>15698</v>
      </c>
      <c r="D29" s="104">
        <v>9138</v>
      </c>
      <c r="E29" s="104">
        <v>20127</v>
      </c>
      <c r="F29" s="104">
        <v>6925</v>
      </c>
      <c r="G29" s="104">
        <v>15181</v>
      </c>
      <c r="H29" s="83">
        <v>11320</v>
      </c>
      <c r="I29" s="86">
        <v>-25.433107173440483</v>
      </c>
      <c r="J29" s="86">
        <v>74.56689282655951</v>
      </c>
      <c r="K29" s="86">
        <v>119.22021660649817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</row>
    <row r="30" spans="1:38" s="186" customFormat="1" ht="15.75" x14ac:dyDescent="0.25">
      <c r="A30" s="108"/>
      <c r="B30" s="106" t="s">
        <v>10</v>
      </c>
      <c r="C30" s="104">
        <v>13205</v>
      </c>
      <c r="D30" s="104">
        <v>10844</v>
      </c>
      <c r="E30" s="104">
        <v>7864</v>
      </c>
      <c r="F30" s="104">
        <v>35242</v>
      </c>
      <c r="G30" s="104">
        <v>9592</v>
      </c>
      <c r="H30" s="83">
        <v>2178</v>
      </c>
      <c r="I30" s="86">
        <v>-77.293577981651367</v>
      </c>
      <c r="J30" s="86">
        <v>22.706422018348622</v>
      </c>
      <c r="K30" s="86">
        <v>-72.782475455422514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</row>
    <row r="31" spans="1:38" s="186" customFormat="1" ht="15.75" x14ac:dyDescent="0.25">
      <c r="A31" s="108"/>
      <c r="B31" s="106" t="s">
        <v>11</v>
      </c>
      <c r="C31" s="104">
        <v>6006</v>
      </c>
      <c r="D31" s="104">
        <v>26037</v>
      </c>
      <c r="E31" s="104">
        <v>1914</v>
      </c>
      <c r="F31" s="104">
        <v>8757</v>
      </c>
      <c r="G31" s="104">
        <v>17787</v>
      </c>
      <c r="H31" s="83">
        <v>7795</v>
      </c>
      <c r="I31" s="116">
        <v>-56.175858773261368</v>
      </c>
      <c r="J31" s="93">
        <v>43.824141226738625</v>
      </c>
      <c r="K31" s="93">
        <v>103.11750599520381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</row>
    <row r="33" spans="1:38" s="186" customFormat="1" ht="15.75" x14ac:dyDescent="0.25">
      <c r="A33" s="108"/>
      <c r="B33" s="79" t="s">
        <v>4</v>
      </c>
      <c r="C33" s="82">
        <v>41663</v>
      </c>
      <c r="D33" s="82">
        <v>53454</v>
      </c>
      <c r="E33" s="82">
        <v>34627</v>
      </c>
      <c r="F33" s="82">
        <v>59426</v>
      </c>
      <c r="G33" s="82">
        <v>47806</v>
      </c>
      <c r="H33" s="83">
        <v>27478</v>
      </c>
      <c r="I33" s="116">
        <v>-42.521859180855955</v>
      </c>
      <c r="J33" s="93">
        <v>57.478140819144045</v>
      </c>
      <c r="K33" s="93">
        <v>-19.553730690270253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226"/>
      <c r="AH33" s="226"/>
      <c r="AI33" s="226"/>
      <c r="AJ33" s="226"/>
      <c r="AK33" s="226"/>
      <c r="AL33" s="226"/>
    </row>
    <row r="34" spans="1:38" s="186" customFormat="1" ht="15.75" x14ac:dyDescent="0.25">
      <c r="A34" s="108"/>
      <c r="B34" s="79" t="s">
        <v>3</v>
      </c>
      <c r="C34" s="114"/>
      <c r="D34" s="84">
        <v>28.300890478362106</v>
      </c>
      <c r="E34" s="84">
        <v>-35.220937628615253</v>
      </c>
      <c r="F34" s="84">
        <v>71.6175238975366</v>
      </c>
      <c r="G34" s="84">
        <v>-19.553730690270253</v>
      </c>
      <c r="H34" s="93">
        <v>-42.521859180855955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</row>
    <row r="35" spans="1:38" s="150" customFormat="1" ht="9.75" customHeight="1" x14ac:dyDescent="0.25">
      <c r="A35" s="109"/>
      <c r="B35" s="103"/>
      <c r="C35" s="118"/>
      <c r="D35" s="118"/>
      <c r="E35" s="118"/>
      <c r="F35" s="119"/>
      <c r="G35" s="119"/>
      <c r="H35" s="119"/>
      <c r="I35" s="120"/>
      <c r="J35" s="120"/>
      <c r="K35" s="103"/>
      <c r="L35" s="101"/>
      <c r="M35" s="53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56" t="s">
        <v>129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</row>
    <row r="43" spans="1:38" s="186" customFormat="1" ht="15.75" x14ac:dyDescent="0.25">
      <c r="A43" s="108"/>
      <c r="B43" s="106" t="s">
        <v>8</v>
      </c>
      <c r="C43" s="104">
        <v>1571</v>
      </c>
      <c r="D43" s="104">
        <v>2718</v>
      </c>
      <c r="E43" s="104">
        <v>544</v>
      </c>
      <c r="F43" s="104">
        <v>108</v>
      </c>
      <c r="G43" s="104">
        <v>3797</v>
      </c>
      <c r="H43" s="83">
        <v>1451</v>
      </c>
      <c r="I43" s="86">
        <v>-61.785620226494608</v>
      </c>
      <c r="J43" s="86">
        <v>38.214379773505399</v>
      </c>
      <c r="K43" s="86">
        <v>3415.7407407407404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</row>
    <row r="44" spans="1:38" s="186" customFormat="1" ht="15.75" x14ac:dyDescent="0.25">
      <c r="A44" s="108"/>
      <c r="B44" s="106" t="s">
        <v>9</v>
      </c>
      <c r="C44" s="104">
        <v>14920</v>
      </c>
      <c r="D44" s="104">
        <v>8237</v>
      </c>
      <c r="E44" s="104">
        <v>1410</v>
      </c>
      <c r="F44" s="104">
        <v>0</v>
      </c>
      <c r="G44" s="104">
        <v>4310</v>
      </c>
      <c r="H44" s="83">
        <v>745</v>
      </c>
      <c r="I44" s="86">
        <v>-82.714617169373554</v>
      </c>
      <c r="J44" s="86">
        <v>17.28538283062645</v>
      </c>
      <c r="K44" s="86"/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</row>
    <row r="45" spans="1:38" s="186" customFormat="1" ht="15.75" x14ac:dyDescent="0.25">
      <c r="A45" s="108"/>
      <c r="B45" s="106" t="s">
        <v>10</v>
      </c>
      <c r="C45" s="104">
        <v>3030</v>
      </c>
      <c r="D45" s="104">
        <v>6585</v>
      </c>
      <c r="E45" s="104">
        <v>0</v>
      </c>
      <c r="F45" s="104">
        <v>361</v>
      </c>
      <c r="G45" s="104">
        <v>720</v>
      </c>
      <c r="H45" s="83">
        <v>0</v>
      </c>
      <c r="I45" s="86" t="s">
        <v>6</v>
      </c>
      <c r="J45" s="86" t="s">
        <v>6</v>
      </c>
      <c r="K45" s="86" t="s">
        <v>6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</row>
    <row r="46" spans="1:38" s="186" customFormat="1" ht="15.75" x14ac:dyDescent="0.25">
      <c r="A46" s="108"/>
      <c r="B46" s="106" t="s">
        <v>11</v>
      </c>
      <c r="C46" s="104">
        <v>1022</v>
      </c>
      <c r="D46" s="104">
        <v>1024</v>
      </c>
      <c r="E46" s="104">
        <v>135</v>
      </c>
      <c r="F46" s="104">
        <v>328</v>
      </c>
      <c r="G46" s="104">
        <v>1284</v>
      </c>
      <c r="H46" s="83">
        <v>0</v>
      </c>
      <c r="I46" s="116" t="s">
        <v>6</v>
      </c>
      <c r="J46" s="93" t="s">
        <v>6</v>
      </c>
      <c r="K46" s="93" t="s">
        <v>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</row>
    <row r="48" spans="1:38" s="186" customFormat="1" ht="15.75" x14ac:dyDescent="0.25">
      <c r="A48" s="108"/>
      <c r="B48" s="79" t="s">
        <v>4</v>
      </c>
      <c r="C48" s="82">
        <v>20543</v>
      </c>
      <c r="D48" s="82">
        <v>18564</v>
      </c>
      <c r="E48" s="82">
        <v>2089</v>
      </c>
      <c r="F48" s="82">
        <v>797</v>
      </c>
      <c r="G48" s="82">
        <v>10111</v>
      </c>
      <c r="H48" s="83">
        <v>2196</v>
      </c>
      <c r="I48" s="116">
        <v>-78.281080011868269</v>
      </c>
      <c r="J48" s="93">
        <v>21.718919988131738</v>
      </c>
      <c r="K48" s="93">
        <v>1168.6323713927227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226"/>
      <c r="AH48" s="226"/>
      <c r="AI48" s="226"/>
      <c r="AJ48" s="226"/>
      <c r="AK48" s="226"/>
      <c r="AL48" s="226"/>
    </row>
    <row r="49" spans="1:32" s="186" customFormat="1" ht="15.75" x14ac:dyDescent="0.25">
      <c r="A49" s="108"/>
      <c r="B49" s="79" t="s">
        <v>3</v>
      </c>
      <c r="C49" s="114"/>
      <c r="D49" s="84">
        <v>-9.6334517840626965</v>
      </c>
      <c r="E49" s="84">
        <v>-88.747037276449035</v>
      </c>
      <c r="F49" s="84">
        <v>-61.847774054571559</v>
      </c>
      <c r="G49" s="84">
        <v>1168.6323713927227</v>
      </c>
      <c r="H49" s="93">
        <v>-78.281080011868269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</row>
    <row r="50" spans="1:32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50" customFormat="1" ht="9.75" customHeight="1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50" customFormat="1" ht="15.75" x14ac:dyDescent="0.25">
      <c r="A52" s="109"/>
      <c r="B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50" customFormat="1" ht="15.75" x14ac:dyDescent="0.25">
      <c r="A53" s="110"/>
      <c r="B53" s="48" t="s">
        <v>13</v>
      </c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50" customFormat="1" x14ac:dyDescent="0.25">
      <c r="A55" s="109"/>
      <c r="B55" s="157"/>
      <c r="C55" s="157"/>
      <c r="D55" s="157"/>
      <c r="E55" s="157"/>
      <c r="F55" s="157"/>
      <c r="G55" s="157"/>
    </row>
    <row r="56" spans="1:32" s="150" customFormat="1" x14ac:dyDescent="0.25">
      <c r="B56" s="157"/>
      <c r="C56" s="157"/>
      <c r="D56" s="157"/>
      <c r="E56" s="157"/>
      <c r="F56" s="157"/>
      <c r="G56" s="157"/>
    </row>
    <row r="57" spans="1:32" s="150" customFormat="1" x14ac:dyDescent="0.25"/>
    <row r="58" spans="1:32" s="150" customFormat="1" x14ac:dyDescent="0.25"/>
    <row r="59" spans="1:32" s="150" customFormat="1" x14ac:dyDescent="0.25">
      <c r="C59" s="157"/>
      <c r="D59" s="157"/>
      <c r="E59" s="157"/>
      <c r="F59" s="157"/>
      <c r="G59" s="157"/>
      <c r="H59" s="157"/>
    </row>
    <row r="60" spans="1:32" s="150" customFormat="1" x14ac:dyDescent="0.25">
      <c r="C60" s="157"/>
      <c r="D60" s="157"/>
      <c r="E60" s="157"/>
      <c r="F60" s="157"/>
      <c r="G60" s="157"/>
      <c r="H60" s="157"/>
    </row>
    <row r="61" spans="1:32" s="166" customFormat="1" x14ac:dyDescent="0.2">
      <c r="B61" s="194"/>
      <c r="C61" s="195"/>
      <c r="D61" s="196"/>
    </row>
    <row r="62" spans="1:32" s="166" customFormat="1" x14ac:dyDescent="0.2">
      <c r="B62" s="194"/>
      <c r="C62" s="195"/>
      <c r="D62" s="196"/>
    </row>
    <row r="63" spans="1:32" s="166" customFormat="1" x14ac:dyDescent="0.2">
      <c r="B63" s="194"/>
      <c r="C63" s="195"/>
      <c r="D63" s="196"/>
    </row>
    <row r="64" spans="1:32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</row>
    <row r="158" spans="4:38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</row>
    <row r="159" spans="4:38" s="185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</row>
    <row r="160" spans="4:38" s="185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2" width="11.42578125" style="166"/>
    <col min="33" max="38" width="11.42578125" style="186"/>
    <col min="39" max="16384" width="11.42578125" style="69"/>
  </cols>
  <sheetData>
    <row r="1" spans="1:32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2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2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2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86" customFormat="1" ht="15.75" x14ac:dyDescent="0.25">
      <c r="A7" s="108"/>
      <c r="B7" s="65"/>
      <c r="C7" s="256" t="s">
        <v>130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</row>
    <row r="8" spans="1:32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</row>
    <row r="9" spans="1:32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</row>
    <row r="10" spans="1:32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</row>
    <row r="11" spans="1:32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</row>
    <row r="12" spans="1:32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</row>
    <row r="13" spans="1:32" s="186" customFormat="1" ht="15.75" x14ac:dyDescent="0.25">
      <c r="A13" s="108"/>
      <c r="B13" s="106" t="s">
        <v>8</v>
      </c>
      <c r="C13" s="104">
        <v>24126</v>
      </c>
      <c r="D13" s="104">
        <v>7995</v>
      </c>
      <c r="E13" s="104">
        <v>14824</v>
      </c>
      <c r="F13" s="104">
        <v>17533</v>
      </c>
      <c r="G13" s="104">
        <v>24504</v>
      </c>
      <c r="H13" s="83">
        <v>15321</v>
      </c>
      <c r="I13" s="86">
        <v>-37.475514201762984</v>
      </c>
      <c r="J13" s="86">
        <v>62.524485798237016</v>
      </c>
      <c r="K13" s="86">
        <v>39.759311013517376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</row>
    <row r="14" spans="1:32" s="186" customFormat="1" ht="15.75" x14ac:dyDescent="0.25">
      <c r="A14" s="108"/>
      <c r="B14" s="106" t="s">
        <v>9</v>
      </c>
      <c r="C14" s="104">
        <v>1024</v>
      </c>
      <c r="D14" s="104">
        <v>46845</v>
      </c>
      <c r="E14" s="104">
        <v>88904</v>
      </c>
      <c r="F14" s="104">
        <v>26298</v>
      </c>
      <c r="G14" s="104">
        <v>47958</v>
      </c>
      <c r="H14" s="83">
        <v>26228</v>
      </c>
      <c r="I14" s="86">
        <v>-45.310480003336252</v>
      </c>
      <c r="J14" s="86">
        <v>54.689519996663748</v>
      </c>
      <c r="K14" s="86">
        <v>82.36367784622405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</row>
    <row r="15" spans="1:32" s="186" customFormat="1" ht="15.75" x14ac:dyDescent="0.25">
      <c r="A15" s="108"/>
      <c r="B15" s="106" t="s">
        <v>10</v>
      </c>
      <c r="C15" s="104">
        <v>10051</v>
      </c>
      <c r="D15" s="104">
        <v>25675</v>
      </c>
      <c r="E15" s="104">
        <v>17483</v>
      </c>
      <c r="F15" s="104">
        <v>8952</v>
      </c>
      <c r="G15" s="104">
        <v>41364</v>
      </c>
      <c r="H15" s="83">
        <v>38526</v>
      </c>
      <c r="I15" s="86">
        <v>-6.8610385842761801</v>
      </c>
      <c r="J15" s="86">
        <v>93.138961415723827</v>
      </c>
      <c r="K15" s="86">
        <v>362.06434316353892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</row>
    <row r="16" spans="1:32" s="186" customFormat="1" ht="15.75" x14ac:dyDescent="0.25">
      <c r="A16" s="108"/>
      <c r="B16" s="106" t="s">
        <v>11</v>
      </c>
      <c r="C16" s="104">
        <v>6207</v>
      </c>
      <c r="D16" s="104">
        <v>12226</v>
      </c>
      <c r="E16" s="104">
        <v>58539</v>
      </c>
      <c r="F16" s="104">
        <v>44727</v>
      </c>
      <c r="G16" s="104">
        <v>20235</v>
      </c>
      <c r="H16" s="83">
        <v>11216</v>
      </c>
      <c r="I16" s="116">
        <v>-44.571287373362992</v>
      </c>
      <c r="J16" s="93">
        <v>55.428712626637008</v>
      </c>
      <c r="K16" s="93">
        <v>-54.758870480917565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</row>
    <row r="18" spans="1:38" s="186" customFormat="1" ht="15.75" x14ac:dyDescent="0.25">
      <c r="A18" s="108"/>
      <c r="B18" s="79" t="s">
        <v>4</v>
      </c>
      <c r="C18" s="82">
        <v>41408</v>
      </c>
      <c r="D18" s="82">
        <v>92741</v>
      </c>
      <c r="E18" s="82">
        <v>179750</v>
      </c>
      <c r="F18" s="82">
        <v>97510</v>
      </c>
      <c r="G18" s="82">
        <v>134061</v>
      </c>
      <c r="H18" s="83">
        <v>91291</v>
      </c>
      <c r="I18" s="116">
        <v>-31.903387264006689</v>
      </c>
      <c r="J18" s="93">
        <v>68.096612735993318</v>
      </c>
      <c r="K18" s="93">
        <v>37.48436057840221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123.96879829984546</v>
      </c>
      <c r="E19" s="84">
        <v>93.819346351667548</v>
      </c>
      <c r="F19" s="84">
        <v>-45.75243393602225</v>
      </c>
      <c r="G19" s="84">
        <v>37.48436057840221</v>
      </c>
      <c r="H19" s="93">
        <v>-31.903387264006689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</row>
    <row r="22" spans="1:38" s="186" customFormat="1" ht="15.75" x14ac:dyDescent="0.25">
      <c r="A22" s="108"/>
      <c r="B22" s="65"/>
      <c r="C22" s="256" t="s">
        <v>131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</row>
    <row r="28" spans="1:38" s="186" customFormat="1" ht="15.75" x14ac:dyDescent="0.25">
      <c r="A28" s="108"/>
      <c r="B28" s="106" t="s">
        <v>8</v>
      </c>
      <c r="C28" s="104">
        <v>24126</v>
      </c>
      <c r="D28" s="104">
        <v>7040</v>
      </c>
      <c r="E28" s="104">
        <v>13409</v>
      </c>
      <c r="F28" s="104">
        <v>17173</v>
      </c>
      <c r="G28" s="104">
        <v>23802</v>
      </c>
      <c r="H28" s="83">
        <v>12919</v>
      </c>
      <c r="I28" s="86">
        <v>-45.723048483320724</v>
      </c>
      <c r="J28" s="86">
        <v>54.276951516679276</v>
      </c>
      <c r="K28" s="86">
        <v>38.601292726955094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</row>
    <row r="29" spans="1:38" s="186" customFormat="1" ht="15.75" x14ac:dyDescent="0.25">
      <c r="A29" s="108"/>
      <c r="B29" s="106" t="s">
        <v>9</v>
      </c>
      <c r="C29" s="104">
        <v>1024</v>
      </c>
      <c r="D29" s="104">
        <v>45225</v>
      </c>
      <c r="E29" s="104">
        <v>85980</v>
      </c>
      <c r="F29" s="104">
        <v>14425</v>
      </c>
      <c r="G29" s="104">
        <v>44713</v>
      </c>
      <c r="H29" s="83">
        <v>22281</v>
      </c>
      <c r="I29" s="86">
        <v>-50.168854695502432</v>
      </c>
      <c r="J29" s="86">
        <v>49.831145304497575</v>
      </c>
      <c r="K29" s="86">
        <v>209.9688041594454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</row>
    <row r="30" spans="1:38" s="186" customFormat="1" ht="15.75" x14ac:dyDescent="0.25">
      <c r="A30" s="108"/>
      <c r="B30" s="106" t="s">
        <v>10</v>
      </c>
      <c r="C30" s="104">
        <v>8802</v>
      </c>
      <c r="D30" s="104">
        <v>22761</v>
      </c>
      <c r="E30" s="104">
        <v>16841</v>
      </c>
      <c r="F30" s="104">
        <v>7366</v>
      </c>
      <c r="G30" s="104">
        <v>37355</v>
      </c>
      <c r="H30" s="83">
        <v>33984</v>
      </c>
      <c r="I30" s="86">
        <v>-9.0242270111096197</v>
      </c>
      <c r="J30" s="86">
        <v>90.975772988890384</v>
      </c>
      <c r="K30" s="86">
        <v>407.12734184089055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</row>
    <row r="31" spans="1:38" s="186" customFormat="1" ht="15.75" x14ac:dyDescent="0.25">
      <c r="A31" s="108"/>
      <c r="B31" s="106" t="s">
        <v>11</v>
      </c>
      <c r="C31" s="104">
        <v>2136</v>
      </c>
      <c r="D31" s="104">
        <v>11470</v>
      </c>
      <c r="E31" s="104">
        <v>55484</v>
      </c>
      <c r="F31" s="104">
        <v>41554</v>
      </c>
      <c r="G31" s="104">
        <v>15881</v>
      </c>
      <c r="H31" s="83">
        <v>11012</v>
      </c>
      <c r="I31" s="116">
        <v>-30.659278382973365</v>
      </c>
      <c r="J31" s="93">
        <v>69.340721617026631</v>
      </c>
      <c r="K31" s="93">
        <v>-61.782259228955091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</row>
    <row r="33" spans="1:38" s="186" customFormat="1" ht="15.75" x14ac:dyDescent="0.25">
      <c r="A33" s="108"/>
      <c r="B33" s="79" t="s">
        <v>4</v>
      </c>
      <c r="C33" s="82">
        <v>36088</v>
      </c>
      <c r="D33" s="82">
        <v>86496</v>
      </c>
      <c r="E33" s="82">
        <v>171714</v>
      </c>
      <c r="F33" s="82">
        <v>80518</v>
      </c>
      <c r="G33" s="82">
        <v>121751</v>
      </c>
      <c r="H33" s="83">
        <v>80196</v>
      </c>
      <c r="I33" s="116">
        <v>-34.131136499905544</v>
      </c>
      <c r="J33" s="93">
        <v>65.868863500094449</v>
      </c>
      <c r="K33" s="93">
        <v>51.209667403561944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139.68078031478606</v>
      </c>
      <c r="E34" s="84">
        <v>98.522475027746964</v>
      </c>
      <c r="F34" s="84">
        <v>-53.109239782428915</v>
      </c>
      <c r="G34" s="84">
        <v>51.209667403561944</v>
      </c>
      <c r="H34" s="93">
        <v>-34.131136499905544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</row>
    <row r="35" spans="1:38" s="150" customFormat="1" ht="9.75" customHeight="1" x14ac:dyDescent="0.25">
      <c r="A35" s="109"/>
      <c r="B35" s="103"/>
      <c r="C35" s="118"/>
      <c r="D35" s="118"/>
      <c r="E35" s="118"/>
      <c r="F35" s="119"/>
      <c r="G35" s="119"/>
      <c r="H35" s="119"/>
      <c r="I35" s="120"/>
      <c r="J35" s="120"/>
      <c r="K35" s="103"/>
      <c r="L35" s="101"/>
      <c r="M35" s="53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56" t="s">
        <v>132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</row>
    <row r="43" spans="1:38" s="186" customFormat="1" ht="15.75" x14ac:dyDescent="0.25">
      <c r="A43" s="108"/>
      <c r="B43" s="106" t="s">
        <v>8</v>
      </c>
      <c r="C43" s="104">
        <v>0</v>
      </c>
      <c r="D43" s="104">
        <v>955</v>
      </c>
      <c r="E43" s="104">
        <v>1415</v>
      </c>
      <c r="F43" s="104">
        <v>360</v>
      </c>
      <c r="G43" s="104">
        <v>702</v>
      </c>
      <c r="H43" s="83">
        <v>2402</v>
      </c>
      <c r="I43" s="86">
        <v>242.16524216524218</v>
      </c>
      <c r="J43" s="86">
        <v>342.1652421652422</v>
      </c>
      <c r="K43" s="86">
        <v>95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</row>
    <row r="44" spans="1:38" s="186" customFormat="1" ht="15.75" x14ac:dyDescent="0.25">
      <c r="A44" s="108"/>
      <c r="B44" s="106" t="s">
        <v>9</v>
      </c>
      <c r="C44" s="104">
        <v>0</v>
      </c>
      <c r="D44" s="104">
        <v>1620</v>
      </c>
      <c r="E44" s="104">
        <v>2924</v>
      </c>
      <c r="F44" s="104">
        <v>11873</v>
      </c>
      <c r="G44" s="104">
        <v>3245</v>
      </c>
      <c r="H44" s="83">
        <v>3947</v>
      </c>
      <c r="I44" s="86">
        <v>21.633281972265017</v>
      </c>
      <c r="J44" s="86">
        <v>121.63328197226502</v>
      </c>
      <c r="K44" s="86">
        <v>-72.669081108397208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</row>
    <row r="45" spans="1:38" s="186" customFormat="1" ht="15.75" x14ac:dyDescent="0.25">
      <c r="A45" s="108"/>
      <c r="B45" s="106" t="s">
        <v>10</v>
      </c>
      <c r="C45" s="104">
        <v>1249</v>
      </c>
      <c r="D45" s="104">
        <v>2914</v>
      </c>
      <c r="E45" s="104">
        <v>642</v>
      </c>
      <c r="F45" s="104">
        <v>1586</v>
      </c>
      <c r="G45" s="104">
        <v>4009</v>
      </c>
      <c r="H45" s="83">
        <v>4542</v>
      </c>
      <c r="I45" s="86">
        <v>13.295086056373151</v>
      </c>
      <c r="J45" s="86">
        <v>113.29508605637315</v>
      </c>
      <c r="K45" s="86">
        <v>152.77427490542243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</row>
    <row r="46" spans="1:38" s="186" customFormat="1" ht="15.75" x14ac:dyDescent="0.25">
      <c r="A46" s="108"/>
      <c r="B46" s="106" t="s">
        <v>11</v>
      </c>
      <c r="C46" s="104">
        <v>4071</v>
      </c>
      <c r="D46" s="104">
        <v>756</v>
      </c>
      <c r="E46" s="104">
        <v>3055</v>
      </c>
      <c r="F46" s="104">
        <v>3173</v>
      </c>
      <c r="G46" s="104">
        <v>4354</v>
      </c>
      <c r="H46" s="83">
        <v>204</v>
      </c>
      <c r="I46" s="116">
        <v>-95.314653192466707</v>
      </c>
      <c r="J46" s="93">
        <v>4.6853468075333025</v>
      </c>
      <c r="K46" s="93">
        <v>37.220296249606058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</row>
    <row r="48" spans="1:38" s="186" customFormat="1" ht="15.75" x14ac:dyDescent="0.25">
      <c r="A48" s="108"/>
      <c r="B48" s="79" t="s">
        <v>4</v>
      </c>
      <c r="C48" s="82">
        <v>5320</v>
      </c>
      <c r="D48" s="82">
        <v>6245</v>
      </c>
      <c r="E48" s="82">
        <v>8036</v>
      </c>
      <c r="F48" s="82">
        <v>16992</v>
      </c>
      <c r="G48" s="82">
        <v>12310</v>
      </c>
      <c r="H48" s="83">
        <v>11095</v>
      </c>
      <c r="I48" s="116">
        <v>-9.8700243704305421</v>
      </c>
      <c r="J48" s="93">
        <v>90.129975629569458</v>
      </c>
      <c r="K48" s="93">
        <v>-27.554143126177021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226"/>
      <c r="AH48" s="226"/>
      <c r="AI48" s="226"/>
      <c r="AJ48" s="226"/>
      <c r="AK48" s="226"/>
      <c r="AL48" s="226"/>
    </row>
    <row r="49" spans="1:32" s="186" customFormat="1" ht="18.75" customHeight="1" x14ac:dyDescent="0.25">
      <c r="A49" s="108"/>
      <c r="B49" s="79" t="s">
        <v>3</v>
      </c>
      <c r="C49" s="114"/>
      <c r="D49" s="84">
        <v>17.387218045112785</v>
      </c>
      <c r="E49" s="84">
        <v>28.678943154523616</v>
      </c>
      <c r="F49" s="84">
        <v>111.44848183175711</v>
      </c>
      <c r="G49" s="84">
        <v>-27.554143126177021</v>
      </c>
      <c r="H49" s="93">
        <v>-9.8700243704305421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</row>
    <row r="50" spans="1:32" s="150" customFormat="1" ht="15.75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2" s="150" customFormat="1" ht="15.75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2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2" s="150" customFormat="1" x14ac:dyDescent="0.25">
      <c r="A55" s="109"/>
      <c r="B55" s="157"/>
      <c r="C55" s="157"/>
      <c r="D55" s="157"/>
      <c r="E55" s="157"/>
      <c r="F55" s="157"/>
      <c r="G55" s="157"/>
    </row>
    <row r="56" spans="1:32" s="150" customFormat="1" x14ac:dyDescent="0.25">
      <c r="B56" s="157"/>
      <c r="C56" s="157"/>
      <c r="D56" s="157"/>
      <c r="E56" s="157"/>
      <c r="F56" s="157"/>
      <c r="G56" s="157"/>
    </row>
    <row r="57" spans="1:32" s="150" customFormat="1" x14ac:dyDescent="0.25"/>
    <row r="58" spans="1:32" s="150" customFormat="1" x14ac:dyDescent="0.25"/>
    <row r="59" spans="1:32" s="150" customFormat="1" x14ac:dyDescent="0.25">
      <c r="C59" s="157"/>
      <c r="D59" s="157"/>
      <c r="E59" s="157"/>
      <c r="F59" s="157"/>
      <c r="G59" s="157"/>
      <c r="H59" s="157"/>
    </row>
    <row r="60" spans="1:32" s="150" customFormat="1" x14ac:dyDescent="0.25">
      <c r="C60" s="157"/>
      <c r="D60" s="157"/>
      <c r="E60" s="157"/>
      <c r="F60" s="157"/>
      <c r="G60" s="157"/>
      <c r="H60" s="157"/>
    </row>
    <row r="61" spans="1:32" s="166" customFormat="1" x14ac:dyDescent="0.2">
      <c r="B61" s="194"/>
      <c r="C61" s="195"/>
      <c r="D61" s="196"/>
    </row>
    <row r="62" spans="1:32" s="166" customFormat="1" x14ac:dyDescent="0.2">
      <c r="B62" s="194"/>
      <c r="C62" s="195"/>
      <c r="D62" s="196"/>
    </row>
    <row r="63" spans="1:32" s="166" customFormat="1" x14ac:dyDescent="0.2">
      <c r="B63" s="194"/>
      <c r="C63" s="195"/>
      <c r="D63" s="196"/>
    </row>
    <row r="64" spans="1:32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86"/>
    <col min="14" max="14" width="11.42578125" style="186" customWidth="1"/>
    <col min="15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86" customFormat="1" ht="15.75" x14ac:dyDescent="0.25">
      <c r="A7" s="108"/>
      <c r="B7" s="65"/>
      <c r="C7" s="256" t="s">
        <v>133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20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O8" s="221"/>
    </row>
    <row r="9" spans="1:2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86" customFormat="1" ht="15.75" customHeight="1" x14ac:dyDescent="0.25">
      <c r="A10" s="121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</row>
    <row r="11" spans="1:20" s="186" customFormat="1" ht="15.75" x14ac:dyDescent="0.25">
      <c r="A11" s="121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O11" s="153"/>
    </row>
    <row r="12" spans="1:20" s="186" customFormat="1" ht="12" customHeight="1" x14ac:dyDescent="0.25">
      <c r="A12" s="121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86" customFormat="1" ht="15.75" x14ac:dyDescent="0.25">
      <c r="A13" s="121"/>
      <c r="B13" s="106" t="s">
        <v>8</v>
      </c>
      <c r="C13" s="104">
        <v>3494</v>
      </c>
      <c r="D13" s="104">
        <v>2432</v>
      </c>
      <c r="E13" s="104">
        <v>3688</v>
      </c>
      <c r="F13" s="104">
        <v>1634</v>
      </c>
      <c r="G13" s="104">
        <v>3610</v>
      </c>
      <c r="H13" s="83">
        <v>4813</v>
      </c>
      <c r="I13" s="86">
        <v>33.324099722991683</v>
      </c>
      <c r="J13" s="86">
        <v>133.32409972299169</v>
      </c>
      <c r="K13" s="86">
        <v>120.93023255813952</v>
      </c>
      <c r="L13" s="96"/>
      <c r="M13" s="227"/>
      <c r="O13" s="201"/>
      <c r="P13" s="201"/>
      <c r="Q13" s="201"/>
      <c r="R13" s="201"/>
      <c r="S13" s="201"/>
      <c r="T13" s="201"/>
    </row>
    <row r="14" spans="1:20" s="186" customFormat="1" ht="15.75" x14ac:dyDescent="0.25">
      <c r="A14" s="121"/>
      <c r="B14" s="106" t="s">
        <v>9</v>
      </c>
      <c r="C14" s="104">
        <v>2396</v>
      </c>
      <c r="D14" s="104">
        <v>6450</v>
      </c>
      <c r="E14" s="104">
        <v>6514</v>
      </c>
      <c r="F14" s="104">
        <v>6889</v>
      </c>
      <c r="G14" s="104">
        <v>2555</v>
      </c>
      <c r="H14" s="83">
        <v>9748</v>
      </c>
      <c r="I14" s="86">
        <v>281.52641878669277</v>
      </c>
      <c r="J14" s="86">
        <v>381.52641878669277</v>
      </c>
      <c r="K14" s="86">
        <v>-62.911888517927125</v>
      </c>
      <c r="L14" s="96"/>
      <c r="M14" s="227"/>
      <c r="O14" s="201"/>
      <c r="P14" s="201"/>
      <c r="Q14" s="201"/>
      <c r="R14" s="201"/>
      <c r="S14" s="201"/>
      <c r="T14" s="201"/>
    </row>
    <row r="15" spans="1:20" s="186" customFormat="1" ht="15.75" x14ac:dyDescent="0.25">
      <c r="A15" s="121"/>
      <c r="B15" s="106" t="s">
        <v>10</v>
      </c>
      <c r="C15" s="104">
        <v>1638</v>
      </c>
      <c r="D15" s="104">
        <v>8755</v>
      </c>
      <c r="E15" s="104">
        <v>2208</v>
      </c>
      <c r="F15" s="104">
        <v>1407</v>
      </c>
      <c r="G15" s="104">
        <v>7078</v>
      </c>
      <c r="H15" s="83">
        <v>324</v>
      </c>
      <c r="I15" s="86">
        <v>-95.422435716304051</v>
      </c>
      <c r="J15" s="86">
        <v>4.5775642836959589</v>
      </c>
      <c r="K15" s="86">
        <v>403.05614783226724</v>
      </c>
      <c r="L15" s="96"/>
      <c r="M15" s="227"/>
      <c r="O15" s="201"/>
      <c r="P15" s="201"/>
      <c r="Q15" s="201"/>
      <c r="R15" s="201"/>
      <c r="S15" s="201"/>
      <c r="T15" s="201"/>
    </row>
    <row r="16" spans="1:20" s="186" customFormat="1" ht="15.75" x14ac:dyDescent="0.25">
      <c r="A16" s="121"/>
      <c r="B16" s="106" t="s">
        <v>11</v>
      </c>
      <c r="C16" s="104">
        <v>49638</v>
      </c>
      <c r="D16" s="104">
        <v>6246</v>
      </c>
      <c r="E16" s="104">
        <v>39816</v>
      </c>
      <c r="F16" s="104">
        <v>6965</v>
      </c>
      <c r="G16" s="104">
        <v>5046</v>
      </c>
      <c r="H16" s="83">
        <v>2364</v>
      </c>
      <c r="I16" s="116">
        <v>-53.151010701545772</v>
      </c>
      <c r="J16" s="93">
        <v>46.848989298454221</v>
      </c>
      <c r="K16" s="93">
        <v>-27.552045944005744</v>
      </c>
      <c r="L16" s="96"/>
      <c r="M16" s="227"/>
      <c r="O16" s="201"/>
      <c r="P16" s="201"/>
      <c r="Q16" s="201"/>
      <c r="R16" s="201"/>
      <c r="S16" s="201"/>
      <c r="T16" s="201"/>
    </row>
    <row r="17" spans="1:38" s="186" customFormat="1" ht="12" customHeight="1" x14ac:dyDescent="0.25">
      <c r="A17" s="121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86" customFormat="1" ht="15.75" x14ac:dyDescent="0.25">
      <c r="A18" s="121"/>
      <c r="B18" s="79" t="s">
        <v>4</v>
      </c>
      <c r="C18" s="82">
        <v>57166</v>
      </c>
      <c r="D18" s="82">
        <v>23883</v>
      </c>
      <c r="E18" s="82">
        <v>52226</v>
      </c>
      <c r="F18" s="82">
        <v>16895</v>
      </c>
      <c r="G18" s="82">
        <v>18289</v>
      </c>
      <c r="H18" s="83">
        <v>17249</v>
      </c>
      <c r="I18" s="116">
        <v>-5.6864782109464667</v>
      </c>
      <c r="J18" s="93">
        <v>94.313521789053539</v>
      </c>
      <c r="K18" s="93">
        <v>8.2509618230245607</v>
      </c>
      <c r="L18" s="96"/>
      <c r="M18" s="226"/>
      <c r="N18" s="226"/>
      <c r="O18" s="226"/>
      <c r="P18" s="226"/>
      <c r="Q18" s="226"/>
      <c r="R18" s="226"/>
      <c r="S18" s="22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21"/>
      <c r="B19" s="79" t="s">
        <v>3</v>
      </c>
      <c r="C19" s="114"/>
      <c r="D19" s="84">
        <v>-58.221670223559464</v>
      </c>
      <c r="E19" s="84">
        <v>118.67437089142908</v>
      </c>
      <c r="F19" s="84">
        <v>-67.650212537816415</v>
      </c>
      <c r="G19" s="84">
        <v>8.2509618230245607</v>
      </c>
      <c r="H19" s="116">
        <v>-5.6864782109464667</v>
      </c>
      <c r="I19" s="94"/>
      <c r="J19" s="94"/>
      <c r="K19" s="94"/>
      <c r="L19" s="9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28"/>
    </row>
    <row r="22" spans="1:38" s="186" customFormat="1" ht="15.75" x14ac:dyDescent="0.25">
      <c r="A22" s="108"/>
      <c r="B22" s="65"/>
      <c r="C22" s="256" t="s">
        <v>134</v>
      </c>
      <c r="D22" s="256"/>
      <c r="E22" s="256"/>
      <c r="F22" s="256"/>
      <c r="G22" s="256"/>
      <c r="H22" s="256"/>
      <c r="I22" s="256"/>
      <c r="J22" s="256"/>
      <c r="K22" s="256"/>
      <c r="L22" s="9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O23" s="221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O26" s="153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86" customFormat="1" ht="15.75" x14ac:dyDescent="0.25">
      <c r="A28" s="108"/>
      <c r="B28" s="106" t="s">
        <v>8</v>
      </c>
      <c r="C28" s="104">
        <v>524</v>
      </c>
      <c r="D28" s="104">
        <v>1102</v>
      </c>
      <c r="E28" s="104">
        <v>2092</v>
      </c>
      <c r="F28" s="104">
        <v>1442</v>
      </c>
      <c r="G28" s="104">
        <v>2812</v>
      </c>
      <c r="H28" s="83">
        <v>3617</v>
      </c>
      <c r="I28" s="86">
        <v>28.627311522048359</v>
      </c>
      <c r="J28" s="86">
        <v>128.62731152204836</v>
      </c>
      <c r="K28" s="86">
        <v>95.006934812760051</v>
      </c>
      <c r="L28" s="96"/>
      <c r="M28" s="227"/>
      <c r="O28" s="201"/>
      <c r="P28" s="201"/>
      <c r="Q28" s="201"/>
      <c r="R28" s="201"/>
      <c r="S28" s="201"/>
      <c r="T28" s="201"/>
    </row>
    <row r="29" spans="1:38" s="186" customFormat="1" ht="15.75" x14ac:dyDescent="0.25">
      <c r="A29" s="108"/>
      <c r="B29" s="106" t="s">
        <v>9</v>
      </c>
      <c r="C29" s="104">
        <v>610</v>
      </c>
      <c r="D29" s="104">
        <v>6128</v>
      </c>
      <c r="E29" s="104">
        <v>4298</v>
      </c>
      <c r="F29" s="104">
        <v>2775</v>
      </c>
      <c r="G29" s="104">
        <v>2031</v>
      </c>
      <c r="H29" s="83">
        <v>3513</v>
      </c>
      <c r="I29" s="86">
        <v>72.968980797636632</v>
      </c>
      <c r="J29" s="86">
        <v>172.96898079763662</v>
      </c>
      <c r="K29" s="86">
        <v>-26.810810810810814</v>
      </c>
      <c r="L29" s="96"/>
      <c r="M29" s="227"/>
      <c r="O29" s="201"/>
      <c r="P29" s="201"/>
      <c r="Q29" s="201"/>
      <c r="R29" s="201"/>
      <c r="S29" s="201"/>
      <c r="T29" s="201"/>
    </row>
    <row r="30" spans="1:38" s="186" customFormat="1" ht="15.75" x14ac:dyDescent="0.25">
      <c r="A30" s="108"/>
      <c r="B30" s="106" t="s">
        <v>10</v>
      </c>
      <c r="C30" s="104">
        <v>927</v>
      </c>
      <c r="D30" s="104">
        <v>5628</v>
      </c>
      <c r="E30" s="104">
        <v>521</v>
      </c>
      <c r="F30" s="104">
        <v>727</v>
      </c>
      <c r="G30" s="104">
        <v>3582</v>
      </c>
      <c r="H30" s="83">
        <v>324</v>
      </c>
      <c r="I30" s="86">
        <v>-90.954773869346738</v>
      </c>
      <c r="J30" s="86">
        <v>9.0452261306532673</v>
      </c>
      <c r="K30" s="86">
        <v>392.70976616231093</v>
      </c>
      <c r="L30" s="96"/>
      <c r="M30" s="227"/>
      <c r="O30" s="201"/>
      <c r="P30" s="201"/>
      <c r="Q30" s="201"/>
      <c r="R30" s="201"/>
      <c r="S30" s="201"/>
      <c r="T30" s="201"/>
    </row>
    <row r="31" spans="1:38" s="186" customFormat="1" ht="15.75" x14ac:dyDescent="0.25">
      <c r="A31" s="108"/>
      <c r="B31" s="106" t="s">
        <v>11</v>
      </c>
      <c r="C31" s="104">
        <v>47988</v>
      </c>
      <c r="D31" s="104">
        <v>1386</v>
      </c>
      <c r="E31" s="104">
        <v>34844</v>
      </c>
      <c r="F31" s="104">
        <v>4198</v>
      </c>
      <c r="G31" s="104">
        <v>3747</v>
      </c>
      <c r="H31" s="83">
        <v>2364</v>
      </c>
      <c r="I31" s="116">
        <v>-36.909527622097684</v>
      </c>
      <c r="J31" s="93">
        <v>63.090472377902316</v>
      </c>
      <c r="K31" s="93">
        <v>-10.743211052882328</v>
      </c>
      <c r="L31" s="96"/>
      <c r="M31" s="227"/>
      <c r="O31" s="201"/>
      <c r="P31" s="201"/>
      <c r="Q31" s="201"/>
      <c r="R31" s="201"/>
      <c r="S31" s="201"/>
      <c r="T31" s="201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86" customFormat="1" ht="15.75" x14ac:dyDescent="0.25">
      <c r="A33" s="108"/>
      <c r="B33" s="79" t="s">
        <v>4</v>
      </c>
      <c r="C33" s="82">
        <v>50049</v>
      </c>
      <c r="D33" s="82">
        <v>14244</v>
      </c>
      <c r="E33" s="82">
        <v>41755</v>
      </c>
      <c r="F33" s="82">
        <v>9142</v>
      </c>
      <c r="G33" s="82">
        <v>12172</v>
      </c>
      <c r="H33" s="83">
        <v>9818</v>
      </c>
      <c r="I33" s="116">
        <v>-19.33946763062767</v>
      </c>
      <c r="J33" s="93">
        <v>80.660532369372334</v>
      </c>
      <c r="K33" s="93">
        <v>33.143732224896084</v>
      </c>
      <c r="L33" s="96"/>
      <c r="M33" s="226"/>
      <c r="N33" s="226"/>
      <c r="O33" s="226"/>
      <c r="P33" s="226"/>
      <c r="Q33" s="226"/>
      <c r="R33" s="226"/>
      <c r="S33" s="22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-71.539890906911225</v>
      </c>
      <c r="E34" s="84">
        <v>193.14097163718057</v>
      </c>
      <c r="F34" s="84">
        <v>-78.105616093880968</v>
      </c>
      <c r="G34" s="84">
        <v>33.143732224896084</v>
      </c>
      <c r="H34" s="116">
        <v>-19.33946763062767</v>
      </c>
      <c r="I34" s="94"/>
      <c r="J34" s="94"/>
      <c r="K34" s="94"/>
      <c r="L34" s="96"/>
    </row>
    <row r="35" spans="1:38" s="150" customFormat="1" ht="9.75" customHeight="1" x14ac:dyDescent="0.25">
      <c r="A35" s="109"/>
      <c r="B35" s="103"/>
      <c r="C35" s="118"/>
      <c r="D35" s="118"/>
      <c r="E35" s="118"/>
      <c r="F35" s="119"/>
      <c r="G35" s="119"/>
      <c r="H35" s="119"/>
      <c r="I35" s="120"/>
      <c r="J35" s="120"/>
      <c r="K35" s="103"/>
      <c r="L35" s="101"/>
      <c r="M35" s="193"/>
      <c r="N35" s="147"/>
      <c r="O35" s="147"/>
      <c r="P35" s="147"/>
      <c r="Q35" s="147"/>
      <c r="R35" s="148"/>
      <c r="S35" s="148"/>
      <c r="T35" s="148"/>
      <c r="U35" s="148"/>
      <c r="V35" s="149"/>
      <c r="W35" s="149"/>
      <c r="X35" s="155"/>
      <c r="Y35" s="155"/>
      <c r="Z35" s="155"/>
      <c r="AA35" s="155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193"/>
      <c r="N36" s="147"/>
      <c r="O36" s="147"/>
      <c r="P36" s="147"/>
      <c r="Q36" s="147"/>
      <c r="R36" s="148"/>
      <c r="S36" s="148"/>
      <c r="T36" s="148"/>
      <c r="U36" s="148"/>
      <c r="V36" s="149"/>
      <c r="W36" s="149"/>
      <c r="X36" s="155"/>
      <c r="Y36" s="155"/>
      <c r="Z36" s="155"/>
      <c r="AA36" s="155"/>
    </row>
    <row r="37" spans="1:38" s="186" customFormat="1" ht="18.75" x14ac:dyDescent="0.25">
      <c r="A37" s="108"/>
      <c r="B37" s="65"/>
      <c r="C37" s="256" t="s">
        <v>135</v>
      </c>
      <c r="D37" s="256"/>
      <c r="E37" s="256"/>
      <c r="F37" s="256"/>
      <c r="G37" s="256"/>
      <c r="H37" s="256"/>
      <c r="I37" s="256"/>
      <c r="J37" s="256"/>
      <c r="K37" s="256"/>
      <c r="L37" s="9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O38" s="221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86" customFormat="1" ht="15.75" customHeight="1" x14ac:dyDescent="0.25">
      <c r="A40" s="121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</row>
    <row r="41" spans="1:38" s="186" customFormat="1" ht="15.75" x14ac:dyDescent="0.25">
      <c r="A41" s="121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O41" s="153"/>
    </row>
    <row r="42" spans="1:38" s="186" customFormat="1" ht="12" customHeight="1" x14ac:dyDescent="0.25">
      <c r="A42" s="121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86" customFormat="1" ht="15.75" x14ac:dyDescent="0.25">
      <c r="A43" s="121"/>
      <c r="B43" s="106" t="s">
        <v>8</v>
      </c>
      <c r="C43" s="104">
        <v>2970</v>
      </c>
      <c r="D43" s="104">
        <v>1330</v>
      </c>
      <c r="E43" s="104">
        <v>1596</v>
      </c>
      <c r="F43" s="104">
        <v>192</v>
      </c>
      <c r="G43" s="104">
        <v>798</v>
      </c>
      <c r="H43" s="83">
        <v>1196</v>
      </c>
      <c r="I43" s="86">
        <v>49.874686716791985</v>
      </c>
      <c r="J43" s="86">
        <v>149.87468671679198</v>
      </c>
      <c r="K43" s="86">
        <v>315.625</v>
      </c>
      <c r="L43" s="96"/>
      <c r="M43" s="227"/>
      <c r="O43" s="201"/>
      <c r="P43" s="201"/>
      <c r="Q43" s="201"/>
      <c r="R43" s="201"/>
      <c r="S43" s="201"/>
      <c r="T43" s="201"/>
    </row>
    <row r="44" spans="1:38" s="186" customFormat="1" ht="15.75" x14ac:dyDescent="0.25">
      <c r="A44" s="121"/>
      <c r="B44" s="106" t="s">
        <v>9</v>
      </c>
      <c r="C44" s="104">
        <v>1786</v>
      </c>
      <c r="D44" s="104">
        <v>322</v>
      </c>
      <c r="E44" s="104">
        <v>2216</v>
      </c>
      <c r="F44" s="104">
        <v>4114</v>
      </c>
      <c r="G44" s="104">
        <v>524</v>
      </c>
      <c r="H44" s="83">
        <v>6235</v>
      </c>
      <c r="I44" s="86">
        <v>1089.8854961832062</v>
      </c>
      <c r="J44" s="86">
        <v>1189.8854961832062</v>
      </c>
      <c r="K44" s="86">
        <v>-87.263004375303836</v>
      </c>
      <c r="L44" s="96"/>
      <c r="M44" s="227"/>
      <c r="O44" s="201"/>
      <c r="P44" s="201"/>
      <c r="Q44" s="201"/>
      <c r="R44" s="201"/>
      <c r="S44" s="201"/>
      <c r="T44" s="201"/>
    </row>
    <row r="45" spans="1:38" s="186" customFormat="1" ht="15.75" x14ac:dyDescent="0.25">
      <c r="A45" s="121"/>
      <c r="B45" s="106" t="s">
        <v>10</v>
      </c>
      <c r="C45" s="104">
        <v>711</v>
      </c>
      <c r="D45" s="104">
        <v>3127</v>
      </c>
      <c r="E45" s="104">
        <v>1687</v>
      </c>
      <c r="F45" s="104">
        <v>680</v>
      </c>
      <c r="G45" s="104">
        <v>3496</v>
      </c>
      <c r="H45" s="83">
        <v>0</v>
      </c>
      <c r="I45" s="86" t="s">
        <v>6</v>
      </c>
      <c r="J45" s="86" t="s">
        <v>6</v>
      </c>
      <c r="K45" s="86" t="s">
        <v>6</v>
      </c>
      <c r="L45" s="96"/>
      <c r="M45" s="227"/>
      <c r="O45" s="201"/>
      <c r="P45" s="201"/>
      <c r="Q45" s="201"/>
      <c r="R45" s="201"/>
      <c r="S45" s="201"/>
      <c r="T45" s="201"/>
    </row>
    <row r="46" spans="1:38" s="186" customFormat="1" ht="15.75" x14ac:dyDescent="0.25">
      <c r="A46" s="121"/>
      <c r="B46" s="106" t="s">
        <v>11</v>
      </c>
      <c r="C46" s="104">
        <v>1650</v>
      </c>
      <c r="D46" s="104">
        <v>4860</v>
      </c>
      <c r="E46" s="104">
        <v>4972</v>
      </c>
      <c r="F46" s="104">
        <v>2767</v>
      </c>
      <c r="G46" s="104">
        <v>1299</v>
      </c>
      <c r="H46" s="83">
        <v>0</v>
      </c>
      <c r="I46" s="116" t="s">
        <v>6</v>
      </c>
      <c r="J46" s="93" t="s">
        <v>6</v>
      </c>
      <c r="K46" s="93" t="s">
        <v>6</v>
      </c>
      <c r="L46" s="96"/>
      <c r="M46" s="227"/>
      <c r="O46" s="201"/>
      <c r="P46" s="201"/>
      <c r="Q46" s="201"/>
      <c r="R46" s="201"/>
      <c r="S46" s="201"/>
      <c r="T46" s="201"/>
    </row>
    <row r="47" spans="1:38" s="186" customFormat="1" ht="12" customHeight="1" x14ac:dyDescent="0.25">
      <c r="A47" s="121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86" customFormat="1" ht="15.75" x14ac:dyDescent="0.25">
      <c r="A48" s="121"/>
      <c r="B48" s="79" t="s">
        <v>4</v>
      </c>
      <c r="C48" s="82">
        <v>7117</v>
      </c>
      <c r="D48" s="82">
        <v>9639</v>
      </c>
      <c r="E48" s="82">
        <v>10471</v>
      </c>
      <c r="F48" s="82">
        <v>7753</v>
      </c>
      <c r="G48" s="82">
        <v>6117</v>
      </c>
      <c r="H48" s="83">
        <v>7431</v>
      </c>
      <c r="I48" s="116">
        <v>21.481118195193716</v>
      </c>
      <c r="J48" s="93">
        <v>121.48111819519372</v>
      </c>
      <c r="K48" s="93">
        <v>-21.101509093254222</v>
      </c>
      <c r="L48" s="96"/>
      <c r="M48" s="226"/>
      <c r="N48" s="226"/>
      <c r="O48" s="226"/>
      <c r="P48" s="226"/>
      <c r="Q48" s="226"/>
      <c r="R48" s="22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</row>
    <row r="49" spans="1:27" s="186" customFormat="1" ht="18.75" customHeight="1" x14ac:dyDescent="0.25">
      <c r="A49" s="121"/>
      <c r="B49" s="79" t="s">
        <v>3</v>
      </c>
      <c r="C49" s="114"/>
      <c r="D49" s="84">
        <v>35.436279331178881</v>
      </c>
      <c r="E49" s="84">
        <v>8.6316007884635226</v>
      </c>
      <c r="F49" s="84">
        <v>-25.957406169420306</v>
      </c>
      <c r="G49" s="84">
        <v>-21.101509093254222</v>
      </c>
      <c r="H49" s="116">
        <v>21.481118195193716</v>
      </c>
      <c r="I49" s="94"/>
      <c r="J49" s="94"/>
      <c r="K49" s="94"/>
      <c r="L49" s="96"/>
    </row>
    <row r="50" spans="1:27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193"/>
      <c r="N50" s="147"/>
      <c r="O50" s="147"/>
      <c r="P50" s="147"/>
      <c r="Q50" s="147"/>
      <c r="R50" s="148"/>
      <c r="S50" s="148"/>
      <c r="T50" s="148"/>
      <c r="U50" s="148"/>
      <c r="V50" s="149"/>
      <c r="W50" s="149"/>
      <c r="X50" s="155"/>
      <c r="Y50" s="155"/>
      <c r="Z50" s="155"/>
      <c r="AA50" s="155"/>
    </row>
    <row r="51" spans="1:27" s="150" customFormat="1" ht="9.75" customHeight="1" x14ac:dyDescent="0.25">
      <c r="A51" s="53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193"/>
      <c r="N51" s="147"/>
      <c r="O51" s="147"/>
      <c r="P51" s="147"/>
      <c r="Q51" s="147"/>
      <c r="R51" s="148"/>
      <c r="S51" s="148"/>
      <c r="T51" s="148"/>
      <c r="U51" s="148"/>
      <c r="V51" s="149"/>
      <c r="W51" s="149"/>
      <c r="X51" s="155"/>
      <c r="Y51" s="155"/>
      <c r="Z51" s="155"/>
      <c r="AA51" s="155"/>
    </row>
    <row r="52" spans="1:27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N52" s="147"/>
      <c r="O52" s="147"/>
      <c r="P52" s="147"/>
      <c r="Q52" s="147"/>
      <c r="R52" s="148"/>
      <c r="S52" s="148"/>
      <c r="T52" s="148"/>
      <c r="U52" s="148"/>
      <c r="V52" s="149"/>
      <c r="W52" s="149"/>
      <c r="X52" s="155"/>
      <c r="Y52" s="155"/>
      <c r="Z52" s="155"/>
      <c r="AA52" s="155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93"/>
      <c r="N53" s="147"/>
      <c r="O53" s="147"/>
      <c r="P53" s="147"/>
      <c r="Q53" s="147"/>
      <c r="R53" s="148"/>
      <c r="S53" s="148"/>
      <c r="T53" s="148"/>
      <c r="U53" s="148"/>
      <c r="V53" s="149"/>
      <c r="W53" s="149"/>
      <c r="X53" s="155"/>
      <c r="Y53" s="155"/>
      <c r="Z53" s="155"/>
      <c r="AA53" s="155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7"/>
      <c r="D56" s="157"/>
      <c r="E56" s="157"/>
      <c r="F56" s="157"/>
      <c r="G56" s="157"/>
    </row>
    <row r="57" spans="1:27" s="150" customFormat="1" x14ac:dyDescent="0.25"/>
    <row r="58" spans="1:27" s="150" customFormat="1" x14ac:dyDescent="0.25"/>
    <row r="59" spans="1:27" s="150" customFormat="1" x14ac:dyDescent="0.25">
      <c r="C59" s="157"/>
      <c r="D59" s="157"/>
      <c r="E59" s="157"/>
      <c r="F59" s="157"/>
      <c r="G59" s="157"/>
      <c r="H59" s="157"/>
    </row>
    <row r="60" spans="1:27" s="150" customFormat="1" x14ac:dyDescent="0.25">
      <c r="C60" s="157"/>
      <c r="D60" s="157"/>
      <c r="E60" s="157"/>
      <c r="F60" s="157"/>
      <c r="G60" s="157"/>
      <c r="H60" s="157"/>
    </row>
    <row r="61" spans="1:27" s="166" customFormat="1" x14ac:dyDescent="0.2">
      <c r="B61" s="194"/>
      <c r="C61" s="195"/>
      <c r="D61" s="196"/>
    </row>
    <row r="62" spans="1:27" s="166" customFormat="1" x14ac:dyDescent="0.2">
      <c r="B62" s="194"/>
      <c r="C62" s="195"/>
      <c r="D62" s="196"/>
    </row>
    <row r="63" spans="1:27" s="166" customFormat="1" x14ac:dyDescent="0.2">
      <c r="B63" s="194"/>
      <c r="C63" s="195"/>
      <c r="D63" s="196"/>
    </row>
    <row r="64" spans="1:27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86" customFormat="1" x14ac:dyDescent="0.2">
      <c r="B111" s="201"/>
      <c r="D111" s="209"/>
      <c r="E111" s="208"/>
    </row>
    <row r="112" spans="2:5" s="186" customFormat="1" x14ac:dyDescent="0.2">
      <c r="B112" s="201"/>
      <c r="D112" s="209"/>
      <c r="E112" s="208"/>
    </row>
    <row r="113" spans="2:5" s="186" customFormat="1" x14ac:dyDescent="0.2">
      <c r="B113" s="201"/>
      <c r="D113" s="209"/>
      <c r="E113" s="208"/>
    </row>
    <row r="114" spans="2:5" s="186" customFormat="1" x14ac:dyDescent="0.2">
      <c r="B114" s="201"/>
      <c r="D114" s="209"/>
      <c r="E114" s="208"/>
    </row>
    <row r="115" spans="2:5" s="186" customFormat="1" x14ac:dyDescent="0.2">
      <c r="B115" s="201"/>
      <c r="D115" s="209"/>
      <c r="E115" s="208"/>
    </row>
    <row r="116" spans="2:5" s="186" customFormat="1" x14ac:dyDescent="0.2">
      <c r="B116" s="201"/>
      <c r="D116" s="209"/>
      <c r="E116" s="208"/>
    </row>
    <row r="117" spans="2:5" s="186" customFormat="1" x14ac:dyDescent="0.2">
      <c r="B117" s="201"/>
      <c r="D117" s="209"/>
      <c r="E117" s="208"/>
    </row>
    <row r="118" spans="2:5" s="186" customFormat="1" x14ac:dyDescent="0.2">
      <c r="B118" s="201"/>
      <c r="D118" s="209"/>
      <c r="E118" s="208"/>
    </row>
    <row r="119" spans="2:5" s="186" customFormat="1" x14ac:dyDescent="0.2">
      <c r="B119" s="201"/>
      <c r="D119" s="209"/>
      <c r="E119" s="208"/>
    </row>
    <row r="120" spans="2:5" s="186" customFormat="1" x14ac:dyDescent="0.2">
      <c r="B120" s="201"/>
      <c r="D120" s="209"/>
      <c r="E120" s="208"/>
    </row>
    <row r="121" spans="2:5" s="186" customFormat="1" x14ac:dyDescent="0.2">
      <c r="B121" s="201"/>
      <c r="D121" s="209"/>
      <c r="E121" s="208"/>
    </row>
    <row r="122" spans="2:5" s="186" customFormat="1" x14ac:dyDescent="0.2">
      <c r="B122" s="201"/>
      <c r="D122" s="209"/>
      <c r="E122" s="208"/>
    </row>
    <row r="123" spans="2:5" s="186" customFormat="1" x14ac:dyDescent="0.2">
      <c r="B123" s="201"/>
      <c r="D123" s="209"/>
      <c r="E123" s="208"/>
    </row>
    <row r="124" spans="2:5" s="186" customFormat="1" x14ac:dyDescent="0.2">
      <c r="B124" s="201"/>
      <c r="D124" s="209"/>
      <c r="E124" s="208"/>
    </row>
    <row r="125" spans="2:5" s="186" customFormat="1" x14ac:dyDescent="0.2">
      <c r="B125" s="201"/>
      <c r="D125" s="209"/>
      <c r="E125" s="208"/>
    </row>
    <row r="126" spans="2:5" s="186" customFormat="1" x14ac:dyDescent="0.2">
      <c r="B126" s="201"/>
      <c r="D126" s="209"/>
      <c r="E126" s="208"/>
    </row>
    <row r="127" spans="2:5" s="186" customFormat="1" x14ac:dyDescent="0.2">
      <c r="B127" s="201"/>
      <c r="D127" s="209"/>
      <c r="E127" s="208"/>
    </row>
    <row r="128" spans="2:5" s="186" customFormat="1" x14ac:dyDescent="0.2">
      <c r="B128" s="201"/>
      <c r="D128" s="209"/>
      <c r="E128" s="208"/>
    </row>
    <row r="129" spans="2:38" s="186" customFormat="1" x14ac:dyDescent="0.2">
      <c r="B129" s="201"/>
      <c r="D129" s="209"/>
      <c r="E129" s="208"/>
    </row>
    <row r="130" spans="2:38" s="186" customFormat="1" x14ac:dyDescent="0.2">
      <c r="B130" s="201"/>
      <c r="D130" s="209"/>
      <c r="E130" s="208"/>
    </row>
    <row r="131" spans="2:38" s="186" customFormat="1" x14ac:dyDescent="0.2">
      <c r="B131" s="201"/>
      <c r="D131" s="209"/>
      <c r="E131" s="208"/>
    </row>
    <row r="132" spans="2:38" s="186" customFormat="1" x14ac:dyDescent="0.2">
      <c r="B132" s="201"/>
      <c r="D132" s="209"/>
      <c r="E132" s="208"/>
    </row>
    <row r="133" spans="2:38" s="186" customFormat="1" x14ac:dyDescent="0.2">
      <c r="B133" s="201"/>
      <c r="D133" s="209"/>
      <c r="E133" s="208"/>
    </row>
    <row r="134" spans="2:38" s="186" customFormat="1" x14ac:dyDescent="0.2">
      <c r="B134" s="201"/>
      <c r="D134" s="209"/>
      <c r="E134" s="208"/>
    </row>
    <row r="135" spans="2:38" s="186" customFormat="1" x14ac:dyDescent="0.2">
      <c r="B135" s="201"/>
      <c r="D135" s="209"/>
      <c r="E135" s="208"/>
    </row>
    <row r="136" spans="2:38" s="211" customFormat="1" x14ac:dyDescent="0.2">
      <c r="B136" s="210"/>
      <c r="D136" s="212"/>
      <c r="E136" s="213"/>
      <c r="M136" s="186"/>
      <c r="N136" s="186"/>
      <c r="O136" s="186"/>
      <c r="P136" s="186"/>
      <c r="Q136" s="186"/>
      <c r="R136" s="18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86"/>
      <c r="N137" s="186"/>
      <c r="O137" s="186"/>
      <c r="P137" s="186"/>
      <c r="Q137" s="186"/>
      <c r="R137" s="18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86"/>
      <c r="N138" s="186"/>
      <c r="O138" s="186"/>
      <c r="P138" s="186"/>
      <c r="Q138" s="186"/>
      <c r="R138" s="18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86"/>
      <c r="N139" s="186"/>
      <c r="O139" s="186"/>
      <c r="P139" s="186"/>
      <c r="Q139" s="186"/>
      <c r="R139" s="18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86"/>
      <c r="N140" s="186"/>
      <c r="O140" s="186"/>
      <c r="P140" s="186"/>
      <c r="Q140" s="186"/>
      <c r="R140" s="18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86"/>
      <c r="N141" s="186"/>
      <c r="O141" s="186"/>
      <c r="P141" s="186"/>
      <c r="Q141" s="186"/>
      <c r="R141" s="18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86"/>
      <c r="N142" s="186"/>
      <c r="O142" s="186"/>
      <c r="P142" s="186"/>
      <c r="Q142" s="186"/>
      <c r="R142" s="18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86"/>
      <c r="N143" s="186"/>
      <c r="O143" s="186"/>
      <c r="P143" s="186"/>
      <c r="Q143" s="186"/>
      <c r="R143" s="18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86"/>
      <c r="N144" s="186"/>
      <c r="O144" s="186"/>
      <c r="P144" s="186"/>
      <c r="Q144" s="186"/>
      <c r="R144" s="18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86"/>
      <c r="N145" s="186"/>
      <c r="O145" s="186"/>
      <c r="P145" s="186"/>
      <c r="Q145" s="186"/>
      <c r="R145" s="18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86"/>
      <c r="N146" s="186"/>
      <c r="O146" s="186"/>
      <c r="P146" s="186"/>
      <c r="Q146" s="186"/>
      <c r="R146" s="18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86"/>
      <c r="N147" s="186"/>
      <c r="O147" s="186"/>
      <c r="P147" s="186"/>
      <c r="Q147" s="186"/>
      <c r="R147" s="18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86"/>
      <c r="N148" s="186"/>
      <c r="O148" s="186"/>
      <c r="P148" s="186"/>
      <c r="Q148" s="186"/>
      <c r="R148" s="18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/>
    <row r="150" spans="4:38" s="186" customFormat="1" x14ac:dyDescent="0.2"/>
    <row r="151" spans="4:38" s="186" customFormat="1" x14ac:dyDescent="0.2"/>
    <row r="152" spans="4:38" s="186" customFormat="1" x14ac:dyDescent="0.2"/>
    <row r="153" spans="4:38" s="214" customFormat="1" x14ac:dyDescent="0.2">
      <c r="M153" s="186"/>
      <c r="N153" s="186"/>
      <c r="O153" s="186"/>
      <c r="P153" s="186"/>
      <c r="Q153" s="186"/>
      <c r="R153" s="18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86"/>
      <c r="N154" s="186"/>
      <c r="O154" s="186"/>
      <c r="P154" s="186"/>
      <c r="Q154" s="186"/>
      <c r="R154" s="18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86"/>
      <c r="N155" s="186"/>
      <c r="O155" s="186"/>
      <c r="P155" s="186"/>
      <c r="Q155" s="186"/>
      <c r="R155" s="18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86"/>
      <c r="N156" s="186"/>
      <c r="O156" s="186"/>
      <c r="P156" s="186"/>
      <c r="Q156" s="186"/>
      <c r="R156" s="18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86"/>
      <c r="N157" s="186"/>
      <c r="O157" s="186"/>
      <c r="P157" s="186"/>
      <c r="Q157" s="186"/>
      <c r="R157" s="18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86"/>
      <c r="N158" s="186"/>
      <c r="O158" s="186"/>
      <c r="P158" s="186"/>
      <c r="Q158" s="186"/>
      <c r="R158" s="18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86"/>
      <c r="N159" s="186"/>
      <c r="O159" s="186"/>
      <c r="P159" s="186"/>
      <c r="Q159" s="186"/>
      <c r="R159" s="18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86"/>
      <c r="N160" s="186"/>
      <c r="O160" s="186"/>
      <c r="P160" s="186"/>
      <c r="Q160" s="186"/>
      <c r="R160" s="18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86"/>
      <c r="N161" s="186"/>
      <c r="O161" s="186"/>
      <c r="P161" s="186"/>
      <c r="Q161" s="186"/>
      <c r="R161" s="18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86"/>
      <c r="N162" s="186"/>
      <c r="O162" s="186"/>
      <c r="P162" s="186"/>
      <c r="Q162" s="186"/>
      <c r="R162" s="18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86"/>
      <c r="N163" s="186"/>
      <c r="O163" s="186"/>
      <c r="P163" s="186"/>
      <c r="Q163" s="186"/>
      <c r="R163" s="18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86"/>
      <c r="N164" s="186"/>
      <c r="O164" s="186"/>
      <c r="P164" s="186"/>
      <c r="Q164" s="186"/>
      <c r="R164" s="18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4" width="11.42578125" style="166"/>
    <col min="35" max="38" width="11.42578125" style="186"/>
    <col min="39" max="16384" width="11.42578125" style="69"/>
  </cols>
  <sheetData>
    <row r="1" spans="1:34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4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4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4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86" customFormat="1" ht="15.75" x14ac:dyDescent="0.25">
      <c r="A7" s="108"/>
      <c r="B7" s="65"/>
      <c r="C7" s="256" t="s">
        <v>136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</row>
    <row r="8" spans="1:34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6"/>
    </row>
    <row r="9" spans="1:34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  <c r="AG9" s="166"/>
      <c r="AH9" s="166"/>
    </row>
    <row r="10" spans="1:34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  <c r="AG10" s="166"/>
      <c r="AH10" s="166"/>
    </row>
    <row r="11" spans="1:34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  <c r="AG11" s="166"/>
      <c r="AH11" s="166"/>
    </row>
    <row r="12" spans="1:34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  <c r="AG12" s="166"/>
      <c r="AH12" s="166"/>
    </row>
    <row r="13" spans="1:34" s="186" customFormat="1" ht="15.75" x14ac:dyDescent="0.25">
      <c r="A13" s="108"/>
      <c r="B13" s="106" t="s">
        <v>8</v>
      </c>
      <c r="C13" s="104">
        <v>43142</v>
      </c>
      <c r="D13" s="104">
        <v>32411</v>
      </c>
      <c r="E13" s="104">
        <v>21887</v>
      </c>
      <c r="F13" s="104">
        <v>49131</v>
      </c>
      <c r="G13" s="104">
        <v>24854</v>
      </c>
      <c r="H13" s="83">
        <v>18122</v>
      </c>
      <c r="I13" s="86">
        <v>-27.086183310533517</v>
      </c>
      <c r="J13" s="86">
        <v>72.913816689466486</v>
      </c>
      <c r="K13" s="86">
        <v>-49.412794366082515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  <c r="AG13" s="166"/>
      <c r="AH13" s="166"/>
    </row>
    <row r="14" spans="1:34" s="186" customFormat="1" ht="15.75" x14ac:dyDescent="0.25">
      <c r="A14" s="108"/>
      <c r="B14" s="106" t="s">
        <v>9</v>
      </c>
      <c r="C14" s="104">
        <v>22378</v>
      </c>
      <c r="D14" s="104">
        <v>15737</v>
      </c>
      <c r="E14" s="104">
        <v>72675</v>
      </c>
      <c r="F14" s="104">
        <v>54741</v>
      </c>
      <c r="G14" s="104">
        <v>18130</v>
      </c>
      <c r="H14" s="83">
        <v>36762</v>
      </c>
      <c r="I14" s="86">
        <v>102.76889134031993</v>
      </c>
      <c r="J14" s="86">
        <v>202.76889134031993</v>
      </c>
      <c r="K14" s="86">
        <v>-66.880400431121089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  <c r="AG14" s="166"/>
      <c r="AH14" s="166"/>
    </row>
    <row r="15" spans="1:34" s="186" customFormat="1" ht="15.75" x14ac:dyDescent="0.25">
      <c r="A15" s="108"/>
      <c r="B15" s="106" t="s">
        <v>10</v>
      </c>
      <c r="C15" s="104">
        <v>3536</v>
      </c>
      <c r="D15" s="104">
        <v>6513</v>
      </c>
      <c r="E15" s="104">
        <v>34677</v>
      </c>
      <c r="F15" s="104">
        <v>13132</v>
      </c>
      <c r="G15" s="104">
        <v>21535</v>
      </c>
      <c r="H15" s="83">
        <v>136935</v>
      </c>
      <c r="I15" s="86">
        <v>535.871836545159</v>
      </c>
      <c r="J15" s="86">
        <v>635.871836545159</v>
      </c>
      <c r="K15" s="86">
        <v>63.988729820286316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66"/>
      <c r="AH15" s="166"/>
    </row>
    <row r="16" spans="1:34" s="186" customFormat="1" ht="15.75" x14ac:dyDescent="0.25">
      <c r="A16" s="108"/>
      <c r="B16" s="106" t="s">
        <v>11</v>
      </c>
      <c r="C16" s="104">
        <v>17234</v>
      </c>
      <c r="D16" s="104">
        <v>88531</v>
      </c>
      <c r="E16" s="104">
        <v>33380</v>
      </c>
      <c r="F16" s="104">
        <v>25881</v>
      </c>
      <c r="G16" s="104">
        <v>15235</v>
      </c>
      <c r="H16" s="83">
        <v>11368</v>
      </c>
      <c r="I16" s="116">
        <v>-25.38234328848047</v>
      </c>
      <c r="J16" s="93">
        <v>74.61765671151953</v>
      </c>
      <c r="K16" s="93">
        <v>-41.134422935744361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  <c r="AG16" s="166"/>
      <c r="AH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  <c r="AG17" s="166"/>
      <c r="AH17" s="166"/>
    </row>
    <row r="18" spans="1:38" s="186" customFormat="1" ht="15.75" x14ac:dyDescent="0.25">
      <c r="A18" s="108"/>
      <c r="B18" s="79" t="s">
        <v>4</v>
      </c>
      <c r="C18" s="82">
        <v>86290</v>
      </c>
      <c r="D18" s="82">
        <v>143192</v>
      </c>
      <c r="E18" s="82">
        <v>162619</v>
      </c>
      <c r="F18" s="82">
        <v>142885</v>
      </c>
      <c r="G18" s="82">
        <v>79754</v>
      </c>
      <c r="H18" s="83">
        <v>203187</v>
      </c>
      <c r="I18" s="116">
        <v>154.76715901396796</v>
      </c>
      <c r="J18" s="93">
        <v>254.76715901396796</v>
      </c>
      <c r="K18" s="93">
        <v>-44.183084298561781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65.94275118785491</v>
      </c>
      <c r="E19" s="84">
        <v>13.567098720598914</v>
      </c>
      <c r="F19" s="84">
        <v>-12.135113363137151</v>
      </c>
      <c r="G19" s="84">
        <v>-44.183084298561781</v>
      </c>
      <c r="H19" s="93">
        <v>154.76715901396796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66"/>
      <c r="AH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  <c r="AG20" s="166"/>
      <c r="AH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  <c r="AG21" s="166"/>
      <c r="AH21" s="166"/>
    </row>
    <row r="22" spans="1:38" s="186" customFormat="1" ht="15.75" x14ac:dyDescent="0.25">
      <c r="A22" s="108"/>
      <c r="B22" s="65"/>
      <c r="C22" s="256" t="s">
        <v>137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  <c r="AG22" s="166"/>
      <c r="AH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  <c r="AG23" s="166"/>
      <c r="AH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  <c r="AG25" s="166"/>
      <c r="AH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  <c r="AG26" s="166"/>
      <c r="AH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  <c r="AG27" s="166"/>
      <c r="AH27" s="166"/>
    </row>
    <row r="28" spans="1:38" s="186" customFormat="1" ht="15.75" x14ac:dyDescent="0.25">
      <c r="A28" s="108"/>
      <c r="B28" s="106" t="s">
        <v>8</v>
      </c>
      <c r="C28" s="104">
        <v>42526</v>
      </c>
      <c r="D28" s="104">
        <v>27528</v>
      </c>
      <c r="E28" s="104">
        <v>16443</v>
      </c>
      <c r="F28" s="104">
        <v>46885</v>
      </c>
      <c r="G28" s="104">
        <v>24313</v>
      </c>
      <c r="H28" s="83">
        <v>13630</v>
      </c>
      <c r="I28" s="86">
        <v>-43.939456257968992</v>
      </c>
      <c r="J28" s="86">
        <v>56.060543742031008</v>
      </c>
      <c r="K28" s="86">
        <v>-48.143329423056414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  <c r="AG28" s="166"/>
      <c r="AH28" s="166"/>
    </row>
    <row r="29" spans="1:38" s="186" customFormat="1" ht="15.75" x14ac:dyDescent="0.25">
      <c r="A29" s="108"/>
      <c r="B29" s="106" t="s">
        <v>9</v>
      </c>
      <c r="C29" s="104">
        <v>19782</v>
      </c>
      <c r="D29" s="104">
        <v>12609</v>
      </c>
      <c r="E29" s="104">
        <v>70312</v>
      </c>
      <c r="F29" s="104">
        <v>52809</v>
      </c>
      <c r="G29" s="104">
        <v>15119</v>
      </c>
      <c r="H29" s="83">
        <v>32143</v>
      </c>
      <c r="I29" s="86">
        <v>112.60003968516435</v>
      </c>
      <c r="J29" s="86">
        <v>212.60003968516435</v>
      </c>
      <c r="K29" s="86">
        <v>-71.370410346721201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  <c r="AG29" s="166"/>
      <c r="AH29" s="166"/>
    </row>
    <row r="30" spans="1:38" s="186" customFormat="1" ht="15.75" x14ac:dyDescent="0.25">
      <c r="A30" s="108"/>
      <c r="B30" s="106" t="s">
        <v>10</v>
      </c>
      <c r="C30" s="104">
        <v>3113</v>
      </c>
      <c r="D30" s="104">
        <v>5279</v>
      </c>
      <c r="E30" s="104">
        <v>32307</v>
      </c>
      <c r="F30" s="104">
        <v>11597</v>
      </c>
      <c r="G30" s="104">
        <v>18976</v>
      </c>
      <c r="H30" s="83">
        <v>135655</v>
      </c>
      <c r="I30" s="86">
        <v>614.87668634064084</v>
      </c>
      <c r="J30" s="86">
        <v>714.87668634064084</v>
      </c>
      <c r="K30" s="86">
        <v>63.628524618435797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</row>
    <row r="31" spans="1:38" s="186" customFormat="1" ht="15.75" x14ac:dyDescent="0.25">
      <c r="A31" s="108"/>
      <c r="B31" s="106" t="s">
        <v>11</v>
      </c>
      <c r="C31" s="104">
        <v>12638</v>
      </c>
      <c r="D31" s="104">
        <v>83252</v>
      </c>
      <c r="E31" s="104">
        <v>28741</v>
      </c>
      <c r="F31" s="104">
        <v>22992</v>
      </c>
      <c r="G31" s="104">
        <v>10734</v>
      </c>
      <c r="H31" s="83">
        <v>10642</v>
      </c>
      <c r="I31" s="116">
        <v>-0.85708962176261894</v>
      </c>
      <c r="J31" s="93">
        <v>99.142910378237374</v>
      </c>
      <c r="K31" s="93">
        <v>-53.314196242171199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  <c r="AG31" s="166"/>
      <c r="AH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  <c r="AG32" s="166"/>
      <c r="AH32" s="166"/>
    </row>
    <row r="33" spans="1:38" s="186" customFormat="1" ht="15.75" x14ac:dyDescent="0.25">
      <c r="A33" s="108"/>
      <c r="B33" s="79" t="s">
        <v>4</v>
      </c>
      <c r="C33" s="82">
        <v>78059</v>
      </c>
      <c r="D33" s="82">
        <v>128668</v>
      </c>
      <c r="E33" s="82">
        <v>147803</v>
      </c>
      <c r="F33" s="82">
        <v>134283</v>
      </c>
      <c r="G33" s="82">
        <v>69142</v>
      </c>
      <c r="H33" s="83">
        <v>192070</v>
      </c>
      <c r="I33" s="116">
        <v>177.79063376818721</v>
      </c>
      <c r="J33" s="93">
        <v>277.79063376818721</v>
      </c>
      <c r="K33" s="93">
        <v>-48.510235845192618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196"/>
      <c r="AH33" s="19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64.83429200988995</v>
      </c>
      <c r="E34" s="84">
        <v>14.871607548108301</v>
      </c>
      <c r="F34" s="84">
        <v>-9.1473109476803529</v>
      </c>
      <c r="G34" s="84">
        <v>-48.510235845192618</v>
      </c>
      <c r="H34" s="93">
        <v>177.79063376818721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  <c r="AG34" s="166"/>
      <c r="AH34" s="166"/>
    </row>
    <row r="35" spans="1:38" s="150" customFormat="1" ht="9.75" customHeight="1" x14ac:dyDescent="0.25">
      <c r="A35" s="109"/>
      <c r="B35" s="103"/>
      <c r="C35" s="118"/>
      <c r="D35" s="118"/>
      <c r="E35" s="118"/>
      <c r="F35" s="119"/>
      <c r="G35" s="119"/>
      <c r="H35" s="119"/>
      <c r="I35" s="120"/>
      <c r="J35" s="120"/>
      <c r="K35" s="103"/>
      <c r="L35" s="101"/>
      <c r="M35" s="53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56" t="s">
        <v>138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  <c r="AG38" s="166"/>
      <c r="AH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  <c r="AG39" s="166"/>
      <c r="AH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  <c r="AG40" s="166"/>
      <c r="AH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  <c r="AG41" s="166"/>
      <c r="AH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  <c r="AG42" s="166"/>
      <c r="AH42" s="166"/>
    </row>
    <row r="43" spans="1:38" s="186" customFormat="1" ht="15.75" x14ac:dyDescent="0.25">
      <c r="A43" s="108"/>
      <c r="B43" s="106" t="s">
        <v>8</v>
      </c>
      <c r="C43" s="104">
        <v>616</v>
      </c>
      <c r="D43" s="104">
        <v>4883</v>
      </c>
      <c r="E43" s="104">
        <v>5444</v>
      </c>
      <c r="F43" s="104">
        <v>2246</v>
      </c>
      <c r="G43" s="104">
        <v>541</v>
      </c>
      <c r="H43" s="83">
        <v>4492</v>
      </c>
      <c r="I43" s="86">
        <v>730.31423290203315</v>
      </c>
      <c r="J43" s="86">
        <v>830.31423290203315</v>
      </c>
      <c r="K43" s="86">
        <v>-75.912733748886907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  <c r="AG43" s="166"/>
      <c r="AH43" s="166"/>
    </row>
    <row r="44" spans="1:38" s="186" customFormat="1" ht="15.75" x14ac:dyDescent="0.25">
      <c r="A44" s="108"/>
      <c r="B44" s="106" t="s">
        <v>9</v>
      </c>
      <c r="C44" s="104">
        <v>2596</v>
      </c>
      <c r="D44" s="104">
        <v>3128</v>
      </c>
      <c r="E44" s="104">
        <v>2363</v>
      </c>
      <c r="F44" s="104">
        <v>1932</v>
      </c>
      <c r="G44" s="104">
        <v>3011</v>
      </c>
      <c r="H44" s="83">
        <v>4619</v>
      </c>
      <c r="I44" s="86">
        <v>53.404184656260377</v>
      </c>
      <c r="J44" s="86">
        <v>153.40418465626038</v>
      </c>
      <c r="K44" s="86">
        <v>55.848861283643899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  <c r="AG44" s="166"/>
      <c r="AH44" s="166"/>
    </row>
    <row r="45" spans="1:38" s="186" customFormat="1" ht="15.75" x14ac:dyDescent="0.25">
      <c r="A45" s="108"/>
      <c r="B45" s="106" t="s">
        <v>10</v>
      </c>
      <c r="C45" s="104">
        <v>423</v>
      </c>
      <c r="D45" s="104">
        <v>1234</v>
      </c>
      <c r="E45" s="104">
        <v>2370</v>
      </c>
      <c r="F45" s="104">
        <v>1535</v>
      </c>
      <c r="G45" s="104">
        <v>2559</v>
      </c>
      <c r="H45" s="83">
        <v>1280</v>
      </c>
      <c r="I45" s="86">
        <v>-49.980461117624074</v>
      </c>
      <c r="J45" s="86">
        <v>50.019538882375926</v>
      </c>
      <c r="K45" s="86">
        <v>66.710097719869708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6"/>
    </row>
    <row r="46" spans="1:38" s="186" customFormat="1" ht="15.75" x14ac:dyDescent="0.25">
      <c r="A46" s="108"/>
      <c r="B46" s="106" t="s">
        <v>11</v>
      </c>
      <c r="C46" s="104">
        <v>4596</v>
      </c>
      <c r="D46" s="104">
        <v>5279</v>
      </c>
      <c r="E46" s="104">
        <v>4639</v>
      </c>
      <c r="F46" s="104">
        <v>2889</v>
      </c>
      <c r="G46" s="104">
        <v>4501</v>
      </c>
      <c r="H46" s="83">
        <v>726</v>
      </c>
      <c r="I46" s="116">
        <v>-83.870251055321049</v>
      </c>
      <c r="J46" s="93">
        <v>16.129748944678958</v>
      </c>
      <c r="K46" s="93">
        <v>55.797853928695048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  <c r="AG46" s="166"/>
      <c r="AH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  <c r="AG47" s="166"/>
      <c r="AH47" s="166"/>
    </row>
    <row r="48" spans="1:38" s="186" customFormat="1" ht="15.75" x14ac:dyDescent="0.25">
      <c r="A48" s="108"/>
      <c r="B48" s="79" t="s">
        <v>4</v>
      </c>
      <c r="C48" s="82">
        <v>8231</v>
      </c>
      <c r="D48" s="82">
        <v>14524</v>
      </c>
      <c r="E48" s="82">
        <v>14816</v>
      </c>
      <c r="F48" s="82">
        <v>8602</v>
      </c>
      <c r="G48" s="82">
        <v>10612</v>
      </c>
      <c r="H48" s="83">
        <v>11117</v>
      </c>
      <c r="I48" s="116">
        <v>4.7587636637768549</v>
      </c>
      <c r="J48" s="93">
        <v>104.75876366377686</v>
      </c>
      <c r="K48" s="93">
        <v>23.366658916531048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196"/>
      <c r="AH48" s="196"/>
      <c r="AI48" s="226"/>
      <c r="AJ48" s="226"/>
      <c r="AK48" s="226"/>
      <c r="AL48" s="226"/>
    </row>
    <row r="49" spans="1:34" s="186" customFormat="1" ht="18.75" customHeight="1" x14ac:dyDescent="0.25">
      <c r="A49" s="108"/>
      <c r="B49" s="79" t="s">
        <v>3</v>
      </c>
      <c r="C49" s="114"/>
      <c r="D49" s="84">
        <v>76.454865751427519</v>
      </c>
      <c r="E49" s="84">
        <v>2.0104654365188601</v>
      </c>
      <c r="F49" s="84">
        <v>-41.94114470842333</v>
      </c>
      <c r="G49" s="84">
        <v>23.366658916531048</v>
      </c>
      <c r="H49" s="93">
        <v>4.7587636637768549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  <c r="AG49" s="166"/>
      <c r="AH49" s="166"/>
    </row>
    <row r="50" spans="1:34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4" s="150" customFormat="1" ht="9.75" customHeight="1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4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50" customFormat="1" x14ac:dyDescent="0.25">
      <c r="A55" s="109"/>
      <c r="B55" s="157"/>
      <c r="C55" s="157"/>
      <c r="D55" s="157"/>
      <c r="E55" s="157"/>
      <c r="F55" s="157"/>
      <c r="G55" s="157"/>
    </row>
    <row r="56" spans="1:34" s="150" customFormat="1" x14ac:dyDescent="0.25">
      <c r="B56" s="157"/>
      <c r="C56" s="157"/>
      <c r="D56" s="157"/>
      <c r="E56" s="157"/>
      <c r="F56" s="157"/>
      <c r="G56" s="157"/>
    </row>
    <row r="57" spans="1:34" s="150" customFormat="1" x14ac:dyDescent="0.25"/>
    <row r="58" spans="1:34" s="150" customFormat="1" x14ac:dyDescent="0.25"/>
    <row r="59" spans="1:34" s="150" customFormat="1" x14ac:dyDescent="0.25">
      <c r="C59" s="157"/>
      <c r="D59" s="157"/>
      <c r="E59" s="157"/>
      <c r="F59" s="157"/>
      <c r="G59" s="157"/>
      <c r="H59" s="157"/>
    </row>
    <row r="60" spans="1:34" s="150" customFormat="1" x14ac:dyDescent="0.25">
      <c r="C60" s="157"/>
      <c r="D60" s="157"/>
      <c r="E60" s="157"/>
      <c r="F60" s="157"/>
      <c r="G60" s="157"/>
      <c r="H60" s="157"/>
    </row>
    <row r="61" spans="1:34" s="166" customFormat="1" x14ac:dyDescent="0.2">
      <c r="B61" s="194"/>
      <c r="C61" s="195"/>
      <c r="D61" s="196"/>
    </row>
    <row r="62" spans="1:34" s="166" customFormat="1" x14ac:dyDescent="0.2">
      <c r="B62" s="194"/>
      <c r="C62" s="195"/>
      <c r="D62" s="196"/>
    </row>
    <row r="63" spans="1:34" s="166" customFormat="1" x14ac:dyDescent="0.2">
      <c r="B63" s="194"/>
      <c r="C63" s="195"/>
      <c r="D63" s="196"/>
    </row>
    <row r="64" spans="1:34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</row>
    <row r="158" spans="4:38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</row>
    <row r="159" spans="4:38" s="185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</row>
    <row r="160" spans="4:38" s="185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</row>
    <row r="161" spans="13:38" s="185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66"/>
    </row>
    <row r="162" spans="13:38" s="185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6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0" width="11.42578125" style="166"/>
    <col min="31" max="38" width="11.42578125" style="186"/>
    <col min="39" max="16384" width="11.42578125" style="69"/>
  </cols>
  <sheetData>
    <row r="1" spans="1:3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86" customFormat="1" ht="15.75" x14ac:dyDescent="0.25">
      <c r="A7" s="108"/>
      <c r="B7" s="65"/>
      <c r="C7" s="256" t="s">
        <v>139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</row>
    <row r="8" spans="1:30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</row>
    <row r="9" spans="1:3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</row>
    <row r="10" spans="1:30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</row>
    <row r="11" spans="1:30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</row>
    <row r="12" spans="1:3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</row>
    <row r="13" spans="1:30" s="186" customFormat="1" ht="15.75" x14ac:dyDescent="0.25">
      <c r="A13" s="108"/>
      <c r="B13" s="106" t="s">
        <v>8</v>
      </c>
      <c r="C13" s="104">
        <v>129878</v>
      </c>
      <c r="D13" s="104">
        <v>235850</v>
      </c>
      <c r="E13" s="104">
        <v>44908</v>
      </c>
      <c r="F13" s="104">
        <v>155417</v>
      </c>
      <c r="G13" s="104">
        <v>60394</v>
      </c>
      <c r="H13" s="83">
        <v>172450</v>
      </c>
      <c r="I13" s="86">
        <v>185.54161009371791</v>
      </c>
      <c r="J13" s="86">
        <v>285.54161009371791</v>
      </c>
      <c r="K13" s="86">
        <v>-61.140673156733172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</row>
    <row r="14" spans="1:30" s="186" customFormat="1" ht="15.75" x14ac:dyDescent="0.25">
      <c r="A14" s="108"/>
      <c r="B14" s="106" t="s">
        <v>9</v>
      </c>
      <c r="C14" s="104">
        <v>132564</v>
      </c>
      <c r="D14" s="104">
        <v>220152</v>
      </c>
      <c r="E14" s="104">
        <v>274605</v>
      </c>
      <c r="F14" s="104">
        <v>36220</v>
      </c>
      <c r="G14" s="104">
        <v>63381</v>
      </c>
      <c r="H14" s="83">
        <v>206071</v>
      </c>
      <c r="I14" s="86">
        <v>225.13055963143529</v>
      </c>
      <c r="J14" s="86">
        <v>325.13055963143529</v>
      </c>
      <c r="K14" s="86">
        <v>74.988956377691878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</row>
    <row r="15" spans="1:30" s="186" customFormat="1" ht="15.75" x14ac:dyDescent="0.25">
      <c r="A15" s="108"/>
      <c r="B15" s="106" t="s">
        <v>10</v>
      </c>
      <c r="C15" s="104">
        <v>65781</v>
      </c>
      <c r="D15" s="104">
        <v>190156</v>
      </c>
      <c r="E15" s="104">
        <v>115921</v>
      </c>
      <c r="F15" s="104">
        <v>143950</v>
      </c>
      <c r="G15" s="104">
        <v>121027</v>
      </c>
      <c r="H15" s="83">
        <v>95014</v>
      </c>
      <c r="I15" s="86">
        <v>-21.493551025804159</v>
      </c>
      <c r="J15" s="86">
        <v>78.506448974195848</v>
      </c>
      <c r="K15" s="86">
        <v>-15.924279263633201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</row>
    <row r="16" spans="1:30" s="186" customFormat="1" ht="15.75" x14ac:dyDescent="0.25">
      <c r="A16" s="108"/>
      <c r="B16" s="106" t="s">
        <v>11</v>
      </c>
      <c r="C16" s="104">
        <v>186206</v>
      </c>
      <c r="D16" s="104">
        <v>99187</v>
      </c>
      <c r="E16" s="104">
        <v>78417</v>
      </c>
      <c r="F16" s="104">
        <v>100533</v>
      </c>
      <c r="G16" s="104">
        <v>54341</v>
      </c>
      <c r="H16" s="83">
        <v>37748</v>
      </c>
      <c r="I16" s="116">
        <v>-30.534955190371914</v>
      </c>
      <c r="J16" s="93">
        <v>69.465044809628083</v>
      </c>
      <c r="K16" s="93">
        <v>-45.947101946624493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</row>
    <row r="18" spans="1:38" s="186" customFormat="1" ht="15.75" x14ac:dyDescent="0.25">
      <c r="A18" s="108"/>
      <c r="B18" s="79" t="s">
        <v>4</v>
      </c>
      <c r="C18" s="82">
        <v>514429</v>
      </c>
      <c r="D18" s="82">
        <v>745345</v>
      </c>
      <c r="E18" s="82">
        <v>513851</v>
      </c>
      <c r="F18" s="82">
        <v>436120</v>
      </c>
      <c r="G18" s="82">
        <v>299143</v>
      </c>
      <c r="H18" s="83">
        <v>511283</v>
      </c>
      <c r="I18" s="116">
        <v>70.915916468043719</v>
      </c>
      <c r="J18" s="93">
        <v>170.91591646804372</v>
      </c>
      <c r="K18" s="93">
        <v>-31.408098688434372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44.88782708595356</v>
      </c>
      <c r="E19" s="84">
        <v>-31.058637275355704</v>
      </c>
      <c r="F19" s="84">
        <v>-15.127147752947835</v>
      </c>
      <c r="G19" s="84">
        <v>-31.408098688434372</v>
      </c>
      <c r="H19" s="93">
        <v>70.915916468043719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</row>
    <row r="20" spans="1:38" s="186" customFormat="1" ht="9.75" customHeight="1" x14ac:dyDescent="0.25">
      <c r="A20" s="108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</row>
    <row r="22" spans="1:38" s="186" customFormat="1" ht="15.75" x14ac:dyDescent="0.25">
      <c r="A22" s="108"/>
      <c r="B22" s="65"/>
      <c r="C22" s="256" t="s">
        <v>140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122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122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2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</row>
    <row r="28" spans="1:38" s="186" customFormat="1" ht="15.75" x14ac:dyDescent="0.25">
      <c r="A28" s="108"/>
      <c r="B28" s="106" t="s">
        <v>8</v>
      </c>
      <c r="C28" s="104">
        <v>65003</v>
      </c>
      <c r="D28" s="104">
        <v>209397</v>
      </c>
      <c r="E28" s="104">
        <v>37523</v>
      </c>
      <c r="F28" s="104">
        <v>138262</v>
      </c>
      <c r="G28" s="104">
        <v>46143</v>
      </c>
      <c r="H28" s="83">
        <v>154873</v>
      </c>
      <c r="I28" s="86">
        <v>235.63704137138893</v>
      </c>
      <c r="J28" s="86">
        <v>335.63704137138893</v>
      </c>
      <c r="K28" s="86">
        <v>-66.626404941343239</v>
      </c>
      <c r="L28" s="122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</row>
    <row r="29" spans="1:38" s="186" customFormat="1" ht="15.75" x14ac:dyDescent="0.25">
      <c r="A29" s="108"/>
      <c r="B29" s="106" t="s">
        <v>9</v>
      </c>
      <c r="C29" s="104">
        <v>125711</v>
      </c>
      <c r="D29" s="104">
        <v>195117</v>
      </c>
      <c r="E29" s="104">
        <v>263157</v>
      </c>
      <c r="F29" s="104">
        <v>29484</v>
      </c>
      <c r="G29" s="104">
        <v>42105</v>
      </c>
      <c r="H29" s="83">
        <v>153324</v>
      </c>
      <c r="I29" s="86">
        <v>264.14677591734949</v>
      </c>
      <c r="J29" s="86">
        <v>364.14677591734949</v>
      </c>
      <c r="K29" s="86">
        <v>42.806267806267819</v>
      </c>
      <c r="L29" s="122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</row>
    <row r="30" spans="1:38" s="186" customFormat="1" ht="15.75" x14ac:dyDescent="0.25">
      <c r="A30" s="108"/>
      <c r="B30" s="106" t="s">
        <v>10</v>
      </c>
      <c r="C30" s="104">
        <v>49308</v>
      </c>
      <c r="D30" s="104">
        <v>179975</v>
      </c>
      <c r="E30" s="104">
        <v>107965</v>
      </c>
      <c r="F30" s="104">
        <v>112795</v>
      </c>
      <c r="G30" s="104">
        <v>93411</v>
      </c>
      <c r="H30" s="83">
        <v>93040</v>
      </c>
      <c r="I30" s="86">
        <v>-0.39716949823896952</v>
      </c>
      <c r="J30" s="86">
        <v>99.602830501761034</v>
      </c>
      <c r="K30" s="86">
        <v>-17.185158916618647</v>
      </c>
      <c r="L30" s="122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</row>
    <row r="31" spans="1:38" s="186" customFormat="1" ht="15.75" x14ac:dyDescent="0.25">
      <c r="A31" s="108"/>
      <c r="B31" s="106" t="s">
        <v>11</v>
      </c>
      <c r="C31" s="104">
        <v>172625</v>
      </c>
      <c r="D31" s="104">
        <v>89349</v>
      </c>
      <c r="E31" s="104">
        <v>71111</v>
      </c>
      <c r="F31" s="104">
        <v>89816</v>
      </c>
      <c r="G31" s="104">
        <v>43697</v>
      </c>
      <c r="H31" s="83">
        <v>27927</v>
      </c>
      <c r="I31" s="116">
        <v>-36.08943405725794</v>
      </c>
      <c r="J31" s="93">
        <v>63.91056594274206</v>
      </c>
      <c r="K31" s="93">
        <v>-51.348312104747485</v>
      </c>
      <c r="L31" s="122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2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</row>
    <row r="33" spans="1:38" s="186" customFormat="1" ht="15.75" x14ac:dyDescent="0.25">
      <c r="A33" s="108"/>
      <c r="B33" s="79" t="s">
        <v>4</v>
      </c>
      <c r="C33" s="82">
        <v>412647</v>
      </c>
      <c r="D33" s="82">
        <v>673838</v>
      </c>
      <c r="E33" s="82">
        <v>479756</v>
      </c>
      <c r="F33" s="82">
        <v>370357</v>
      </c>
      <c r="G33" s="82">
        <v>225356</v>
      </c>
      <c r="H33" s="83">
        <v>429164</v>
      </c>
      <c r="I33" s="116">
        <v>90.438239940361015</v>
      </c>
      <c r="J33" s="93">
        <v>190.43823994036103</v>
      </c>
      <c r="K33" s="93">
        <v>-39.151683375769863</v>
      </c>
      <c r="L33" s="122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63.296473741478799</v>
      </c>
      <c r="E34" s="84">
        <v>-28.802471810731955</v>
      </c>
      <c r="F34" s="84">
        <v>-22.803049883690875</v>
      </c>
      <c r="G34" s="84">
        <v>-39.151683375769863</v>
      </c>
      <c r="H34" s="93">
        <v>90.438239940361015</v>
      </c>
      <c r="I34" s="94"/>
      <c r="J34" s="94"/>
      <c r="K34" s="94"/>
      <c r="L34" s="122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</row>
    <row r="35" spans="1:38" s="150" customFormat="1" ht="9.75" customHeight="1" x14ac:dyDescent="0.25">
      <c r="A35" s="109"/>
      <c r="B35" s="103"/>
      <c r="C35" s="118"/>
      <c r="D35" s="118"/>
      <c r="E35" s="118"/>
      <c r="F35" s="119"/>
      <c r="G35" s="119"/>
      <c r="H35" s="119"/>
      <c r="I35" s="120"/>
      <c r="J35" s="120"/>
      <c r="K35" s="103"/>
      <c r="L35" s="123"/>
      <c r="M35" s="53"/>
    </row>
    <row r="36" spans="1:38" s="150" customFormat="1" ht="9.75" customHeight="1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8" s="186" customFormat="1" ht="18.75" x14ac:dyDescent="0.25">
      <c r="A37" s="108"/>
      <c r="B37" s="65"/>
      <c r="C37" s="256" t="s">
        <v>141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</row>
    <row r="43" spans="1:38" s="186" customFormat="1" ht="15.75" x14ac:dyDescent="0.25">
      <c r="A43" s="108"/>
      <c r="B43" s="106" t="s">
        <v>8</v>
      </c>
      <c r="C43" s="104">
        <v>64875</v>
      </c>
      <c r="D43" s="104">
        <v>26453</v>
      </c>
      <c r="E43" s="104">
        <v>7385</v>
      </c>
      <c r="F43" s="104">
        <v>17155</v>
      </c>
      <c r="G43" s="104">
        <v>14251</v>
      </c>
      <c r="H43" s="83">
        <v>17577</v>
      </c>
      <c r="I43" s="86">
        <v>23.338713072766826</v>
      </c>
      <c r="J43" s="86">
        <v>123.33871307276682</v>
      </c>
      <c r="K43" s="86">
        <v>-16.928009326726901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</row>
    <row r="44" spans="1:38" s="186" customFormat="1" ht="15.75" x14ac:dyDescent="0.25">
      <c r="A44" s="108"/>
      <c r="B44" s="106" t="s">
        <v>9</v>
      </c>
      <c r="C44" s="104">
        <v>6853</v>
      </c>
      <c r="D44" s="104">
        <v>25035</v>
      </c>
      <c r="E44" s="104">
        <v>11448</v>
      </c>
      <c r="F44" s="104">
        <v>6736</v>
      </c>
      <c r="G44" s="104">
        <v>21276</v>
      </c>
      <c r="H44" s="83">
        <v>52747</v>
      </c>
      <c r="I44" s="86">
        <v>147.91784169956759</v>
      </c>
      <c r="J44" s="86">
        <v>247.91784169956759</v>
      </c>
      <c r="K44" s="86">
        <v>215.85510688836104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</row>
    <row r="45" spans="1:38" s="186" customFormat="1" ht="15.75" x14ac:dyDescent="0.25">
      <c r="A45" s="108"/>
      <c r="B45" s="106" t="s">
        <v>10</v>
      </c>
      <c r="C45" s="104">
        <v>16473</v>
      </c>
      <c r="D45" s="104">
        <v>10181</v>
      </c>
      <c r="E45" s="104">
        <v>7956</v>
      </c>
      <c r="F45" s="104">
        <v>31155</v>
      </c>
      <c r="G45" s="104">
        <v>27616</v>
      </c>
      <c r="H45" s="83">
        <v>1974</v>
      </c>
      <c r="I45" s="86">
        <v>-92.851969872537651</v>
      </c>
      <c r="J45" s="86">
        <v>7.1480301274623406</v>
      </c>
      <c r="K45" s="86">
        <v>-11.359332370406038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</row>
    <row r="46" spans="1:38" s="186" customFormat="1" ht="15.75" x14ac:dyDescent="0.25">
      <c r="A46" s="108"/>
      <c r="B46" s="106" t="s">
        <v>11</v>
      </c>
      <c r="C46" s="104">
        <v>13581</v>
      </c>
      <c r="D46" s="104">
        <v>9838</v>
      </c>
      <c r="E46" s="104">
        <v>7306</v>
      </c>
      <c r="F46" s="104">
        <v>10717</v>
      </c>
      <c r="G46" s="104">
        <v>10644</v>
      </c>
      <c r="H46" s="83">
        <v>9821</v>
      </c>
      <c r="I46" s="116">
        <v>-7.7320556181886495</v>
      </c>
      <c r="J46" s="93">
        <v>92.267944381811347</v>
      </c>
      <c r="K46" s="93">
        <v>-0.68116077260427232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</row>
    <row r="48" spans="1:38" s="186" customFormat="1" ht="15.75" x14ac:dyDescent="0.25">
      <c r="A48" s="108"/>
      <c r="B48" s="79" t="s">
        <v>4</v>
      </c>
      <c r="C48" s="82">
        <v>88201</v>
      </c>
      <c r="D48" s="82">
        <v>61669</v>
      </c>
      <c r="E48" s="82">
        <v>26789</v>
      </c>
      <c r="F48" s="82">
        <v>55046</v>
      </c>
      <c r="G48" s="82">
        <v>63143</v>
      </c>
      <c r="H48" s="83">
        <v>72298</v>
      </c>
      <c r="I48" s="116">
        <v>14.498835975484226</v>
      </c>
      <c r="J48" s="93">
        <v>114.49883597548423</v>
      </c>
      <c r="K48" s="93">
        <v>14.709515677796748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226"/>
      <c r="AF48" s="226"/>
      <c r="AG48" s="226"/>
      <c r="AH48" s="226"/>
      <c r="AI48" s="226"/>
      <c r="AJ48" s="226"/>
      <c r="AK48" s="226"/>
      <c r="AL48" s="226"/>
    </row>
    <row r="49" spans="1:30" s="186" customFormat="1" ht="18.75" customHeight="1" x14ac:dyDescent="0.25">
      <c r="A49" s="108"/>
      <c r="B49" s="79" t="s">
        <v>3</v>
      </c>
      <c r="C49" s="84"/>
      <c r="D49" s="84">
        <v>-30.081291595333383</v>
      </c>
      <c r="E49" s="84">
        <v>-56.560022053219605</v>
      </c>
      <c r="F49" s="84">
        <v>105.47986113703386</v>
      </c>
      <c r="G49" s="84">
        <v>14.709515677796748</v>
      </c>
      <c r="H49" s="93">
        <v>14.498835975484226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</row>
    <row r="50" spans="1:30" s="150" customFormat="1" ht="9.75" customHeight="1" x14ac:dyDescent="0.25">
      <c r="A50" s="109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101"/>
      <c r="M50" s="53"/>
    </row>
    <row r="51" spans="1:30" s="150" customFormat="1" ht="9.75" customHeight="1" x14ac:dyDescent="0.25">
      <c r="A51" s="109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30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/>
    <row r="58" spans="1:30" s="150" customFormat="1" x14ac:dyDescent="0.25"/>
    <row r="59" spans="1:30" s="150" customFormat="1" x14ac:dyDescent="0.25">
      <c r="C59" s="157"/>
      <c r="D59" s="157"/>
      <c r="E59" s="157"/>
      <c r="F59" s="157"/>
      <c r="G59" s="157"/>
      <c r="H59" s="157"/>
    </row>
    <row r="60" spans="1:30" s="150" customFormat="1" x14ac:dyDescent="0.25">
      <c r="C60" s="157"/>
      <c r="D60" s="157"/>
      <c r="E60" s="157"/>
      <c r="F60" s="157"/>
      <c r="G60" s="157"/>
      <c r="H60" s="157"/>
    </row>
    <row r="61" spans="1:30" s="166" customFormat="1" x14ac:dyDescent="0.2">
      <c r="B61" s="194"/>
      <c r="C61" s="195"/>
      <c r="D61" s="196"/>
    </row>
    <row r="62" spans="1:30" s="166" customFormat="1" x14ac:dyDescent="0.2">
      <c r="B62" s="194"/>
      <c r="C62" s="195"/>
      <c r="D62" s="196"/>
    </row>
    <row r="63" spans="1:30" s="166" customFormat="1" x14ac:dyDescent="0.2">
      <c r="B63" s="194"/>
      <c r="C63" s="195"/>
      <c r="D63" s="196"/>
    </row>
    <row r="64" spans="1:30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</row>
    <row r="158" spans="4:38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56" t="s">
        <v>142</v>
      </c>
      <c r="D7" s="256"/>
      <c r="E7" s="256"/>
      <c r="F7" s="256"/>
      <c r="G7" s="256"/>
      <c r="H7" s="256"/>
      <c r="I7" s="256"/>
      <c r="J7" s="256"/>
      <c r="K7" s="256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34"/>
      <c r="M8" s="24"/>
      <c r="N8" s="24"/>
      <c r="O8" s="137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34"/>
      <c r="M11" s="24"/>
      <c r="N11" s="24"/>
      <c r="O11" s="138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6" t="s">
        <v>8</v>
      </c>
      <c r="C13" s="104">
        <v>38505</v>
      </c>
      <c r="D13" s="104">
        <v>185513</v>
      </c>
      <c r="E13" s="104">
        <v>64258</v>
      </c>
      <c r="F13" s="104">
        <v>99395</v>
      </c>
      <c r="G13" s="104">
        <v>32156</v>
      </c>
      <c r="H13" s="83">
        <v>72546</v>
      </c>
      <c r="I13" s="86">
        <v>125.60641870879464</v>
      </c>
      <c r="J13" s="86">
        <v>225.60641870879462</v>
      </c>
      <c r="K13" s="86">
        <v>-67.648272045877562</v>
      </c>
      <c r="L13" s="34"/>
      <c r="M13" s="224"/>
      <c r="N13" s="24"/>
      <c r="O13" s="134"/>
      <c r="P13" s="134"/>
      <c r="Q13" s="134"/>
      <c r="R13" s="134"/>
      <c r="S13" s="134"/>
      <c r="T13" s="13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6" t="s">
        <v>9</v>
      </c>
      <c r="C14" s="104">
        <v>25668</v>
      </c>
      <c r="D14" s="104">
        <v>127507</v>
      </c>
      <c r="E14" s="104">
        <v>167444</v>
      </c>
      <c r="F14" s="104">
        <v>78480</v>
      </c>
      <c r="G14" s="104">
        <v>81097</v>
      </c>
      <c r="H14" s="83">
        <v>56778</v>
      </c>
      <c r="I14" s="86">
        <v>-29.98754577851215</v>
      </c>
      <c r="J14" s="86">
        <v>70.012454221487857</v>
      </c>
      <c r="K14" s="86">
        <v>3.3346075433231315</v>
      </c>
      <c r="L14" s="34"/>
      <c r="M14" s="224"/>
      <c r="N14" s="24"/>
      <c r="O14" s="134"/>
      <c r="P14" s="134"/>
      <c r="Q14" s="134"/>
      <c r="R14" s="134"/>
      <c r="S14" s="134"/>
      <c r="T14" s="13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6" t="s">
        <v>10</v>
      </c>
      <c r="C15" s="104">
        <v>31199</v>
      </c>
      <c r="D15" s="104">
        <v>172609</v>
      </c>
      <c r="E15" s="104">
        <v>185268</v>
      </c>
      <c r="F15" s="104">
        <v>39163</v>
      </c>
      <c r="G15" s="104">
        <v>139446</v>
      </c>
      <c r="H15" s="83">
        <v>46417</v>
      </c>
      <c r="I15" s="86">
        <v>-66.713279692497451</v>
      </c>
      <c r="J15" s="86">
        <v>33.286720307502542</v>
      </c>
      <c r="K15" s="86">
        <v>256.06567423333246</v>
      </c>
      <c r="L15" s="34"/>
      <c r="M15" s="224"/>
      <c r="N15" s="24"/>
      <c r="O15" s="134"/>
      <c r="P15" s="134"/>
      <c r="Q15" s="134"/>
      <c r="R15" s="134"/>
      <c r="S15" s="134"/>
      <c r="T15" s="13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6" t="s">
        <v>11</v>
      </c>
      <c r="C16" s="104">
        <v>62686</v>
      </c>
      <c r="D16" s="104">
        <v>24771</v>
      </c>
      <c r="E16" s="104">
        <v>43198</v>
      </c>
      <c r="F16" s="104">
        <v>56892</v>
      </c>
      <c r="G16" s="104">
        <v>43550</v>
      </c>
      <c r="H16" s="83">
        <v>72206</v>
      </c>
      <c r="I16" s="116">
        <v>65.800229621125155</v>
      </c>
      <c r="J16" s="93">
        <v>165.80022962112514</v>
      </c>
      <c r="K16" s="93">
        <v>-23.451451873725659</v>
      </c>
      <c r="L16" s="34"/>
      <c r="M16" s="224"/>
      <c r="N16" s="24"/>
      <c r="O16" s="134"/>
      <c r="P16" s="134"/>
      <c r="Q16" s="134"/>
      <c r="R16" s="134"/>
      <c r="S16" s="134"/>
      <c r="T16" s="13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158058</v>
      </c>
      <c r="D18" s="82">
        <v>510400</v>
      </c>
      <c r="E18" s="82">
        <v>460168</v>
      </c>
      <c r="F18" s="82">
        <v>273930</v>
      </c>
      <c r="G18" s="82">
        <v>296249</v>
      </c>
      <c r="H18" s="83">
        <v>247947</v>
      </c>
      <c r="I18" s="116">
        <v>-16.304527610219775</v>
      </c>
      <c r="J18" s="93">
        <v>83.695472389780221</v>
      </c>
      <c r="K18" s="93">
        <v>8.1477019676559728</v>
      </c>
      <c r="L18" s="34"/>
      <c r="M18" s="132"/>
      <c r="N18" s="132"/>
      <c r="O18" s="132"/>
      <c r="P18" s="132"/>
      <c r="Q18" s="132"/>
      <c r="R18" s="132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  <c r="AD18" s="132"/>
      <c r="AE18" s="132"/>
      <c r="AF18" s="132"/>
      <c r="AG18" s="132"/>
      <c r="AH18" s="132"/>
      <c r="AI18" s="23"/>
      <c r="AJ18" s="23"/>
      <c r="AK18" s="23"/>
      <c r="AL18" s="23"/>
    </row>
    <row r="19" spans="1:38" s="25" customFormat="1" ht="18.75" customHeight="1" x14ac:dyDescent="0.25">
      <c r="A19" s="32"/>
      <c r="B19" s="79" t="s">
        <v>3</v>
      </c>
      <c r="C19" s="114"/>
      <c r="D19" s="84">
        <v>222.91943463791773</v>
      </c>
      <c r="E19" s="84">
        <v>-9.841692789968647</v>
      </c>
      <c r="F19" s="84">
        <v>-40.471740755550144</v>
      </c>
      <c r="G19" s="84">
        <v>8.1477019676559728</v>
      </c>
      <c r="H19" s="93">
        <v>-16.304527610219775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25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56" t="s">
        <v>143</v>
      </c>
      <c r="D22" s="256"/>
      <c r="E22" s="256"/>
      <c r="F22" s="256"/>
      <c r="G22" s="256"/>
      <c r="H22" s="256"/>
      <c r="I22" s="256"/>
      <c r="J22" s="256"/>
      <c r="K22" s="256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34"/>
      <c r="M23" s="24"/>
      <c r="N23" s="24"/>
      <c r="O23" s="137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34"/>
      <c r="M26" s="24"/>
      <c r="N26" s="24"/>
      <c r="O26" s="138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6" t="s">
        <v>8</v>
      </c>
      <c r="C28" s="104">
        <v>17783</v>
      </c>
      <c r="D28" s="104">
        <v>133046</v>
      </c>
      <c r="E28" s="104">
        <v>42313</v>
      </c>
      <c r="F28" s="104">
        <v>94172</v>
      </c>
      <c r="G28" s="104">
        <v>30146</v>
      </c>
      <c r="H28" s="83">
        <v>58608</v>
      </c>
      <c r="I28" s="86">
        <v>94.413852584090762</v>
      </c>
      <c r="J28" s="86">
        <v>194.41385258409076</v>
      </c>
      <c r="K28" s="86">
        <v>-67.98836172110606</v>
      </c>
      <c r="L28" s="34"/>
      <c r="M28" s="224"/>
      <c r="N28" s="24"/>
      <c r="O28" s="134"/>
      <c r="P28" s="134"/>
      <c r="Q28" s="134"/>
      <c r="R28" s="134"/>
      <c r="S28" s="134"/>
      <c r="T28" s="13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6" t="s">
        <v>9</v>
      </c>
      <c r="C29" s="104">
        <v>11250</v>
      </c>
      <c r="D29" s="104">
        <v>95493</v>
      </c>
      <c r="E29" s="104">
        <v>103841</v>
      </c>
      <c r="F29" s="104">
        <v>57543</v>
      </c>
      <c r="G29" s="104">
        <v>53236</v>
      </c>
      <c r="H29" s="83">
        <v>48361</v>
      </c>
      <c r="I29" s="86">
        <v>-9.1573371402810082</v>
      </c>
      <c r="J29" s="86">
        <v>90.842662859718999</v>
      </c>
      <c r="K29" s="86">
        <v>-7.4848374259249617</v>
      </c>
      <c r="L29" s="34"/>
      <c r="M29" s="224"/>
      <c r="N29" s="24"/>
      <c r="O29" s="134"/>
      <c r="P29" s="134"/>
      <c r="Q29" s="134"/>
      <c r="R29" s="134"/>
      <c r="S29" s="134"/>
      <c r="T29" s="13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6" t="s">
        <v>10</v>
      </c>
      <c r="C30" s="104">
        <v>19480</v>
      </c>
      <c r="D30" s="104">
        <v>147905</v>
      </c>
      <c r="E30" s="104">
        <v>172785</v>
      </c>
      <c r="F30" s="104">
        <v>24923</v>
      </c>
      <c r="G30" s="104">
        <v>112099</v>
      </c>
      <c r="H30" s="83">
        <v>14712</v>
      </c>
      <c r="I30" s="86">
        <v>-86.875886493189057</v>
      </c>
      <c r="J30" s="86">
        <v>13.124113506810945</v>
      </c>
      <c r="K30" s="86">
        <v>349.78132648557556</v>
      </c>
      <c r="L30" s="34"/>
      <c r="M30" s="224"/>
      <c r="N30" s="24"/>
      <c r="O30" s="134"/>
      <c r="P30" s="134"/>
      <c r="Q30" s="134"/>
      <c r="R30" s="134"/>
      <c r="S30" s="134"/>
      <c r="T30" s="13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6" t="s">
        <v>11</v>
      </c>
      <c r="C31" s="104">
        <v>25398</v>
      </c>
      <c r="D31" s="104">
        <v>15535</v>
      </c>
      <c r="E31" s="104">
        <v>36786</v>
      </c>
      <c r="F31" s="104">
        <v>32468</v>
      </c>
      <c r="G31" s="104">
        <v>30292</v>
      </c>
      <c r="H31" s="83">
        <v>37740</v>
      </c>
      <c r="I31" s="116">
        <v>24.587349795325508</v>
      </c>
      <c r="J31" s="93">
        <v>124.58734979532551</v>
      </c>
      <c r="K31" s="93">
        <v>-6.7019834914377245</v>
      </c>
      <c r="L31" s="34"/>
      <c r="M31" s="224"/>
      <c r="N31" s="24"/>
      <c r="O31" s="134"/>
      <c r="P31" s="134"/>
      <c r="Q31" s="134"/>
      <c r="R31" s="134"/>
      <c r="S31" s="134"/>
      <c r="T31" s="13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73911</v>
      </c>
      <c r="D33" s="82">
        <v>391979</v>
      </c>
      <c r="E33" s="82">
        <v>355725</v>
      </c>
      <c r="F33" s="82">
        <v>209106</v>
      </c>
      <c r="G33" s="82">
        <v>225773</v>
      </c>
      <c r="H33" s="83">
        <v>159421</v>
      </c>
      <c r="I33" s="116">
        <v>-29.388810885269724</v>
      </c>
      <c r="J33" s="93">
        <v>70.61118911473028</v>
      </c>
      <c r="K33" s="93">
        <v>7.9705986437500709</v>
      </c>
      <c r="L33" s="34"/>
      <c r="M33" s="132"/>
      <c r="N33" s="132"/>
      <c r="O33" s="132"/>
      <c r="P33" s="132"/>
      <c r="Q33" s="132"/>
      <c r="R33" s="132"/>
      <c r="S33" s="132"/>
      <c r="T33" s="132"/>
      <c r="U33" s="132"/>
      <c r="V33" s="132"/>
      <c r="W33" s="132"/>
      <c r="X33" s="132"/>
      <c r="Y33" s="132"/>
      <c r="Z33" s="132"/>
      <c r="AA33" s="132"/>
      <c r="AB33" s="132"/>
      <c r="AC33" s="132"/>
      <c r="AD33" s="132"/>
      <c r="AE33" s="132"/>
      <c r="AF33" s="132"/>
      <c r="AG33" s="132"/>
      <c r="AH33" s="132"/>
      <c r="AI33" s="23"/>
      <c r="AJ33" s="23"/>
      <c r="AK33" s="23"/>
      <c r="AL33" s="23"/>
    </row>
    <row r="34" spans="1:38" s="25" customFormat="1" ht="18.75" customHeight="1" x14ac:dyDescent="0.25">
      <c r="A34" s="32"/>
      <c r="B34" s="79" t="s">
        <v>3</v>
      </c>
      <c r="C34" s="114"/>
      <c r="D34" s="84">
        <v>430.33919173059491</v>
      </c>
      <c r="E34" s="84">
        <v>-9.2489648680158858</v>
      </c>
      <c r="F34" s="84">
        <v>-41.216951296647686</v>
      </c>
      <c r="G34" s="84">
        <v>7.9705986437500709</v>
      </c>
      <c r="H34" s="93">
        <v>-29.388810885269724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</row>
    <row r="37" spans="1:38" s="25" customFormat="1" ht="18.75" x14ac:dyDescent="0.25">
      <c r="A37" s="32"/>
      <c r="B37" s="65"/>
      <c r="C37" s="256" t="s">
        <v>144</v>
      </c>
      <c r="D37" s="256"/>
      <c r="E37" s="256"/>
      <c r="F37" s="256"/>
      <c r="G37" s="256"/>
      <c r="H37" s="256"/>
      <c r="I37" s="256"/>
      <c r="J37" s="256"/>
      <c r="K37" s="256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34"/>
      <c r="M38" s="24"/>
      <c r="N38" s="24"/>
      <c r="O38" s="137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124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124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34"/>
      <c r="M41" s="24"/>
      <c r="N41" s="24"/>
      <c r="O41" s="138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124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124"/>
      <c r="B43" s="106" t="s">
        <v>8</v>
      </c>
      <c r="C43" s="104">
        <v>20722</v>
      </c>
      <c r="D43" s="104">
        <v>52467</v>
      </c>
      <c r="E43" s="104">
        <v>21945</v>
      </c>
      <c r="F43" s="104">
        <v>5223</v>
      </c>
      <c r="G43" s="104">
        <v>2010</v>
      </c>
      <c r="H43" s="83">
        <v>13938</v>
      </c>
      <c r="I43" s="86">
        <v>593.43283582089555</v>
      </c>
      <c r="J43" s="86">
        <v>693.43283582089555</v>
      </c>
      <c r="K43" s="86">
        <v>-61.51636990235496</v>
      </c>
      <c r="L43" s="34"/>
      <c r="M43" s="224"/>
      <c r="N43" s="24"/>
      <c r="O43" s="134"/>
      <c r="P43" s="134"/>
      <c r="Q43" s="134"/>
      <c r="R43" s="134"/>
      <c r="S43" s="134"/>
      <c r="T43" s="13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124"/>
      <c r="B44" s="106" t="s">
        <v>9</v>
      </c>
      <c r="C44" s="104">
        <v>14418</v>
      </c>
      <c r="D44" s="104">
        <v>32014</v>
      </c>
      <c r="E44" s="104">
        <v>63603</v>
      </c>
      <c r="F44" s="104">
        <v>20937</v>
      </c>
      <c r="G44" s="104">
        <v>27861</v>
      </c>
      <c r="H44" s="83">
        <v>8417</v>
      </c>
      <c r="I44" s="86">
        <v>-69.789311223574174</v>
      </c>
      <c r="J44" s="86">
        <v>30.210688776425826</v>
      </c>
      <c r="K44" s="86">
        <v>33.070640492907287</v>
      </c>
      <c r="L44" s="34"/>
      <c r="M44" s="224"/>
      <c r="N44" s="24"/>
      <c r="O44" s="134"/>
      <c r="P44" s="134"/>
      <c r="Q44" s="134"/>
      <c r="R44" s="134"/>
      <c r="S44" s="134"/>
      <c r="T44" s="13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124"/>
      <c r="B45" s="106" t="s">
        <v>10</v>
      </c>
      <c r="C45" s="104">
        <v>11719</v>
      </c>
      <c r="D45" s="104">
        <v>24704</v>
      </c>
      <c r="E45" s="104">
        <v>12483</v>
      </c>
      <c r="F45" s="104">
        <v>14240</v>
      </c>
      <c r="G45" s="104">
        <v>27347</v>
      </c>
      <c r="H45" s="83">
        <v>31705</v>
      </c>
      <c r="I45" s="86">
        <v>15.935934471788492</v>
      </c>
      <c r="J45" s="86">
        <v>115.9359344717885</v>
      </c>
      <c r="K45" s="86">
        <v>92.043539325842701</v>
      </c>
      <c r="L45" s="34"/>
      <c r="M45" s="224"/>
      <c r="N45" s="24"/>
      <c r="O45" s="134"/>
      <c r="P45" s="134"/>
      <c r="Q45" s="134"/>
      <c r="R45" s="134"/>
      <c r="S45" s="134"/>
      <c r="T45" s="13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124"/>
      <c r="B46" s="106" t="s">
        <v>11</v>
      </c>
      <c r="C46" s="104">
        <v>37288</v>
      </c>
      <c r="D46" s="104">
        <v>9236</v>
      </c>
      <c r="E46" s="104">
        <v>6412</v>
      </c>
      <c r="F46" s="104">
        <v>24424</v>
      </c>
      <c r="G46" s="104">
        <v>13258</v>
      </c>
      <c r="H46" s="83">
        <v>34466</v>
      </c>
      <c r="I46" s="116">
        <v>159.96379544426006</v>
      </c>
      <c r="J46" s="93">
        <v>259.96379544426003</v>
      </c>
      <c r="K46" s="93">
        <v>-45.71732721912872</v>
      </c>
      <c r="L46" s="34"/>
      <c r="M46" s="224"/>
      <c r="N46" s="24"/>
      <c r="O46" s="134"/>
      <c r="P46" s="134"/>
      <c r="Q46" s="134"/>
      <c r="R46" s="134"/>
      <c r="S46" s="134"/>
      <c r="T46" s="13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124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124"/>
      <c r="B48" s="79" t="s">
        <v>4</v>
      </c>
      <c r="C48" s="82">
        <v>84147</v>
      </c>
      <c r="D48" s="82">
        <v>118421</v>
      </c>
      <c r="E48" s="82">
        <v>104443</v>
      </c>
      <c r="F48" s="82">
        <v>64824</v>
      </c>
      <c r="G48" s="82">
        <v>70476</v>
      </c>
      <c r="H48" s="83">
        <v>88526</v>
      </c>
      <c r="I48" s="116">
        <v>25.611555706907318</v>
      </c>
      <c r="J48" s="93">
        <v>125.61155570690732</v>
      </c>
      <c r="K48" s="93">
        <v>8.7189929655683063</v>
      </c>
      <c r="L48" s="34"/>
      <c r="M48" s="132"/>
      <c r="N48" s="132"/>
      <c r="O48" s="132"/>
      <c r="P48" s="132"/>
      <c r="Q48" s="132"/>
      <c r="R48" s="132"/>
      <c r="S48" s="132"/>
      <c r="T48" s="132"/>
      <c r="U48" s="132"/>
      <c r="V48" s="132"/>
      <c r="W48" s="132"/>
      <c r="X48" s="132"/>
      <c r="Y48" s="132"/>
      <c r="Z48" s="132"/>
      <c r="AA48" s="132"/>
      <c r="AB48" s="132"/>
      <c r="AC48" s="132"/>
      <c r="AD48" s="132"/>
      <c r="AE48" s="132"/>
      <c r="AF48" s="132"/>
      <c r="AG48" s="132"/>
      <c r="AH48" s="132"/>
      <c r="AI48" s="23"/>
      <c r="AJ48" s="23"/>
      <c r="AK48" s="23"/>
      <c r="AL48" s="23"/>
    </row>
    <row r="49" spans="1:34" s="25" customFormat="1" ht="18.75" customHeight="1" x14ac:dyDescent="0.25">
      <c r="A49" s="124"/>
      <c r="B49" s="79" t="s">
        <v>3</v>
      </c>
      <c r="C49" s="114"/>
      <c r="D49" s="84">
        <v>40.731101524712713</v>
      </c>
      <c r="E49" s="84">
        <v>-11.803649690510976</v>
      </c>
      <c r="F49" s="84">
        <v>-37.933609720134434</v>
      </c>
      <c r="G49" s="84">
        <v>8.7189929655683063</v>
      </c>
      <c r="H49" s="93">
        <v>25.611555706907318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14" customFormat="1" ht="9.75" customHeight="1" x14ac:dyDescent="0.25">
      <c r="A50" s="125"/>
      <c r="B50" s="103"/>
      <c r="C50" s="118"/>
      <c r="D50" s="118"/>
      <c r="E50" s="118"/>
      <c r="F50" s="119"/>
      <c r="G50" s="119"/>
      <c r="H50" s="119"/>
      <c r="I50" s="120"/>
      <c r="J50" s="120"/>
      <c r="K50" s="103"/>
      <c r="L50" s="21"/>
      <c r="M50" s="16"/>
    </row>
    <row r="51" spans="1:34" s="14" customFormat="1" ht="9.75" customHeight="1" x14ac:dyDescent="0.25">
      <c r="A51" s="239"/>
      <c r="B51" s="103"/>
      <c r="C51" s="118"/>
      <c r="D51" s="118"/>
      <c r="E51" s="118"/>
      <c r="F51" s="119"/>
      <c r="G51" s="119"/>
      <c r="H51" s="119"/>
      <c r="I51" s="120"/>
      <c r="J51" s="120"/>
      <c r="K51" s="103"/>
      <c r="L51" s="21"/>
      <c r="M51" s="16"/>
    </row>
    <row r="52" spans="1:34" s="14" customFormat="1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30"/>
      <c r="C61" s="131"/>
      <c r="D61" s="132"/>
    </row>
    <row r="62" spans="1:34" s="24" customFormat="1" x14ac:dyDescent="0.25">
      <c r="B62" s="130"/>
      <c r="C62" s="131"/>
      <c r="D62" s="132"/>
    </row>
    <row r="63" spans="1:34" s="24" customFormat="1" x14ac:dyDescent="0.25">
      <c r="B63" s="130"/>
      <c r="C63" s="131"/>
      <c r="D63" s="132"/>
    </row>
    <row r="64" spans="1:34" s="24" customFormat="1" x14ac:dyDescent="0.25">
      <c r="B64" s="130"/>
      <c r="C64" s="131"/>
      <c r="D64" s="132"/>
    </row>
    <row r="65" spans="2:5" s="24" customFormat="1" x14ac:dyDescent="0.25">
      <c r="B65" s="130"/>
      <c r="C65" s="131"/>
      <c r="D65" s="132"/>
    </row>
    <row r="66" spans="2:5" s="24" customFormat="1" x14ac:dyDescent="0.25">
      <c r="B66" s="130"/>
      <c r="C66" s="131"/>
      <c r="D66" s="132"/>
    </row>
    <row r="67" spans="2:5" s="24" customFormat="1" x14ac:dyDescent="0.25">
      <c r="B67" s="130"/>
      <c r="C67" s="131"/>
      <c r="D67" s="132"/>
    </row>
    <row r="68" spans="2:5" s="24" customFormat="1" x14ac:dyDescent="0.25">
      <c r="B68" s="130"/>
      <c r="C68" s="131"/>
      <c r="D68" s="132"/>
      <c r="E68" s="133"/>
    </row>
    <row r="69" spans="2:5" s="24" customFormat="1" x14ac:dyDescent="0.25">
      <c r="B69" s="130"/>
      <c r="C69" s="131"/>
      <c r="D69" s="132"/>
      <c r="E69" s="133"/>
    </row>
    <row r="70" spans="2:5" s="24" customFormat="1" x14ac:dyDescent="0.25">
      <c r="B70" s="130"/>
      <c r="C70" s="131"/>
      <c r="D70" s="132"/>
      <c r="E70" s="133"/>
    </row>
    <row r="71" spans="2:5" s="24" customFormat="1" x14ac:dyDescent="0.25">
      <c r="B71" s="130"/>
      <c r="C71" s="131"/>
      <c r="D71" s="132"/>
      <c r="E71" s="133"/>
    </row>
    <row r="72" spans="2:5" s="24" customFormat="1" x14ac:dyDescent="0.25">
      <c r="B72" s="130"/>
      <c r="C72" s="131"/>
      <c r="D72" s="132"/>
      <c r="E72" s="133"/>
    </row>
    <row r="73" spans="2:5" s="24" customFormat="1" x14ac:dyDescent="0.25">
      <c r="B73" s="130"/>
      <c r="C73" s="131"/>
      <c r="D73" s="132"/>
      <c r="E73" s="133"/>
    </row>
    <row r="74" spans="2:5" s="24" customFormat="1" x14ac:dyDescent="0.25">
      <c r="B74" s="130"/>
      <c r="C74" s="131"/>
      <c r="D74" s="132"/>
      <c r="E74" s="133"/>
    </row>
    <row r="75" spans="2:5" s="24" customFormat="1" x14ac:dyDescent="0.25">
      <c r="B75" s="130"/>
      <c r="C75" s="131"/>
      <c r="D75" s="132"/>
      <c r="E75" s="133"/>
    </row>
    <row r="76" spans="2:5" s="24" customFormat="1" x14ac:dyDescent="0.25">
      <c r="B76" s="130"/>
      <c r="C76" s="131"/>
      <c r="D76" s="132"/>
      <c r="E76" s="133"/>
    </row>
    <row r="77" spans="2:5" s="24" customFormat="1" x14ac:dyDescent="0.25">
      <c r="B77" s="130"/>
      <c r="C77" s="131"/>
      <c r="D77" s="132"/>
      <c r="E77" s="133"/>
    </row>
    <row r="78" spans="2:5" s="24" customFormat="1" x14ac:dyDescent="0.25">
      <c r="B78" s="130"/>
      <c r="C78" s="131"/>
      <c r="D78" s="132"/>
      <c r="E78" s="133"/>
    </row>
    <row r="79" spans="2:5" s="24" customFormat="1" x14ac:dyDescent="0.25">
      <c r="B79" s="130"/>
      <c r="C79" s="131"/>
      <c r="D79" s="132"/>
      <c r="E79" s="133"/>
    </row>
    <row r="80" spans="2:5" s="24" customFormat="1" x14ac:dyDescent="0.25">
      <c r="B80" s="130"/>
      <c r="C80" s="131"/>
      <c r="D80" s="132"/>
      <c r="E80" s="133"/>
    </row>
    <row r="81" spans="2:5" s="24" customFormat="1" x14ac:dyDescent="0.25">
      <c r="B81" s="130"/>
      <c r="C81" s="131"/>
      <c r="D81" s="132"/>
      <c r="E81" s="133"/>
    </row>
    <row r="82" spans="2:5" s="24" customFormat="1" x14ac:dyDescent="0.25">
      <c r="B82" s="130"/>
      <c r="C82" s="131"/>
      <c r="D82" s="132"/>
      <c r="E82" s="133"/>
    </row>
    <row r="83" spans="2:5" s="24" customFormat="1" x14ac:dyDescent="0.25">
      <c r="B83" s="130"/>
      <c r="C83" s="131"/>
      <c r="D83" s="132"/>
      <c r="E83" s="133"/>
    </row>
    <row r="84" spans="2:5" s="24" customFormat="1" x14ac:dyDescent="0.25">
      <c r="B84" s="130"/>
      <c r="C84" s="131"/>
      <c r="D84" s="132"/>
      <c r="E84" s="133"/>
    </row>
    <row r="85" spans="2:5" s="24" customFormat="1" x14ac:dyDescent="0.25">
      <c r="B85" s="130"/>
      <c r="C85" s="131"/>
      <c r="D85" s="132"/>
      <c r="E85" s="133"/>
    </row>
    <row r="86" spans="2:5" s="24" customFormat="1" x14ac:dyDescent="0.25">
      <c r="B86" s="132"/>
      <c r="C86" s="131"/>
      <c r="D86" s="132"/>
      <c r="E86" s="133"/>
    </row>
    <row r="87" spans="2:5" s="24" customFormat="1" x14ac:dyDescent="0.25">
      <c r="B87" s="132"/>
      <c r="C87" s="131"/>
      <c r="D87" s="132"/>
      <c r="E87" s="133"/>
    </row>
    <row r="88" spans="2:5" s="24" customFormat="1" x14ac:dyDescent="0.25">
      <c r="B88" s="132"/>
      <c r="C88" s="131"/>
      <c r="D88" s="132"/>
      <c r="E88" s="133"/>
    </row>
    <row r="89" spans="2:5" s="24" customFormat="1" x14ac:dyDescent="0.25">
      <c r="B89" s="134"/>
      <c r="D89" s="135"/>
      <c r="E89" s="133"/>
    </row>
    <row r="90" spans="2:5" s="24" customFormat="1" x14ac:dyDescent="0.25">
      <c r="B90" s="134"/>
      <c r="D90" s="135"/>
      <c r="E90" s="133"/>
    </row>
    <row r="91" spans="2:5" s="24" customFormat="1" x14ac:dyDescent="0.25">
      <c r="B91" s="134"/>
      <c r="D91" s="135"/>
      <c r="E91" s="133"/>
    </row>
    <row r="92" spans="2:5" s="24" customFormat="1" x14ac:dyDescent="0.25">
      <c r="B92" s="134"/>
      <c r="D92" s="135"/>
      <c r="E92" s="133"/>
    </row>
    <row r="93" spans="2:5" s="24" customFormat="1" x14ac:dyDescent="0.25">
      <c r="B93" s="134"/>
      <c r="D93" s="135"/>
      <c r="E93" s="133"/>
    </row>
    <row r="94" spans="2:5" s="24" customFormat="1" x14ac:dyDescent="0.25">
      <c r="B94" s="134"/>
      <c r="D94" s="135"/>
      <c r="E94" s="133"/>
    </row>
    <row r="95" spans="2:5" s="24" customFormat="1" x14ac:dyDescent="0.25">
      <c r="B95" s="134"/>
      <c r="D95" s="135"/>
      <c r="E95" s="133"/>
    </row>
    <row r="96" spans="2:5" s="24" customFormat="1" x14ac:dyDescent="0.25">
      <c r="B96" s="134"/>
      <c r="D96" s="135"/>
      <c r="E96" s="133"/>
    </row>
    <row r="97" spans="2:34" s="24" customFormat="1" x14ac:dyDescent="0.25">
      <c r="B97" s="134"/>
      <c r="D97" s="135"/>
      <c r="E97" s="133"/>
    </row>
    <row r="98" spans="2:34" s="24" customFormat="1" x14ac:dyDescent="0.25">
      <c r="B98" s="134"/>
      <c r="D98" s="135"/>
      <c r="E98" s="133"/>
    </row>
    <row r="99" spans="2:34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</row>
    <row r="100" spans="2:34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</row>
    <row r="101" spans="2:34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</row>
    <row r="102" spans="2:34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4" width="11.42578125" style="166"/>
    <col min="35" max="38" width="11.42578125" style="186"/>
    <col min="39" max="16384" width="11.42578125" style="69"/>
  </cols>
  <sheetData>
    <row r="1" spans="1:34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4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4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4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4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4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4" s="186" customFormat="1" ht="15.75" x14ac:dyDescent="0.25">
      <c r="A7" s="108"/>
      <c r="B7" s="65"/>
      <c r="C7" s="256" t="s">
        <v>145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  <c r="AG7" s="166"/>
      <c r="AH7" s="166"/>
    </row>
    <row r="8" spans="1:34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  <c r="AG8" s="166"/>
      <c r="AH8" s="166"/>
    </row>
    <row r="9" spans="1:34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  <c r="AG9" s="166"/>
      <c r="AH9" s="166"/>
    </row>
    <row r="10" spans="1:34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  <c r="AG10" s="166"/>
      <c r="AH10" s="166"/>
    </row>
    <row r="11" spans="1:34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  <c r="AG11" s="166"/>
      <c r="AH11" s="166"/>
    </row>
    <row r="12" spans="1:34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  <c r="AG12" s="166"/>
      <c r="AH12" s="166"/>
    </row>
    <row r="13" spans="1:34" s="186" customFormat="1" ht="15.75" x14ac:dyDescent="0.25">
      <c r="A13" s="108"/>
      <c r="B13" s="106" t="s">
        <v>8</v>
      </c>
      <c r="C13" s="104">
        <v>47254</v>
      </c>
      <c r="D13" s="104">
        <v>38895</v>
      </c>
      <c r="E13" s="104">
        <v>72682</v>
      </c>
      <c r="F13" s="104">
        <v>93862</v>
      </c>
      <c r="G13" s="104">
        <v>49640</v>
      </c>
      <c r="H13" s="83">
        <v>145327</v>
      </c>
      <c r="I13" s="86">
        <v>192.76188557614827</v>
      </c>
      <c r="J13" s="86">
        <v>292.7618855761483</v>
      </c>
      <c r="K13" s="86">
        <v>-47.113847989601751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  <c r="AG13" s="166"/>
      <c r="AH13" s="166"/>
    </row>
    <row r="14" spans="1:34" s="186" customFormat="1" ht="15.75" x14ac:dyDescent="0.25">
      <c r="A14" s="108"/>
      <c r="B14" s="106" t="s">
        <v>9</v>
      </c>
      <c r="C14" s="104">
        <v>35661</v>
      </c>
      <c r="D14" s="104">
        <v>58517</v>
      </c>
      <c r="E14" s="104">
        <v>68389</v>
      </c>
      <c r="F14" s="104">
        <v>36517</v>
      </c>
      <c r="G14" s="104">
        <v>127357</v>
      </c>
      <c r="H14" s="83">
        <v>87335</v>
      </c>
      <c r="I14" s="86">
        <v>-31.425049270947024</v>
      </c>
      <c r="J14" s="86">
        <v>68.574950729052972</v>
      </c>
      <c r="K14" s="86">
        <v>248.76085111044173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  <c r="AG14" s="166"/>
      <c r="AH14" s="166"/>
    </row>
    <row r="15" spans="1:34" s="186" customFormat="1" ht="15.75" x14ac:dyDescent="0.25">
      <c r="A15" s="108"/>
      <c r="B15" s="106" t="s">
        <v>10</v>
      </c>
      <c r="C15" s="104">
        <v>50856</v>
      </c>
      <c r="D15" s="104">
        <v>73564</v>
      </c>
      <c r="E15" s="104">
        <v>47947</v>
      </c>
      <c r="F15" s="104">
        <v>88978</v>
      </c>
      <c r="G15" s="104">
        <v>59056</v>
      </c>
      <c r="H15" s="83">
        <v>75510</v>
      </c>
      <c r="I15" s="86">
        <v>27.861690598753718</v>
      </c>
      <c r="J15" s="86">
        <v>127.86169059875373</v>
      </c>
      <c r="K15" s="86">
        <v>-33.628537391265255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  <c r="AG15" s="166"/>
      <c r="AH15" s="166"/>
    </row>
    <row r="16" spans="1:34" s="186" customFormat="1" ht="15.75" x14ac:dyDescent="0.25">
      <c r="A16" s="108"/>
      <c r="B16" s="106" t="s">
        <v>11</v>
      </c>
      <c r="C16" s="104">
        <v>26872</v>
      </c>
      <c r="D16" s="104">
        <v>31769</v>
      </c>
      <c r="E16" s="104">
        <v>70777</v>
      </c>
      <c r="F16" s="104">
        <v>108698</v>
      </c>
      <c r="G16" s="104">
        <v>58107</v>
      </c>
      <c r="H16" s="83">
        <v>42030</v>
      </c>
      <c r="I16" s="116">
        <v>-27.667922969693837</v>
      </c>
      <c r="J16" s="93">
        <v>72.332077030306166</v>
      </c>
      <c r="K16" s="93">
        <v>-46.542714677362973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  <c r="AG16" s="166"/>
      <c r="AH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  <c r="AG17" s="166"/>
      <c r="AH17" s="166"/>
    </row>
    <row r="18" spans="1:38" s="186" customFormat="1" ht="15.75" x14ac:dyDescent="0.25">
      <c r="A18" s="108"/>
      <c r="B18" s="79" t="s">
        <v>4</v>
      </c>
      <c r="C18" s="82">
        <v>160643</v>
      </c>
      <c r="D18" s="82">
        <v>202745</v>
      </c>
      <c r="E18" s="82">
        <v>259795</v>
      </c>
      <c r="F18" s="82">
        <v>328055</v>
      </c>
      <c r="G18" s="82">
        <v>294160</v>
      </c>
      <c r="H18" s="83">
        <v>350202</v>
      </c>
      <c r="I18" s="116">
        <v>19.051536578732666</v>
      </c>
      <c r="J18" s="93">
        <v>119.05153657873267</v>
      </c>
      <c r="K18" s="93">
        <v>-10.332108945146389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26.208424892463423</v>
      </c>
      <c r="E19" s="84">
        <v>28.13879503810206</v>
      </c>
      <c r="F19" s="84">
        <v>26.274562635924468</v>
      </c>
      <c r="G19" s="84">
        <v>-10.332108945146389</v>
      </c>
      <c r="H19" s="93">
        <v>19.051536578732666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  <c r="AG19" s="166"/>
      <c r="AH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  <c r="AG20" s="166"/>
      <c r="AH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  <c r="AG21" s="166"/>
      <c r="AH21" s="166"/>
    </row>
    <row r="22" spans="1:38" s="186" customFormat="1" ht="15.75" x14ac:dyDescent="0.25">
      <c r="A22" s="108"/>
      <c r="B22" s="65"/>
      <c r="C22" s="256" t="s">
        <v>146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  <c r="AG22" s="166"/>
      <c r="AH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  <c r="AG23" s="166"/>
      <c r="AH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  <c r="AG24" s="166"/>
      <c r="AH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  <c r="AG25" s="166"/>
      <c r="AH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  <c r="AG26" s="166"/>
      <c r="AH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  <c r="AG27" s="166"/>
      <c r="AH27" s="166"/>
    </row>
    <row r="28" spans="1:38" s="186" customFormat="1" ht="15.75" x14ac:dyDescent="0.25">
      <c r="A28" s="108"/>
      <c r="B28" s="106" t="s">
        <v>8</v>
      </c>
      <c r="C28" s="104">
        <v>42614</v>
      </c>
      <c r="D28" s="104">
        <v>18279</v>
      </c>
      <c r="E28" s="104">
        <v>70538</v>
      </c>
      <c r="F28" s="104">
        <v>49357</v>
      </c>
      <c r="G28" s="104">
        <v>46800</v>
      </c>
      <c r="H28" s="83">
        <v>105903</v>
      </c>
      <c r="I28" s="86">
        <v>126.28846153846153</v>
      </c>
      <c r="J28" s="86">
        <v>226.28846153846155</v>
      </c>
      <c r="K28" s="86">
        <v>-5.1806228093279616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  <c r="AG28" s="166"/>
      <c r="AH28" s="166"/>
    </row>
    <row r="29" spans="1:38" s="186" customFormat="1" ht="15.75" x14ac:dyDescent="0.25">
      <c r="A29" s="108"/>
      <c r="B29" s="106" t="s">
        <v>9</v>
      </c>
      <c r="C29" s="104">
        <v>27686</v>
      </c>
      <c r="D29" s="104">
        <v>51825</v>
      </c>
      <c r="E29" s="104">
        <v>57044</v>
      </c>
      <c r="F29" s="104">
        <v>18476</v>
      </c>
      <c r="G29" s="104">
        <v>104070</v>
      </c>
      <c r="H29" s="83">
        <v>51886</v>
      </c>
      <c r="I29" s="86">
        <v>-50.143172864418183</v>
      </c>
      <c r="J29" s="86">
        <v>49.856827135581824</v>
      </c>
      <c r="K29" s="86">
        <v>463.27127083784364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  <c r="AG29" s="166"/>
      <c r="AH29" s="166"/>
    </row>
    <row r="30" spans="1:38" s="186" customFormat="1" ht="15.75" x14ac:dyDescent="0.25">
      <c r="A30" s="108"/>
      <c r="B30" s="106" t="s">
        <v>10</v>
      </c>
      <c r="C30" s="104">
        <v>45392</v>
      </c>
      <c r="D30" s="104">
        <v>67005</v>
      </c>
      <c r="E30" s="104">
        <v>44570</v>
      </c>
      <c r="F30" s="104">
        <v>79925</v>
      </c>
      <c r="G30" s="104">
        <v>41117</v>
      </c>
      <c r="H30" s="83">
        <v>35396</v>
      </c>
      <c r="I30" s="86">
        <v>-13.913952866211055</v>
      </c>
      <c r="J30" s="86">
        <v>86.086047133788952</v>
      </c>
      <c r="K30" s="86">
        <v>-48.555520800750706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  <c r="AG30" s="166"/>
      <c r="AH30" s="166"/>
    </row>
    <row r="31" spans="1:38" s="186" customFormat="1" ht="15.75" x14ac:dyDescent="0.25">
      <c r="A31" s="108"/>
      <c r="B31" s="106" t="s">
        <v>11</v>
      </c>
      <c r="C31" s="104">
        <v>20765</v>
      </c>
      <c r="D31" s="104">
        <v>26049</v>
      </c>
      <c r="E31" s="104">
        <v>56362</v>
      </c>
      <c r="F31" s="104">
        <v>34488</v>
      </c>
      <c r="G31" s="104">
        <v>40649</v>
      </c>
      <c r="H31" s="83">
        <v>27394</v>
      </c>
      <c r="I31" s="116">
        <v>-32.608428251617504</v>
      </c>
      <c r="J31" s="93">
        <v>67.391571748382489</v>
      </c>
      <c r="K31" s="93">
        <v>17.864184643934109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  <c r="AG31" s="166"/>
      <c r="AH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  <c r="AG32" s="166"/>
      <c r="AH32" s="166"/>
    </row>
    <row r="33" spans="1:38" s="186" customFormat="1" ht="15.75" x14ac:dyDescent="0.25">
      <c r="A33" s="108"/>
      <c r="B33" s="79" t="s">
        <v>4</v>
      </c>
      <c r="C33" s="82">
        <v>136457</v>
      </c>
      <c r="D33" s="82">
        <v>163158</v>
      </c>
      <c r="E33" s="82">
        <v>228514</v>
      </c>
      <c r="F33" s="82">
        <v>182246</v>
      </c>
      <c r="G33" s="82">
        <v>232636</v>
      </c>
      <c r="H33" s="83">
        <v>220579</v>
      </c>
      <c r="I33" s="116">
        <v>-5.1827748069946171</v>
      </c>
      <c r="J33" s="93">
        <v>94.817225193005385</v>
      </c>
      <c r="K33" s="93">
        <v>27.649440865643136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196"/>
      <c r="AH33" s="19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19.567336230460874</v>
      </c>
      <c r="E34" s="84">
        <v>40.056877382659749</v>
      </c>
      <c r="F34" s="84">
        <v>-20.24733714345729</v>
      </c>
      <c r="G34" s="84">
        <v>27.649440865643136</v>
      </c>
      <c r="H34" s="93">
        <v>-5.1827748069946171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  <c r="AG34" s="166"/>
      <c r="AH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  <c r="AF35" s="166"/>
      <c r="AG35" s="166"/>
      <c r="AH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  <c r="AF36" s="166"/>
      <c r="AG36" s="166"/>
      <c r="AH36" s="166"/>
    </row>
    <row r="37" spans="1:38" s="186" customFormat="1" ht="18.75" x14ac:dyDescent="0.25">
      <c r="A37" s="108"/>
      <c r="B37" s="65"/>
      <c r="C37" s="256" t="s">
        <v>147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  <c r="AG37" s="166"/>
      <c r="AH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  <c r="AG38" s="166"/>
      <c r="AH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  <c r="AG39" s="166"/>
      <c r="AH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  <c r="AG40" s="166"/>
      <c r="AH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  <c r="AG41" s="166"/>
      <c r="AH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  <c r="AG42" s="166"/>
      <c r="AH42" s="166"/>
    </row>
    <row r="43" spans="1:38" s="186" customFormat="1" ht="15.75" x14ac:dyDescent="0.25">
      <c r="A43" s="108"/>
      <c r="B43" s="106" t="s">
        <v>8</v>
      </c>
      <c r="C43" s="104">
        <v>4640</v>
      </c>
      <c r="D43" s="104">
        <v>20616</v>
      </c>
      <c r="E43" s="104">
        <v>2144</v>
      </c>
      <c r="F43" s="104">
        <v>44505</v>
      </c>
      <c r="G43" s="104">
        <v>2840</v>
      </c>
      <c r="H43" s="83">
        <v>39424</v>
      </c>
      <c r="I43" s="86">
        <v>1288.1690140845069</v>
      </c>
      <c r="J43" s="86">
        <v>1388.1690140845069</v>
      </c>
      <c r="K43" s="86">
        <v>-93.618694528704637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  <c r="AG43" s="166"/>
      <c r="AH43" s="166"/>
    </row>
    <row r="44" spans="1:38" s="186" customFormat="1" ht="15.75" x14ac:dyDescent="0.25">
      <c r="A44" s="108"/>
      <c r="B44" s="106" t="s">
        <v>9</v>
      </c>
      <c r="C44" s="104">
        <v>7975</v>
      </c>
      <c r="D44" s="104">
        <v>6692</v>
      </c>
      <c r="E44" s="104">
        <v>11345</v>
      </c>
      <c r="F44" s="104">
        <v>18041</v>
      </c>
      <c r="G44" s="104">
        <v>23287</v>
      </c>
      <c r="H44" s="83">
        <v>35449</v>
      </c>
      <c r="I44" s="86">
        <v>52.22656417743805</v>
      </c>
      <c r="J44" s="86">
        <v>152.22656417743806</v>
      </c>
      <c r="K44" s="86">
        <v>29.078210742198319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  <c r="AG44" s="166"/>
      <c r="AH44" s="166"/>
    </row>
    <row r="45" spans="1:38" s="186" customFormat="1" ht="15.75" x14ac:dyDescent="0.25">
      <c r="A45" s="108"/>
      <c r="B45" s="106" t="s">
        <v>10</v>
      </c>
      <c r="C45" s="104">
        <v>5464</v>
      </c>
      <c r="D45" s="104">
        <v>6559</v>
      </c>
      <c r="E45" s="104">
        <v>3377</v>
      </c>
      <c r="F45" s="104">
        <v>9053</v>
      </c>
      <c r="G45" s="104">
        <v>17939</v>
      </c>
      <c r="H45" s="83">
        <v>40114</v>
      </c>
      <c r="I45" s="86">
        <v>123.61335637437985</v>
      </c>
      <c r="J45" s="86">
        <v>223.61335637437983</v>
      </c>
      <c r="K45" s="86">
        <v>98.155307632828894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  <c r="AG45" s="166"/>
      <c r="AH45" s="166"/>
    </row>
    <row r="46" spans="1:38" s="186" customFormat="1" ht="15.75" x14ac:dyDescent="0.25">
      <c r="A46" s="108"/>
      <c r="B46" s="106" t="s">
        <v>11</v>
      </c>
      <c r="C46" s="104">
        <v>6107</v>
      </c>
      <c r="D46" s="104">
        <v>5720</v>
      </c>
      <c r="E46" s="104">
        <v>14415</v>
      </c>
      <c r="F46" s="104">
        <v>74210</v>
      </c>
      <c r="G46" s="104">
        <v>17458</v>
      </c>
      <c r="H46" s="83">
        <v>14636</v>
      </c>
      <c r="I46" s="116">
        <v>-16.164509107572457</v>
      </c>
      <c r="J46" s="93">
        <v>83.835490892427543</v>
      </c>
      <c r="K46" s="93">
        <v>-76.474868616089481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  <c r="AG46" s="166"/>
      <c r="AH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  <c r="AG47" s="166"/>
      <c r="AH47" s="166"/>
    </row>
    <row r="48" spans="1:38" s="186" customFormat="1" ht="15.75" x14ac:dyDescent="0.25">
      <c r="A48" s="108"/>
      <c r="B48" s="79" t="s">
        <v>4</v>
      </c>
      <c r="C48" s="82">
        <v>24186</v>
      </c>
      <c r="D48" s="82">
        <v>39587</v>
      </c>
      <c r="E48" s="82">
        <v>31281</v>
      </c>
      <c r="F48" s="82">
        <v>145809</v>
      </c>
      <c r="G48" s="82">
        <v>61524</v>
      </c>
      <c r="H48" s="83">
        <v>129623</v>
      </c>
      <c r="I48" s="116">
        <v>110.68688641830829</v>
      </c>
      <c r="J48" s="93">
        <v>210.68688641830829</v>
      </c>
      <c r="K48" s="93">
        <v>-57.805073760878955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196"/>
      <c r="AH48" s="196"/>
      <c r="AI48" s="226"/>
      <c r="AJ48" s="226"/>
      <c r="AK48" s="226"/>
      <c r="AL48" s="226"/>
    </row>
    <row r="49" spans="1:34" s="186" customFormat="1" ht="18.75" customHeight="1" x14ac:dyDescent="0.25">
      <c r="A49" s="108"/>
      <c r="B49" s="79" t="s">
        <v>3</v>
      </c>
      <c r="C49" s="114"/>
      <c r="D49" s="84">
        <v>63.677333994873074</v>
      </c>
      <c r="E49" s="84">
        <v>-20.98163538535378</v>
      </c>
      <c r="F49" s="84">
        <v>366.12640260861224</v>
      </c>
      <c r="G49" s="84">
        <v>-57.805073760878955</v>
      </c>
      <c r="H49" s="93">
        <v>110.68688641830829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  <c r="AG49" s="166"/>
      <c r="AH49" s="166"/>
    </row>
    <row r="50" spans="1:34" s="150" customFormat="1" ht="9.75" customHeight="1" x14ac:dyDescent="0.25">
      <c r="A50" s="109"/>
      <c r="B50" s="103"/>
      <c r="C50" s="118"/>
      <c r="D50" s="118"/>
      <c r="E50" s="118"/>
      <c r="F50" s="119"/>
      <c r="G50" s="119"/>
      <c r="H50" s="119"/>
      <c r="I50" s="120"/>
      <c r="J50" s="120"/>
      <c r="K50" s="103"/>
      <c r="L50" s="101"/>
      <c r="M50" s="53"/>
    </row>
    <row r="51" spans="1:34" s="150" customFormat="1" ht="9.75" customHeight="1" x14ac:dyDescent="0.25">
      <c r="A51" s="53"/>
      <c r="B51" s="103"/>
      <c r="C51" s="118"/>
      <c r="D51" s="118"/>
      <c r="E51" s="118"/>
      <c r="F51" s="119"/>
      <c r="G51" s="119"/>
      <c r="H51" s="119"/>
      <c r="I51" s="120"/>
      <c r="J51" s="120"/>
      <c r="K51" s="103"/>
      <c r="L51" s="101"/>
      <c r="M51" s="53"/>
    </row>
    <row r="52" spans="1:34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4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4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4" s="150" customFormat="1" x14ac:dyDescent="0.25">
      <c r="A55" s="109"/>
      <c r="B55" s="157"/>
      <c r="C55" s="157"/>
      <c r="D55" s="157"/>
      <c r="E55" s="157"/>
      <c r="F55" s="157"/>
      <c r="G55" s="157"/>
    </row>
    <row r="56" spans="1:34" s="150" customFormat="1" x14ac:dyDescent="0.25">
      <c r="B56" s="157"/>
      <c r="C56" s="157"/>
      <c r="D56" s="157"/>
      <c r="E56" s="157"/>
      <c r="F56" s="157"/>
      <c r="G56" s="157"/>
    </row>
    <row r="57" spans="1:34" s="150" customFormat="1" x14ac:dyDescent="0.25"/>
    <row r="58" spans="1:34" s="150" customFormat="1" x14ac:dyDescent="0.25"/>
    <row r="59" spans="1:34" s="150" customFormat="1" x14ac:dyDescent="0.25">
      <c r="C59" s="157"/>
      <c r="D59" s="157"/>
      <c r="E59" s="157"/>
      <c r="F59" s="157"/>
      <c r="G59" s="157"/>
      <c r="H59" s="157"/>
    </row>
    <row r="60" spans="1:34" s="150" customFormat="1" x14ac:dyDescent="0.25">
      <c r="C60" s="157"/>
      <c r="D60" s="157"/>
      <c r="E60" s="157"/>
      <c r="F60" s="157"/>
      <c r="G60" s="157"/>
      <c r="H60" s="157"/>
    </row>
    <row r="61" spans="1:34" s="166" customFormat="1" x14ac:dyDescent="0.2">
      <c r="B61" s="194"/>
      <c r="C61" s="195"/>
      <c r="D61" s="196"/>
    </row>
    <row r="62" spans="1:34" s="166" customFormat="1" x14ac:dyDescent="0.2">
      <c r="B62" s="194"/>
      <c r="C62" s="195"/>
      <c r="D62" s="196"/>
    </row>
    <row r="63" spans="1:34" s="166" customFormat="1" x14ac:dyDescent="0.2">
      <c r="B63" s="194"/>
      <c r="C63" s="195"/>
      <c r="D63" s="196"/>
    </row>
    <row r="64" spans="1:34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2" width="11.42578125" style="166"/>
    <col min="33" max="38" width="11.42578125" style="186"/>
    <col min="39" max="16384" width="11.42578125" style="69"/>
  </cols>
  <sheetData>
    <row r="1" spans="1:32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2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2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2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2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2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2" s="186" customFormat="1" ht="15.75" x14ac:dyDescent="0.25">
      <c r="A7" s="108"/>
      <c r="B7" s="65"/>
      <c r="C7" s="256" t="s">
        <v>148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  <c r="AF7" s="166"/>
    </row>
    <row r="8" spans="1:32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  <c r="AF8" s="166"/>
    </row>
    <row r="9" spans="1:32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  <c r="AF9" s="166"/>
    </row>
    <row r="10" spans="1:32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  <c r="AF10" s="166"/>
    </row>
    <row r="11" spans="1:32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  <c r="AF11" s="166"/>
    </row>
    <row r="12" spans="1:32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</row>
    <row r="13" spans="1:32" s="186" customFormat="1" ht="15.75" x14ac:dyDescent="0.25">
      <c r="A13" s="108"/>
      <c r="B13" s="106" t="s">
        <v>8</v>
      </c>
      <c r="C13" s="104">
        <v>227051</v>
      </c>
      <c r="D13" s="104">
        <v>212629</v>
      </c>
      <c r="E13" s="104">
        <v>198678</v>
      </c>
      <c r="F13" s="104">
        <v>253709</v>
      </c>
      <c r="G13" s="104">
        <v>221703</v>
      </c>
      <c r="H13" s="83">
        <v>171040</v>
      </c>
      <c r="I13" s="86">
        <v>-22.851743097747889</v>
      </c>
      <c r="J13" s="86">
        <v>77.148256902252115</v>
      </c>
      <c r="K13" s="86">
        <v>-12.615240294983622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</row>
    <row r="14" spans="1:32" s="186" customFormat="1" ht="15.75" x14ac:dyDescent="0.25">
      <c r="A14" s="108"/>
      <c r="B14" s="106" t="s">
        <v>9</v>
      </c>
      <c r="C14" s="104">
        <v>189247</v>
      </c>
      <c r="D14" s="104">
        <v>495947</v>
      </c>
      <c r="E14" s="104">
        <v>282186</v>
      </c>
      <c r="F14" s="104">
        <v>250172</v>
      </c>
      <c r="G14" s="104">
        <v>180070</v>
      </c>
      <c r="H14" s="83">
        <v>369974</v>
      </c>
      <c r="I14" s="86">
        <v>105.46120952962737</v>
      </c>
      <c r="J14" s="86">
        <v>205.46120952962735</v>
      </c>
      <c r="K14" s="86">
        <v>-28.021521193418931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  <c r="AF14" s="166"/>
    </row>
    <row r="15" spans="1:32" s="186" customFormat="1" ht="15.75" x14ac:dyDescent="0.25">
      <c r="A15" s="108"/>
      <c r="B15" s="106" t="s">
        <v>10</v>
      </c>
      <c r="C15" s="104">
        <v>195519</v>
      </c>
      <c r="D15" s="104">
        <v>217435</v>
      </c>
      <c r="E15" s="104">
        <v>378572</v>
      </c>
      <c r="F15" s="104">
        <v>308967</v>
      </c>
      <c r="G15" s="104">
        <v>142476</v>
      </c>
      <c r="H15" s="83">
        <v>180410</v>
      </c>
      <c r="I15" s="86">
        <v>26.624835059939912</v>
      </c>
      <c r="J15" s="86">
        <v>126.62483505993991</v>
      </c>
      <c r="K15" s="86">
        <v>-53.886337375836256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  <c r="AF15" s="166"/>
    </row>
    <row r="16" spans="1:32" s="186" customFormat="1" ht="15.75" x14ac:dyDescent="0.25">
      <c r="A16" s="108"/>
      <c r="B16" s="106" t="s">
        <v>11</v>
      </c>
      <c r="C16" s="104">
        <v>273315</v>
      </c>
      <c r="D16" s="104">
        <v>234407</v>
      </c>
      <c r="E16" s="104">
        <v>100862</v>
      </c>
      <c r="F16" s="104">
        <v>161629</v>
      </c>
      <c r="G16" s="104">
        <v>297007</v>
      </c>
      <c r="H16" s="83">
        <v>133458</v>
      </c>
      <c r="I16" s="116">
        <v>-55.065705522092067</v>
      </c>
      <c r="J16" s="93">
        <v>44.934294477907926</v>
      </c>
      <c r="K16" s="93">
        <v>83.758483935432366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  <c r="AF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  <c r="AF17" s="166"/>
    </row>
    <row r="18" spans="1:38" s="186" customFormat="1" ht="15.75" x14ac:dyDescent="0.25">
      <c r="A18" s="108"/>
      <c r="B18" s="79" t="s">
        <v>4</v>
      </c>
      <c r="C18" s="82">
        <v>885132</v>
      </c>
      <c r="D18" s="82">
        <v>1160418</v>
      </c>
      <c r="E18" s="82">
        <v>960298</v>
      </c>
      <c r="F18" s="82">
        <v>974477</v>
      </c>
      <c r="G18" s="82">
        <v>841256</v>
      </c>
      <c r="H18" s="83">
        <v>854882</v>
      </c>
      <c r="I18" s="116">
        <v>1.6197209886170238</v>
      </c>
      <c r="J18" s="93">
        <v>101.61972098861702</v>
      </c>
      <c r="K18" s="93">
        <v>-13.671025586032304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31.10112390016404</v>
      </c>
      <c r="E19" s="84">
        <v>-17.245509807672754</v>
      </c>
      <c r="F19" s="84">
        <v>1.4765208299923671</v>
      </c>
      <c r="G19" s="84">
        <v>-13.671025586032304</v>
      </c>
      <c r="H19" s="93">
        <v>1.6197209886170238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  <c r="AF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  <c r="AF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  <c r="AF21" s="166"/>
    </row>
    <row r="22" spans="1:38" s="186" customFormat="1" ht="15.75" x14ac:dyDescent="0.25">
      <c r="A22" s="108"/>
      <c r="B22" s="65"/>
      <c r="C22" s="256" t="s">
        <v>149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  <c r="AF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  <c r="AF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  <c r="AF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  <c r="AF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  <c r="AF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  <c r="AF27" s="166"/>
    </row>
    <row r="28" spans="1:38" s="186" customFormat="1" ht="15.75" x14ac:dyDescent="0.25">
      <c r="A28" s="108"/>
      <c r="B28" s="106" t="s">
        <v>8</v>
      </c>
      <c r="C28" s="104">
        <v>160851</v>
      </c>
      <c r="D28" s="104">
        <v>174868</v>
      </c>
      <c r="E28" s="104">
        <v>184659</v>
      </c>
      <c r="F28" s="104">
        <v>206419</v>
      </c>
      <c r="G28" s="104">
        <v>151614</v>
      </c>
      <c r="H28" s="83">
        <v>108435</v>
      </c>
      <c r="I28" s="86">
        <v>-28.479559935098344</v>
      </c>
      <c r="J28" s="86">
        <v>71.520440064901663</v>
      </c>
      <c r="K28" s="86">
        <v>-26.550366003129554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  <c r="AF28" s="166"/>
    </row>
    <row r="29" spans="1:38" s="186" customFormat="1" ht="15.75" x14ac:dyDescent="0.25">
      <c r="A29" s="108"/>
      <c r="B29" s="106" t="s">
        <v>9</v>
      </c>
      <c r="C29" s="104">
        <v>174156</v>
      </c>
      <c r="D29" s="104">
        <v>275664</v>
      </c>
      <c r="E29" s="104">
        <v>263091</v>
      </c>
      <c r="F29" s="104">
        <v>229426</v>
      </c>
      <c r="G29" s="104">
        <v>131923</v>
      </c>
      <c r="H29" s="83">
        <v>162693</v>
      </c>
      <c r="I29" s="86">
        <v>23.324211850852382</v>
      </c>
      <c r="J29" s="86">
        <v>123.32421185085238</v>
      </c>
      <c r="K29" s="86">
        <v>-42.498670595311779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  <c r="AF29" s="166"/>
    </row>
    <row r="30" spans="1:38" s="186" customFormat="1" ht="15.75" x14ac:dyDescent="0.25">
      <c r="A30" s="108"/>
      <c r="B30" s="106" t="s">
        <v>10</v>
      </c>
      <c r="C30" s="104">
        <v>180478</v>
      </c>
      <c r="D30" s="104">
        <v>204237</v>
      </c>
      <c r="E30" s="104">
        <v>325180</v>
      </c>
      <c r="F30" s="104">
        <v>279968</v>
      </c>
      <c r="G30" s="104">
        <v>121360</v>
      </c>
      <c r="H30" s="83">
        <v>106471</v>
      </c>
      <c r="I30" s="86">
        <v>-12.268457481872119</v>
      </c>
      <c r="J30" s="86">
        <v>87.731542518127881</v>
      </c>
      <c r="K30" s="86">
        <v>-56.652188821579607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  <c r="AF30" s="166"/>
    </row>
    <row r="31" spans="1:38" s="186" customFormat="1" ht="15.75" x14ac:dyDescent="0.25">
      <c r="A31" s="108"/>
      <c r="B31" s="106" t="s">
        <v>11</v>
      </c>
      <c r="C31" s="104">
        <v>248342</v>
      </c>
      <c r="D31" s="104">
        <v>218755</v>
      </c>
      <c r="E31" s="104">
        <v>96317</v>
      </c>
      <c r="F31" s="104">
        <v>121068</v>
      </c>
      <c r="G31" s="104">
        <v>221125</v>
      </c>
      <c r="H31" s="83">
        <v>124205</v>
      </c>
      <c r="I31" s="116">
        <v>-43.830412662521198</v>
      </c>
      <c r="J31" s="93">
        <v>56.169587337478802</v>
      </c>
      <c r="K31" s="93">
        <v>82.645290250107379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  <c r="AF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  <c r="AF32" s="166"/>
    </row>
    <row r="33" spans="1:38" s="186" customFormat="1" ht="15.75" x14ac:dyDescent="0.25">
      <c r="A33" s="108"/>
      <c r="B33" s="79" t="s">
        <v>4</v>
      </c>
      <c r="C33" s="82">
        <v>763827</v>
      </c>
      <c r="D33" s="82">
        <v>873524</v>
      </c>
      <c r="E33" s="82">
        <v>869247</v>
      </c>
      <c r="F33" s="82">
        <v>836881</v>
      </c>
      <c r="G33" s="82">
        <v>626022</v>
      </c>
      <c r="H33" s="83">
        <v>501804</v>
      </c>
      <c r="I33" s="116">
        <v>-19.842433652491444</v>
      </c>
      <c r="J33" s="93">
        <v>80.157566347508563</v>
      </c>
      <c r="K33" s="93">
        <v>-25.195816370547309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19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14.361498087917823</v>
      </c>
      <c r="E34" s="84">
        <v>-0.48962592899565172</v>
      </c>
      <c r="F34" s="84">
        <v>-3.7234525974780497</v>
      </c>
      <c r="G34" s="84">
        <v>-25.195816370547309</v>
      </c>
      <c r="H34" s="93">
        <v>-19.842433652491444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  <c r="AF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  <c r="AF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  <c r="AF36" s="166"/>
    </row>
    <row r="37" spans="1:38" s="186" customFormat="1" ht="18.75" x14ac:dyDescent="0.25">
      <c r="A37" s="108"/>
      <c r="B37" s="65"/>
      <c r="C37" s="256" t="s">
        <v>150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  <c r="AF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  <c r="AF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  <c r="AF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  <c r="AF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  <c r="AF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  <c r="AF42" s="166"/>
    </row>
    <row r="43" spans="1:38" s="186" customFormat="1" ht="15.75" x14ac:dyDescent="0.25">
      <c r="A43" s="108"/>
      <c r="B43" s="106" t="s">
        <v>8</v>
      </c>
      <c r="C43" s="104">
        <v>66200</v>
      </c>
      <c r="D43" s="104">
        <v>37761</v>
      </c>
      <c r="E43" s="104">
        <v>14019</v>
      </c>
      <c r="F43" s="104">
        <v>47290</v>
      </c>
      <c r="G43" s="104">
        <v>70089</v>
      </c>
      <c r="H43" s="83">
        <v>62605</v>
      </c>
      <c r="I43" s="86">
        <v>-10.677852444748815</v>
      </c>
      <c r="J43" s="86">
        <v>89.322147555251192</v>
      </c>
      <c r="K43" s="86">
        <v>48.211038274476635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  <c r="AF43" s="166"/>
    </row>
    <row r="44" spans="1:38" s="186" customFormat="1" ht="15.75" x14ac:dyDescent="0.25">
      <c r="A44" s="108"/>
      <c r="B44" s="106" t="s">
        <v>9</v>
      </c>
      <c r="C44" s="104">
        <v>15091</v>
      </c>
      <c r="D44" s="104">
        <v>220283</v>
      </c>
      <c r="E44" s="104">
        <v>19095</v>
      </c>
      <c r="F44" s="104">
        <v>20746</v>
      </c>
      <c r="G44" s="104">
        <v>48147</v>
      </c>
      <c r="H44" s="83">
        <v>207281</v>
      </c>
      <c r="I44" s="86">
        <v>330.5169584813176</v>
      </c>
      <c r="J44" s="86">
        <v>430.5169584813176</v>
      </c>
      <c r="K44" s="86">
        <v>132.07847295864261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  <c r="AF44" s="166"/>
    </row>
    <row r="45" spans="1:38" s="186" customFormat="1" ht="15.75" x14ac:dyDescent="0.25">
      <c r="A45" s="108"/>
      <c r="B45" s="106" t="s">
        <v>10</v>
      </c>
      <c r="C45" s="104">
        <v>15041</v>
      </c>
      <c r="D45" s="104">
        <v>13198</v>
      </c>
      <c r="E45" s="104">
        <v>53392</v>
      </c>
      <c r="F45" s="104">
        <v>28999</v>
      </c>
      <c r="G45" s="104">
        <v>21116</v>
      </c>
      <c r="H45" s="83">
        <v>73939</v>
      </c>
      <c r="I45" s="86">
        <v>250.15627959840879</v>
      </c>
      <c r="J45" s="86">
        <v>350.15627959840879</v>
      </c>
      <c r="K45" s="86">
        <v>-27.183695989516877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  <c r="AF45" s="166"/>
    </row>
    <row r="46" spans="1:38" s="186" customFormat="1" ht="15.75" x14ac:dyDescent="0.25">
      <c r="A46" s="108"/>
      <c r="B46" s="106" t="s">
        <v>11</v>
      </c>
      <c r="C46" s="104">
        <v>24973</v>
      </c>
      <c r="D46" s="104">
        <v>15652</v>
      </c>
      <c r="E46" s="104">
        <v>4545</v>
      </c>
      <c r="F46" s="104">
        <v>40561</v>
      </c>
      <c r="G46" s="104">
        <v>75882</v>
      </c>
      <c r="H46" s="83">
        <v>9253</v>
      </c>
      <c r="I46" s="116">
        <v>-87.806067315041773</v>
      </c>
      <c r="J46" s="93">
        <v>12.193932684958225</v>
      </c>
      <c r="K46" s="93">
        <v>87.081186361283017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  <c r="AF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  <c r="AF47" s="166"/>
    </row>
    <row r="48" spans="1:38" s="186" customFormat="1" ht="15.75" x14ac:dyDescent="0.25">
      <c r="A48" s="108"/>
      <c r="B48" s="79" t="s">
        <v>4</v>
      </c>
      <c r="C48" s="82">
        <v>121305</v>
      </c>
      <c r="D48" s="82">
        <v>286894</v>
      </c>
      <c r="E48" s="82">
        <v>91051</v>
      </c>
      <c r="F48" s="82">
        <v>137596</v>
      </c>
      <c r="G48" s="82">
        <v>215234</v>
      </c>
      <c r="H48" s="83">
        <v>353078</v>
      </c>
      <c r="I48" s="116">
        <v>64.043784903872051</v>
      </c>
      <c r="J48" s="93">
        <v>164.04378490387205</v>
      </c>
      <c r="K48" s="93">
        <v>56.424605366435074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196"/>
      <c r="AG48" s="226"/>
      <c r="AH48" s="226"/>
      <c r="AI48" s="226"/>
      <c r="AJ48" s="226"/>
      <c r="AK48" s="226"/>
      <c r="AL48" s="226"/>
    </row>
    <row r="49" spans="1:32" s="186" customFormat="1" ht="18.75" customHeight="1" x14ac:dyDescent="0.25">
      <c r="A49" s="108"/>
      <c r="B49" s="79" t="s">
        <v>3</v>
      </c>
      <c r="C49" s="114"/>
      <c r="D49" s="84">
        <v>136.50632702691561</v>
      </c>
      <c r="E49" s="84">
        <v>-68.263191283191688</v>
      </c>
      <c r="F49" s="84">
        <v>51.119702144951738</v>
      </c>
      <c r="G49" s="84">
        <v>56.424605366435074</v>
      </c>
      <c r="H49" s="93">
        <v>64.043784903872051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  <c r="AF49" s="166"/>
    </row>
    <row r="50" spans="1:32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  <c r="AC50" s="166"/>
      <c r="AD50" s="166"/>
      <c r="AE50" s="166"/>
      <c r="AF50" s="166"/>
    </row>
    <row r="51" spans="1:32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  <c r="AC51" s="166"/>
      <c r="AD51" s="166"/>
      <c r="AE51" s="166"/>
      <c r="AF51" s="166"/>
    </row>
    <row r="52" spans="1:32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2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2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53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  <c r="AB54" s="150"/>
      <c r="AC54" s="150"/>
      <c r="AD54" s="150"/>
      <c r="AE54" s="150"/>
      <c r="AF54" s="150"/>
    </row>
    <row r="55" spans="1:32" s="147" customFormat="1" x14ac:dyDescent="0.25">
      <c r="A55" s="192"/>
      <c r="B55" s="154"/>
      <c r="C55" s="154"/>
      <c r="D55" s="154"/>
      <c r="E55" s="154"/>
      <c r="F55" s="154"/>
      <c r="G55" s="154"/>
      <c r="M55" s="150"/>
      <c r="N55" s="150"/>
      <c r="O55" s="150"/>
      <c r="P55" s="150"/>
      <c r="Q55" s="150"/>
      <c r="R55" s="150"/>
      <c r="S55" s="150"/>
      <c r="T55" s="150"/>
      <c r="U55" s="150"/>
      <c r="V55" s="150"/>
      <c r="W55" s="150"/>
      <c r="X55" s="150"/>
      <c r="Y55" s="150"/>
      <c r="Z55" s="150"/>
      <c r="AA55" s="150"/>
      <c r="AB55" s="150"/>
      <c r="AC55" s="150"/>
      <c r="AD55" s="150"/>
      <c r="AE55" s="150"/>
      <c r="AF55" s="150"/>
    </row>
    <row r="56" spans="1:32" s="147" customFormat="1" x14ac:dyDescent="0.25">
      <c r="B56" s="154"/>
      <c r="C56" s="154"/>
      <c r="D56" s="154"/>
      <c r="E56" s="154"/>
      <c r="F56" s="154"/>
      <c r="G56" s="154"/>
      <c r="M56" s="150"/>
      <c r="N56" s="150"/>
      <c r="O56" s="150"/>
      <c r="P56" s="150"/>
      <c r="Q56" s="150"/>
      <c r="R56" s="150"/>
      <c r="S56" s="150"/>
      <c r="T56" s="150"/>
      <c r="U56" s="150"/>
      <c r="V56" s="150"/>
      <c r="W56" s="150"/>
      <c r="X56" s="150"/>
      <c r="Y56" s="150"/>
      <c r="Z56" s="150"/>
      <c r="AA56" s="150"/>
      <c r="AB56" s="150"/>
      <c r="AC56" s="150"/>
      <c r="AD56" s="150"/>
      <c r="AE56" s="150"/>
      <c r="AF56" s="150"/>
    </row>
    <row r="57" spans="1:32" s="147" customFormat="1" x14ac:dyDescent="0.25">
      <c r="M57" s="150"/>
      <c r="N57" s="150"/>
      <c r="O57" s="150"/>
      <c r="P57" s="150"/>
      <c r="Q57" s="150"/>
      <c r="R57" s="150"/>
      <c r="S57" s="150"/>
      <c r="T57" s="150"/>
      <c r="U57" s="150"/>
      <c r="V57" s="150"/>
      <c r="W57" s="150"/>
      <c r="X57" s="150"/>
      <c r="Y57" s="150"/>
      <c r="Z57" s="150"/>
      <c r="AA57" s="150"/>
      <c r="AB57" s="150"/>
      <c r="AC57" s="150"/>
      <c r="AD57" s="150"/>
      <c r="AE57" s="150"/>
      <c r="AF57" s="150"/>
    </row>
    <row r="58" spans="1:32" s="147" customFormat="1" x14ac:dyDescent="0.25">
      <c r="M58" s="150"/>
      <c r="N58" s="150"/>
      <c r="O58" s="150"/>
      <c r="P58" s="150"/>
      <c r="Q58" s="150"/>
      <c r="R58" s="150"/>
      <c r="S58" s="150"/>
      <c r="T58" s="150"/>
      <c r="U58" s="150"/>
      <c r="V58" s="150"/>
      <c r="W58" s="150"/>
      <c r="X58" s="150"/>
      <c r="Y58" s="150"/>
      <c r="Z58" s="150"/>
      <c r="AA58" s="150"/>
      <c r="AB58" s="150"/>
      <c r="AC58" s="150"/>
      <c r="AD58" s="150"/>
      <c r="AE58" s="150"/>
      <c r="AF58" s="150"/>
    </row>
    <row r="59" spans="1:32" s="147" customFormat="1" x14ac:dyDescent="0.25">
      <c r="C59" s="154"/>
      <c r="D59" s="154"/>
      <c r="E59" s="154"/>
      <c r="F59" s="154"/>
      <c r="G59" s="154"/>
      <c r="H59" s="154"/>
      <c r="M59" s="150"/>
      <c r="N59" s="150"/>
      <c r="O59" s="150"/>
      <c r="P59" s="150"/>
      <c r="Q59" s="150"/>
      <c r="R59" s="150"/>
      <c r="S59" s="150"/>
      <c r="T59" s="150"/>
      <c r="U59" s="150"/>
      <c r="V59" s="150"/>
      <c r="W59" s="150"/>
      <c r="X59" s="150"/>
      <c r="Y59" s="150"/>
      <c r="Z59" s="150"/>
      <c r="AA59" s="150"/>
      <c r="AB59" s="150"/>
      <c r="AC59" s="150"/>
      <c r="AD59" s="150"/>
      <c r="AE59" s="150"/>
      <c r="AF59" s="150"/>
    </row>
    <row r="60" spans="1:32" s="148" customFormat="1" x14ac:dyDescent="0.25">
      <c r="C60" s="229"/>
      <c r="D60" s="229"/>
      <c r="E60" s="229"/>
      <c r="F60" s="229"/>
      <c r="G60" s="229"/>
      <c r="H60" s="229"/>
      <c r="M60" s="150"/>
      <c r="N60" s="150"/>
      <c r="O60" s="150"/>
      <c r="P60" s="150"/>
      <c r="Q60" s="150"/>
      <c r="R60" s="150"/>
      <c r="S60" s="150"/>
      <c r="T60" s="150"/>
      <c r="U60" s="150"/>
      <c r="V60" s="150"/>
      <c r="W60" s="150"/>
      <c r="X60" s="150"/>
      <c r="Y60" s="150"/>
      <c r="Z60" s="150"/>
      <c r="AA60" s="150"/>
      <c r="AB60" s="150"/>
      <c r="AC60" s="150"/>
      <c r="AD60" s="150"/>
      <c r="AE60" s="150"/>
      <c r="AF60" s="150"/>
    </row>
    <row r="61" spans="1:32" s="186" customFormat="1" x14ac:dyDescent="0.2">
      <c r="B61" s="205"/>
      <c r="C61" s="206"/>
      <c r="D61" s="207"/>
      <c r="M61" s="166"/>
      <c r="N61" s="166"/>
      <c r="O61" s="166"/>
      <c r="P61" s="166"/>
      <c r="Q61" s="166"/>
      <c r="R61" s="166"/>
      <c r="S61" s="166"/>
      <c r="T61" s="166"/>
      <c r="U61" s="166"/>
      <c r="V61" s="166"/>
      <c r="W61" s="166"/>
      <c r="X61" s="166"/>
      <c r="Y61" s="166"/>
      <c r="Z61" s="166"/>
      <c r="AA61" s="166"/>
      <c r="AB61" s="166"/>
      <c r="AC61" s="166"/>
      <c r="AD61" s="166"/>
      <c r="AE61" s="166"/>
      <c r="AF61" s="166"/>
    </row>
    <row r="62" spans="1:32" s="186" customFormat="1" x14ac:dyDescent="0.2">
      <c r="B62" s="205"/>
      <c r="C62" s="206"/>
      <c r="D62" s="207"/>
      <c r="M62" s="166"/>
      <c r="N62" s="166"/>
      <c r="O62" s="166"/>
      <c r="P62" s="166"/>
      <c r="Q62" s="166"/>
      <c r="R62" s="166"/>
      <c r="S62" s="166"/>
      <c r="T62" s="166"/>
      <c r="U62" s="166"/>
      <c r="V62" s="166"/>
      <c r="W62" s="166"/>
      <c r="X62" s="166"/>
      <c r="Y62" s="166"/>
      <c r="Z62" s="166"/>
      <c r="AA62" s="166"/>
      <c r="AB62" s="166"/>
      <c r="AC62" s="166"/>
      <c r="AD62" s="166"/>
      <c r="AE62" s="166"/>
      <c r="AF62" s="166"/>
    </row>
    <row r="63" spans="1:32" s="186" customFormat="1" x14ac:dyDescent="0.2">
      <c r="B63" s="205"/>
      <c r="C63" s="206"/>
      <c r="D63" s="207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  <c r="X63" s="166"/>
      <c r="Y63" s="166"/>
      <c r="Z63" s="166"/>
      <c r="AA63" s="166"/>
      <c r="AB63" s="166"/>
      <c r="AC63" s="166"/>
      <c r="AD63" s="166"/>
      <c r="AE63" s="166"/>
      <c r="AF63" s="166"/>
    </row>
    <row r="64" spans="1:32" s="186" customFormat="1" x14ac:dyDescent="0.2">
      <c r="B64" s="205"/>
      <c r="C64" s="206"/>
      <c r="D64" s="207"/>
      <c r="M64" s="166"/>
      <c r="N64" s="166"/>
      <c r="O64" s="166"/>
      <c r="P64" s="166"/>
      <c r="Q64" s="166"/>
      <c r="R64" s="166"/>
      <c r="S64" s="166"/>
      <c r="T64" s="166"/>
      <c r="U64" s="166"/>
      <c r="V64" s="166"/>
      <c r="W64" s="166"/>
      <c r="X64" s="166"/>
      <c r="Y64" s="166"/>
      <c r="Z64" s="166"/>
      <c r="AA64" s="166"/>
      <c r="AB64" s="166"/>
      <c r="AC64" s="166"/>
      <c r="AD64" s="166"/>
      <c r="AE64" s="166"/>
      <c r="AF64" s="166"/>
    </row>
    <row r="65" spans="2:32" s="186" customFormat="1" x14ac:dyDescent="0.2">
      <c r="B65" s="205"/>
      <c r="C65" s="206"/>
      <c r="D65" s="207"/>
      <c r="M65" s="166"/>
      <c r="N65" s="166"/>
      <c r="O65" s="166"/>
      <c r="P65" s="166"/>
      <c r="Q65" s="166"/>
      <c r="R65" s="166"/>
      <c r="S65" s="166"/>
      <c r="T65" s="166"/>
      <c r="U65" s="166"/>
      <c r="V65" s="166"/>
      <c r="W65" s="166"/>
      <c r="X65" s="166"/>
      <c r="Y65" s="166"/>
      <c r="Z65" s="166"/>
      <c r="AA65" s="166"/>
      <c r="AB65" s="166"/>
      <c r="AC65" s="166"/>
      <c r="AD65" s="166"/>
      <c r="AE65" s="166"/>
      <c r="AF65" s="166"/>
    </row>
    <row r="66" spans="2:32" s="186" customFormat="1" x14ac:dyDescent="0.2">
      <c r="B66" s="205"/>
      <c r="C66" s="206"/>
      <c r="D66" s="207"/>
      <c r="M66" s="166"/>
      <c r="N66" s="166"/>
      <c r="O66" s="166"/>
      <c r="P66" s="166"/>
      <c r="Q66" s="166"/>
      <c r="R66" s="166"/>
      <c r="S66" s="166"/>
      <c r="T66" s="166"/>
      <c r="U66" s="166"/>
      <c r="V66" s="166"/>
      <c r="W66" s="166"/>
      <c r="X66" s="166"/>
      <c r="Y66" s="166"/>
      <c r="Z66" s="166"/>
      <c r="AA66" s="166"/>
      <c r="AB66" s="166"/>
      <c r="AC66" s="166"/>
      <c r="AD66" s="166"/>
      <c r="AE66" s="166"/>
      <c r="AF66" s="166"/>
    </row>
    <row r="67" spans="2:32" s="186" customFormat="1" x14ac:dyDescent="0.2">
      <c r="B67" s="205"/>
      <c r="C67" s="206"/>
      <c r="D67" s="207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  <c r="X67" s="166"/>
      <c r="Y67" s="166"/>
      <c r="Z67" s="166"/>
      <c r="AA67" s="166"/>
      <c r="AB67" s="166"/>
      <c r="AC67" s="166"/>
      <c r="AD67" s="166"/>
      <c r="AE67" s="166"/>
      <c r="AF67" s="166"/>
    </row>
    <row r="68" spans="2:32" s="186" customFormat="1" x14ac:dyDescent="0.2">
      <c r="B68" s="205"/>
      <c r="C68" s="206"/>
      <c r="D68" s="207"/>
      <c r="E68" s="208"/>
      <c r="M68" s="166"/>
      <c r="N68" s="166"/>
      <c r="O68" s="166"/>
      <c r="P68" s="166"/>
      <c r="Q68" s="166"/>
      <c r="R68" s="166"/>
      <c r="S68" s="166"/>
      <c r="T68" s="166"/>
      <c r="U68" s="166"/>
      <c r="V68" s="166"/>
      <c r="W68" s="166"/>
      <c r="X68" s="166"/>
      <c r="Y68" s="166"/>
      <c r="Z68" s="166"/>
      <c r="AA68" s="166"/>
      <c r="AB68" s="166"/>
      <c r="AC68" s="166"/>
      <c r="AD68" s="166"/>
      <c r="AE68" s="166"/>
      <c r="AF68" s="166"/>
    </row>
    <row r="69" spans="2:32" s="186" customFormat="1" x14ac:dyDescent="0.2">
      <c r="B69" s="205"/>
      <c r="C69" s="206"/>
      <c r="D69" s="207"/>
      <c r="E69" s="208"/>
      <c r="M69" s="166"/>
      <c r="N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  <c r="Z69" s="166"/>
      <c r="AA69" s="166"/>
      <c r="AB69" s="166"/>
      <c r="AC69" s="166"/>
      <c r="AD69" s="166"/>
      <c r="AE69" s="166"/>
      <c r="AF69" s="166"/>
    </row>
    <row r="70" spans="2:32" s="186" customFormat="1" x14ac:dyDescent="0.2">
      <c r="B70" s="205"/>
      <c r="C70" s="206"/>
      <c r="D70" s="207"/>
      <c r="E70" s="208"/>
      <c r="M70" s="166"/>
      <c r="N70" s="166"/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  <c r="Z70" s="166"/>
      <c r="AA70" s="166"/>
      <c r="AB70" s="166"/>
      <c r="AC70" s="166"/>
      <c r="AD70" s="166"/>
      <c r="AE70" s="166"/>
      <c r="AF70" s="166"/>
    </row>
    <row r="71" spans="2:32" s="186" customFormat="1" x14ac:dyDescent="0.2">
      <c r="B71" s="205"/>
      <c r="C71" s="206"/>
      <c r="D71" s="207"/>
      <c r="E71" s="208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  <c r="AE71" s="166"/>
      <c r="AF71" s="166"/>
    </row>
    <row r="72" spans="2:32" s="186" customFormat="1" x14ac:dyDescent="0.2">
      <c r="B72" s="205"/>
      <c r="C72" s="206"/>
      <c r="D72" s="207"/>
      <c r="E72" s="208"/>
      <c r="M72" s="166"/>
      <c r="N72" s="166"/>
      <c r="O72" s="166"/>
      <c r="P72" s="166"/>
      <c r="Q72" s="166"/>
      <c r="R72" s="166"/>
      <c r="S72" s="166"/>
      <c r="T72" s="166"/>
      <c r="U72" s="166"/>
      <c r="V72" s="166"/>
      <c r="W72" s="166"/>
      <c r="X72" s="166"/>
      <c r="Y72" s="166"/>
      <c r="Z72" s="166"/>
      <c r="AA72" s="166"/>
      <c r="AB72" s="166"/>
      <c r="AC72" s="166"/>
      <c r="AD72" s="166"/>
      <c r="AE72" s="166"/>
      <c r="AF72" s="166"/>
    </row>
    <row r="73" spans="2:32" s="186" customFormat="1" x14ac:dyDescent="0.2">
      <c r="B73" s="205"/>
      <c r="C73" s="206"/>
      <c r="D73" s="207"/>
      <c r="E73" s="208"/>
      <c r="M73" s="166"/>
      <c r="N73" s="166"/>
      <c r="O73" s="166"/>
      <c r="P73" s="166"/>
      <c r="Q73" s="166"/>
      <c r="R73" s="166"/>
      <c r="S73" s="166"/>
      <c r="T73" s="166"/>
      <c r="U73" s="166"/>
      <c r="V73" s="166"/>
      <c r="W73" s="166"/>
      <c r="X73" s="166"/>
      <c r="Y73" s="166"/>
      <c r="Z73" s="166"/>
      <c r="AA73" s="166"/>
      <c r="AB73" s="166"/>
      <c r="AC73" s="166"/>
      <c r="AD73" s="166"/>
      <c r="AE73" s="166"/>
      <c r="AF73" s="166"/>
    </row>
    <row r="74" spans="2:32" s="186" customFormat="1" x14ac:dyDescent="0.2">
      <c r="B74" s="205"/>
      <c r="C74" s="206"/>
      <c r="D74" s="207"/>
      <c r="E74" s="208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  <c r="AB74" s="166"/>
      <c r="AC74" s="166"/>
      <c r="AD74" s="166"/>
      <c r="AE74" s="166"/>
      <c r="AF74" s="166"/>
    </row>
    <row r="75" spans="2:32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  <c r="AB75" s="166"/>
      <c r="AC75" s="166"/>
      <c r="AD75" s="166"/>
      <c r="AE75" s="166"/>
      <c r="AF75" s="166"/>
    </row>
    <row r="76" spans="2:32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  <c r="AB76" s="166"/>
      <c r="AC76" s="166"/>
      <c r="AD76" s="166"/>
      <c r="AE76" s="166"/>
      <c r="AF76" s="166"/>
    </row>
    <row r="77" spans="2:32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  <c r="Z77" s="166"/>
      <c r="AA77" s="166"/>
      <c r="AB77" s="166"/>
      <c r="AC77" s="166"/>
      <c r="AD77" s="166"/>
      <c r="AE77" s="166"/>
      <c r="AF77" s="166"/>
    </row>
    <row r="78" spans="2:32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  <c r="Z78" s="166"/>
      <c r="AA78" s="166"/>
      <c r="AB78" s="166"/>
      <c r="AC78" s="166"/>
      <c r="AD78" s="166"/>
      <c r="AE78" s="166"/>
      <c r="AF78" s="166"/>
    </row>
    <row r="79" spans="2:32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  <c r="AE79" s="166"/>
      <c r="AF79" s="166"/>
    </row>
    <row r="80" spans="2:32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  <c r="AE80" s="166"/>
      <c r="AF80" s="166"/>
    </row>
    <row r="81" spans="2:32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  <c r="AE81" s="166"/>
      <c r="AF81" s="166"/>
    </row>
    <row r="82" spans="2:32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  <c r="AE82" s="166"/>
      <c r="AF82" s="166"/>
    </row>
    <row r="83" spans="2:32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  <c r="AE83" s="166"/>
      <c r="AF83" s="166"/>
    </row>
    <row r="84" spans="2:32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  <c r="AE84" s="166"/>
      <c r="AF84" s="166"/>
    </row>
    <row r="85" spans="2:32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  <c r="AE85" s="166"/>
      <c r="AF85" s="166"/>
    </row>
    <row r="86" spans="2:32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  <c r="AE86" s="166"/>
      <c r="AF86" s="166"/>
    </row>
    <row r="87" spans="2:32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  <c r="AE87" s="166"/>
      <c r="AF87" s="166"/>
    </row>
    <row r="88" spans="2:32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  <c r="AE88" s="166"/>
      <c r="AF88" s="166"/>
    </row>
    <row r="89" spans="2:32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  <c r="AE89" s="166"/>
      <c r="AF89" s="166"/>
    </row>
    <row r="90" spans="2:32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  <c r="AE90" s="166"/>
      <c r="AF90" s="166"/>
    </row>
    <row r="91" spans="2:32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  <c r="AE91" s="166"/>
      <c r="AF91" s="166"/>
    </row>
    <row r="92" spans="2:32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  <c r="AE92" s="166"/>
      <c r="AF92" s="166"/>
    </row>
    <row r="93" spans="2:32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  <c r="AE93" s="166"/>
      <c r="AF93" s="166"/>
    </row>
    <row r="94" spans="2:32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  <c r="AE94" s="166"/>
      <c r="AF94" s="166"/>
    </row>
    <row r="95" spans="2:32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  <c r="AE95" s="166"/>
      <c r="AF95" s="166"/>
    </row>
    <row r="96" spans="2:32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  <c r="AE96" s="166"/>
      <c r="AF96" s="166"/>
    </row>
    <row r="97" spans="2:32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  <c r="AE97" s="166"/>
      <c r="AF97" s="166"/>
    </row>
    <row r="98" spans="2:32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  <c r="AE98" s="166"/>
      <c r="AF98" s="166"/>
    </row>
    <row r="99" spans="2:32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  <c r="AE99" s="166"/>
      <c r="AF99" s="166"/>
    </row>
    <row r="100" spans="2:32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  <c r="AE100" s="166"/>
      <c r="AF100" s="166"/>
    </row>
    <row r="101" spans="2:32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  <c r="AE101" s="166"/>
      <c r="AF101" s="166"/>
    </row>
    <row r="102" spans="2:32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  <c r="AE102" s="166"/>
      <c r="AF102" s="166"/>
    </row>
    <row r="103" spans="2:32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  <c r="AE103" s="166"/>
      <c r="AF103" s="166"/>
    </row>
    <row r="104" spans="2:32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  <c r="AE104" s="166"/>
      <c r="AF104" s="166"/>
    </row>
    <row r="105" spans="2:32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  <c r="AE105" s="166"/>
      <c r="AF105" s="166"/>
    </row>
    <row r="106" spans="2:32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  <c r="AE106" s="166"/>
      <c r="AF106" s="166"/>
    </row>
    <row r="107" spans="2:32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  <c r="AE107" s="166"/>
      <c r="AF107" s="166"/>
    </row>
    <row r="108" spans="2:32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  <c r="AE108" s="166"/>
      <c r="AF108" s="166"/>
    </row>
    <row r="109" spans="2:32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  <c r="AE109" s="166"/>
      <c r="AF109" s="166"/>
    </row>
    <row r="110" spans="2:32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  <c r="AE110" s="166"/>
      <c r="AF110" s="166"/>
    </row>
    <row r="111" spans="2:32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  <c r="AE111" s="166"/>
      <c r="AF111" s="166"/>
    </row>
    <row r="112" spans="2:32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  <c r="AE112" s="166"/>
      <c r="AF112" s="166"/>
    </row>
    <row r="113" spans="2:32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  <c r="AE113" s="166"/>
      <c r="AF113" s="166"/>
    </row>
    <row r="114" spans="2:32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  <c r="AE114" s="166"/>
      <c r="AF114" s="166"/>
    </row>
    <row r="115" spans="2:32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  <c r="AE115" s="166"/>
      <c r="AF115" s="166"/>
    </row>
    <row r="116" spans="2:32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  <c r="AE116" s="166"/>
      <c r="AF116" s="166"/>
    </row>
    <row r="117" spans="2:32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  <c r="AE117" s="166"/>
      <c r="AF117" s="166"/>
    </row>
    <row r="118" spans="2:32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  <c r="AE118" s="166"/>
      <c r="AF118" s="166"/>
    </row>
    <row r="119" spans="2:32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  <c r="AE119" s="166"/>
      <c r="AF119" s="166"/>
    </row>
    <row r="120" spans="2:32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  <c r="AE120" s="166"/>
      <c r="AF120" s="166"/>
    </row>
    <row r="121" spans="2:32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  <c r="AE121" s="166"/>
      <c r="AF121" s="166"/>
    </row>
    <row r="122" spans="2:32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  <c r="AE122" s="166"/>
      <c r="AF122" s="166"/>
    </row>
    <row r="123" spans="2:32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  <c r="AE123" s="166"/>
      <c r="AF123" s="166"/>
    </row>
    <row r="124" spans="2:32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  <c r="AE124" s="166"/>
      <c r="AF124" s="166"/>
    </row>
    <row r="125" spans="2:32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  <c r="AE125" s="166"/>
      <c r="AF125" s="166"/>
    </row>
    <row r="126" spans="2:32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  <c r="AE126" s="166"/>
      <c r="AF126" s="166"/>
    </row>
    <row r="127" spans="2:32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  <c r="AE127" s="166"/>
      <c r="AF127" s="166"/>
    </row>
    <row r="128" spans="2:32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  <c r="AE128" s="166"/>
      <c r="AF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  <c r="AE129" s="166"/>
      <c r="AF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  <c r="AE130" s="166"/>
      <c r="AF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  <c r="AE131" s="166"/>
      <c r="AF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  <c r="AE132" s="166"/>
      <c r="AF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  <c r="AE133" s="166"/>
      <c r="AF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  <c r="AE134" s="166"/>
      <c r="AF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  <c r="AE135" s="166"/>
      <c r="AF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66"/>
      <c r="AF136" s="16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66"/>
      <c r="AF137" s="16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66"/>
      <c r="AF138" s="16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66"/>
      <c r="AF139" s="16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66"/>
      <c r="AF140" s="16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66"/>
      <c r="AF141" s="16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66"/>
      <c r="AF142" s="16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66"/>
      <c r="AF143" s="16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66"/>
      <c r="AF144" s="16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66"/>
      <c r="AF145" s="16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66"/>
      <c r="AF146" s="16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66"/>
      <c r="AF147" s="16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66"/>
      <c r="AF148" s="16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  <c r="AE149" s="166"/>
      <c r="AF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  <c r="AE150" s="166"/>
      <c r="AF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  <c r="AE151" s="166"/>
      <c r="AF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6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6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6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6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6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6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4" width="11.42578125" style="24"/>
    <col min="35" max="38" width="11.42578125" style="25"/>
    <col min="39" max="16384" width="11.42578125" style="26"/>
  </cols>
  <sheetData>
    <row r="1" spans="1:34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4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4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4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4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4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4" s="25" customFormat="1" x14ac:dyDescent="0.25">
      <c r="A7" s="32"/>
      <c r="B7" s="65"/>
      <c r="C7" s="256" t="s">
        <v>151</v>
      </c>
      <c r="D7" s="256"/>
      <c r="E7" s="256"/>
      <c r="F7" s="256"/>
      <c r="G7" s="256"/>
      <c r="H7" s="256"/>
      <c r="I7" s="256"/>
      <c r="J7" s="256"/>
      <c r="K7" s="256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</row>
    <row r="8" spans="1:34" s="25" customFormat="1" x14ac:dyDescent="0.25">
      <c r="A8" s="32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34"/>
      <c r="M8" s="24"/>
      <c r="N8" s="24"/>
      <c r="O8" s="137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</row>
    <row r="9" spans="1:34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</row>
    <row r="10" spans="1:34" s="25" customFormat="1" ht="15.75" customHeight="1" x14ac:dyDescent="0.25">
      <c r="A10" s="32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</row>
    <row r="11" spans="1:34" s="25" customFormat="1" x14ac:dyDescent="0.25">
      <c r="A11" s="32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34"/>
      <c r="M11" s="24"/>
      <c r="N11" s="24"/>
      <c r="O11" s="138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</row>
    <row r="12" spans="1:34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</row>
    <row r="13" spans="1:34" s="25" customFormat="1" x14ac:dyDescent="0.25">
      <c r="A13" s="32"/>
      <c r="B13" s="106" t="s">
        <v>8</v>
      </c>
      <c r="C13" s="104">
        <v>57866</v>
      </c>
      <c r="D13" s="104">
        <v>22392</v>
      </c>
      <c r="E13" s="104">
        <v>13954</v>
      </c>
      <c r="F13" s="104">
        <v>20203</v>
      </c>
      <c r="G13" s="104">
        <v>30098</v>
      </c>
      <c r="H13" s="83">
        <v>31019</v>
      </c>
      <c r="I13" s="86">
        <v>3.0600039869758788</v>
      </c>
      <c r="J13" s="86">
        <v>103.06000398697589</v>
      </c>
      <c r="K13" s="86">
        <v>48.977874573083199</v>
      </c>
      <c r="L13" s="34"/>
      <c r="M13" s="224"/>
      <c r="N13" s="24"/>
      <c r="O13" s="134"/>
      <c r="P13" s="134"/>
      <c r="Q13" s="134"/>
      <c r="R13" s="134"/>
      <c r="S13" s="134"/>
      <c r="T13" s="13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</row>
    <row r="14" spans="1:34" s="25" customFormat="1" x14ac:dyDescent="0.25">
      <c r="A14" s="32"/>
      <c r="B14" s="106" t="s">
        <v>9</v>
      </c>
      <c r="C14" s="104">
        <v>16929</v>
      </c>
      <c r="D14" s="104">
        <v>46623</v>
      </c>
      <c r="E14" s="104">
        <v>50884</v>
      </c>
      <c r="F14" s="104">
        <v>30872</v>
      </c>
      <c r="G14" s="104">
        <v>48522</v>
      </c>
      <c r="H14" s="83">
        <v>37449</v>
      </c>
      <c r="I14" s="86">
        <v>-22.820576233461111</v>
      </c>
      <c r="J14" s="86">
        <v>77.179423766538889</v>
      </c>
      <c r="K14" s="86">
        <v>57.171547032910077</v>
      </c>
      <c r="L14" s="34"/>
      <c r="M14" s="224"/>
      <c r="N14" s="24"/>
      <c r="O14" s="134"/>
      <c r="P14" s="134"/>
      <c r="Q14" s="134"/>
      <c r="R14" s="134"/>
      <c r="S14" s="134"/>
      <c r="T14" s="13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</row>
    <row r="15" spans="1:34" s="25" customFormat="1" x14ac:dyDescent="0.25">
      <c r="A15" s="32"/>
      <c r="B15" s="106" t="s">
        <v>10</v>
      </c>
      <c r="C15" s="104">
        <v>23234</v>
      </c>
      <c r="D15" s="104">
        <v>9304</v>
      </c>
      <c r="E15" s="104">
        <v>32682</v>
      </c>
      <c r="F15" s="104">
        <v>34014</v>
      </c>
      <c r="G15" s="104">
        <v>24500</v>
      </c>
      <c r="H15" s="83">
        <v>6083</v>
      </c>
      <c r="I15" s="86">
        <v>-75.171428571428578</v>
      </c>
      <c r="J15" s="86">
        <v>24.828571428571429</v>
      </c>
      <c r="K15" s="86">
        <v>-27.97083553830776</v>
      </c>
      <c r="L15" s="34"/>
      <c r="M15" s="224"/>
      <c r="N15" s="24"/>
      <c r="O15" s="134"/>
      <c r="P15" s="134"/>
      <c r="Q15" s="134"/>
      <c r="R15" s="134"/>
      <c r="S15" s="134"/>
      <c r="T15" s="13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</row>
    <row r="16" spans="1:34" s="25" customFormat="1" x14ac:dyDescent="0.25">
      <c r="A16" s="32"/>
      <c r="B16" s="106" t="s">
        <v>11</v>
      </c>
      <c r="C16" s="104">
        <v>23737</v>
      </c>
      <c r="D16" s="104">
        <v>31569</v>
      </c>
      <c r="E16" s="104">
        <v>13353</v>
      </c>
      <c r="F16" s="104">
        <v>13880</v>
      </c>
      <c r="G16" s="104">
        <v>16642</v>
      </c>
      <c r="H16" s="83">
        <v>22234</v>
      </c>
      <c r="I16" s="116">
        <v>33.60173056123061</v>
      </c>
      <c r="J16" s="93">
        <v>133.60173056123062</v>
      </c>
      <c r="K16" s="93">
        <v>19.899135446685889</v>
      </c>
      <c r="L16" s="34"/>
      <c r="M16" s="224"/>
      <c r="N16" s="24"/>
      <c r="O16" s="134"/>
      <c r="P16" s="134"/>
      <c r="Q16" s="134"/>
      <c r="R16" s="134"/>
      <c r="S16" s="134"/>
      <c r="T16" s="13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</row>
    <row r="17" spans="1:38" s="25" customFormat="1" ht="12" customHeight="1" x14ac:dyDescent="0.25">
      <c r="A17" s="32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</row>
    <row r="18" spans="1:38" s="25" customFormat="1" x14ac:dyDescent="0.25">
      <c r="A18" s="32"/>
      <c r="B18" s="79" t="s">
        <v>4</v>
      </c>
      <c r="C18" s="82">
        <v>121766</v>
      </c>
      <c r="D18" s="82">
        <v>109888</v>
      </c>
      <c r="E18" s="82">
        <v>110873</v>
      </c>
      <c r="F18" s="82">
        <v>98969</v>
      </c>
      <c r="G18" s="82">
        <v>119762</v>
      </c>
      <c r="H18" s="83">
        <v>96785</v>
      </c>
      <c r="I18" s="116">
        <v>-19.185551343497941</v>
      </c>
      <c r="J18" s="93">
        <v>80.814448656502051</v>
      </c>
      <c r="K18" s="93">
        <v>21.009609069506617</v>
      </c>
      <c r="L18" s="34"/>
      <c r="M18" s="132"/>
      <c r="N18" s="132"/>
      <c r="O18" s="132"/>
      <c r="P18" s="132"/>
      <c r="Q18" s="132"/>
      <c r="R18" s="132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  <c r="AD18" s="132"/>
      <c r="AE18" s="132"/>
      <c r="AF18" s="132"/>
      <c r="AG18" s="132"/>
      <c r="AH18" s="132"/>
      <c r="AI18" s="23"/>
      <c r="AJ18" s="23"/>
      <c r="AK18" s="23"/>
      <c r="AL18" s="23"/>
    </row>
    <row r="19" spans="1:38" s="25" customFormat="1" ht="18.75" customHeight="1" x14ac:dyDescent="0.25">
      <c r="A19" s="32"/>
      <c r="B19" s="79" t="s">
        <v>3</v>
      </c>
      <c r="C19" s="114"/>
      <c r="D19" s="84">
        <v>-9.7547755531100613</v>
      </c>
      <c r="E19" s="84">
        <v>0.8963672102504372</v>
      </c>
      <c r="F19" s="84">
        <v>-10.736608552127214</v>
      </c>
      <c r="G19" s="84">
        <v>21.009609069506617</v>
      </c>
      <c r="H19" s="93">
        <v>-19.185551343497941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</row>
    <row r="20" spans="1:38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</row>
    <row r="21" spans="1:38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25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</row>
    <row r="22" spans="1:38" s="25" customFormat="1" x14ac:dyDescent="0.25">
      <c r="A22" s="32"/>
      <c r="B22" s="65"/>
      <c r="C22" s="256" t="s">
        <v>152</v>
      </c>
      <c r="D22" s="256"/>
      <c r="E22" s="256"/>
      <c r="F22" s="256"/>
      <c r="G22" s="256"/>
      <c r="H22" s="256"/>
      <c r="I22" s="256"/>
      <c r="J22" s="256"/>
      <c r="K22" s="256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</row>
    <row r="23" spans="1:38" s="25" customFormat="1" x14ac:dyDescent="0.25">
      <c r="A23" s="32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34"/>
      <c r="M23" s="24"/>
      <c r="N23" s="24"/>
      <c r="O23" s="137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</row>
    <row r="25" spans="1:38" s="25" customFormat="1" ht="15.75" customHeight="1" x14ac:dyDescent="0.25">
      <c r="A25" s="32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</row>
    <row r="26" spans="1:38" s="25" customFormat="1" x14ac:dyDescent="0.25">
      <c r="A26" s="32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34"/>
      <c r="M26" s="24"/>
      <c r="N26" s="24"/>
      <c r="O26" s="138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</row>
    <row r="28" spans="1:38" s="25" customFormat="1" x14ac:dyDescent="0.25">
      <c r="A28" s="32"/>
      <c r="B28" s="106" t="s">
        <v>8</v>
      </c>
      <c r="C28" s="104">
        <v>41012</v>
      </c>
      <c r="D28" s="104">
        <v>10971</v>
      </c>
      <c r="E28" s="104">
        <v>2840</v>
      </c>
      <c r="F28" s="104">
        <v>9916</v>
      </c>
      <c r="G28" s="104">
        <v>14768</v>
      </c>
      <c r="H28" s="83">
        <v>8912</v>
      </c>
      <c r="I28" s="86">
        <v>-39.653304442036841</v>
      </c>
      <c r="J28" s="86">
        <v>60.346695557963159</v>
      </c>
      <c r="K28" s="86">
        <v>48.931020572811626</v>
      </c>
      <c r="L28" s="34"/>
      <c r="M28" s="224"/>
      <c r="N28" s="24"/>
      <c r="O28" s="134"/>
      <c r="P28" s="134"/>
      <c r="Q28" s="134"/>
      <c r="R28" s="134"/>
      <c r="S28" s="134"/>
      <c r="T28" s="13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</row>
    <row r="29" spans="1:38" s="25" customFormat="1" x14ac:dyDescent="0.25">
      <c r="A29" s="32"/>
      <c r="B29" s="106" t="s">
        <v>9</v>
      </c>
      <c r="C29" s="104">
        <v>2825</v>
      </c>
      <c r="D29" s="104">
        <v>32104</v>
      </c>
      <c r="E29" s="104">
        <v>6168</v>
      </c>
      <c r="F29" s="104">
        <v>3388</v>
      </c>
      <c r="G29" s="104">
        <v>30422</v>
      </c>
      <c r="H29" s="83">
        <v>25712</v>
      </c>
      <c r="I29" s="86">
        <v>-15.482216816777328</v>
      </c>
      <c r="J29" s="86">
        <v>84.517783183222676</v>
      </c>
      <c r="K29" s="86">
        <v>797.93388429752065</v>
      </c>
      <c r="L29" s="34"/>
      <c r="M29" s="224"/>
      <c r="N29" s="24"/>
      <c r="O29" s="134"/>
      <c r="P29" s="134"/>
      <c r="Q29" s="134"/>
      <c r="R29" s="134"/>
      <c r="S29" s="134"/>
      <c r="T29" s="13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</row>
    <row r="30" spans="1:38" s="25" customFormat="1" x14ac:dyDescent="0.25">
      <c r="A30" s="32"/>
      <c r="B30" s="106" t="s">
        <v>10</v>
      </c>
      <c r="C30" s="104">
        <v>6740</v>
      </c>
      <c r="D30" s="104">
        <v>6537</v>
      </c>
      <c r="E30" s="104">
        <v>22181</v>
      </c>
      <c r="F30" s="104">
        <v>19947</v>
      </c>
      <c r="G30" s="104">
        <v>8344</v>
      </c>
      <c r="H30" s="83">
        <v>1804</v>
      </c>
      <c r="I30" s="86">
        <v>-78.379674017257912</v>
      </c>
      <c r="J30" s="86">
        <v>21.620325982742088</v>
      </c>
      <c r="K30" s="86">
        <v>-58.169148242843541</v>
      </c>
      <c r="L30" s="34"/>
      <c r="M30" s="224"/>
      <c r="N30" s="24"/>
      <c r="O30" s="134"/>
      <c r="P30" s="134"/>
      <c r="Q30" s="134"/>
      <c r="R30" s="134"/>
      <c r="S30" s="134"/>
      <c r="T30" s="13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</row>
    <row r="31" spans="1:38" s="25" customFormat="1" x14ac:dyDescent="0.25">
      <c r="A31" s="32"/>
      <c r="B31" s="106" t="s">
        <v>11</v>
      </c>
      <c r="C31" s="104">
        <v>3483</v>
      </c>
      <c r="D31" s="104">
        <v>6500</v>
      </c>
      <c r="E31" s="104">
        <v>4603</v>
      </c>
      <c r="F31" s="104">
        <v>7931</v>
      </c>
      <c r="G31" s="104">
        <v>13753</v>
      </c>
      <c r="H31" s="83">
        <v>6217</v>
      </c>
      <c r="I31" s="116">
        <v>-54.79531738529775</v>
      </c>
      <c r="J31" s="93">
        <v>45.204682614702243</v>
      </c>
      <c r="K31" s="93">
        <v>73.408145252805454</v>
      </c>
      <c r="L31" s="34"/>
      <c r="M31" s="224"/>
      <c r="N31" s="24"/>
      <c r="O31" s="134"/>
      <c r="P31" s="134"/>
      <c r="Q31" s="134"/>
      <c r="R31" s="134"/>
      <c r="S31" s="134"/>
      <c r="T31" s="13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</row>
    <row r="32" spans="1:38" s="25" customFormat="1" ht="12" customHeight="1" x14ac:dyDescent="0.25">
      <c r="A32" s="32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</row>
    <row r="33" spans="1:38" s="25" customFormat="1" x14ac:dyDescent="0.25">
      <c r="A33" s="32"/>
      <c r="B33" s="79" t="s">
        <v>4</v>
      </c>
      <c r="C33" s="82">
        <v>54060</v>
      </c>
      <c r="D33" s="82">
        <v>56112</v>
      </c>
      <c r="E33" s="82">
        <v>35792</v>
      </c>
      <c r="F33" s="82">
        <v>41182</v>
      </c>
      <c r="G33" s="82">
        <v>67287</v>
      </c>
      <c r="H33" s="83">
        <v>42645</v>
      </c>
      <c r="I33" s="116">
        <v>-36.622230148468503</v>
      </c>
      <c r="J33" s="93">
        <v>63.377769851531497</v>
      </c>
      <c r="K33" s="93">
        <v>63.389344859404595</v>
      </c>
      <c r="L33" s="34"/>
      <c r="M33" s="132"/>
      <c r="N33" s="132"/>
      <c r="O33" s="132"/>
      <c r="P33" s="132"/>
      <c r="Q33" s="132"/>
      <c r="R33" s="132"/>
      <c r="S33" s="132"/>
      <c r="T33" s="132"/>
      <c r="U33" s="132"/>
      <c r="V33" s="132"/>
      <c r="W33" s="132"/>
      <c r="X33" s="132"/>
      <c r="Y33" s="132"/>
      <c r="Z33" s="132"/>
      <c r="AA33" s="132"/>
      <c r="AB33" s="132"/>
      <c r="AC33" s="132"/>
      <c r="AD33" s="132"/>
      <c r="AE33" s="132"/>
      <c r="AF33" s="132"/>
      <c r="AG33" s="132"/>
      <c r="AH33" s="132"/>
      <c r="AI33" s="23"/>
      <c r="AJ33" s="23"/>
      <c r="AK33" s="23"/>
      <c r="AL33" s="23"/>
    </row>
    <row r="34" spans="1:38" s="25" customFormat="1" ht="18.75" customHeight="1" x14ac:dyDescent="0.25">
      <c r="A34" s="32"/>
      <c r="B34" s="79" t="s">
        <v>3</v>
      </c>
      <c r="C34" s="114"/>
      <c r="D34" s="84">
        <v>3.7957824639289761</v>
      </c>
      <c r="E34" s="84">
        <v>-36.213287710293699</v>
      </c>
      <c r="F34" s="84">
        <v>15.059231113097905</v>
      </c>
      <c r="G34" s="84">
        <v>63.389344859404595</v>
      </c>
      <c r="H34" s="93">
        <v>-36.622230148468503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</row>
    <row r="35" spans="1:38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</row>
    <row r="36" spans="1:38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25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</row>
    <row r="37" spans="1:38" s="25" customFormat="1" ht="18.75" x14ac:dyDescent="0.25">
      <c r="A37" s="32"/>
      <c r="B37" s="65"/>
      <c r="C37" s="256" t="s">
        <v>153</v>
      </c>
      <c r="D37" s="256"/>
      <c r="E37" s="256"/>
      <c r="F37" s="256"/>
      <c r="G37" s="256"/>
      <c r="H37" s="256"/>
      <c r="I37" s="256"/>
      <c r="J37" s="256"/>
      <c r="K37" s="256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</row>
    <row r="38" spans="1:38" s="25" customFormat="1" x14ac:dyDescent="0.25">
      <c r="A38" s="32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34"/>
      <c r="M38" s="24"/>
      <c r="N38" s="24"/>
      <c r="O38" s="137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</row>
    <row r="40" spans="1:38" s="25" customFormat="1" ht="15.75" customHeight="1" x14ac:dyDescent="0.25">
      <c r="A40" s="32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</row>
    <row r="41" spans="1:38" s="25" customFormat="1" x14ac:dyDescent="0.25">
      <c r="A41" s="32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34"/>
      <c r="M41" s="24"/>
      <c r="N41" s="24"/>
      <c r="O41" s="138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</row>
    <row r="43" spans="1:38" s="25" customFormat="1" x14ac:dyDescent="0.25">
      <c r="A43" s="32"/>
      <c r="B43" s="106" t="s">
        <v>8</v>
      </c>
      <c r="C43" s="104">
        <v>16854</v>
      </c>
      <c r="D43" s="104">
        <v>11421</v>
      </c>
      <c r="E43" s="104">
        <v>11114</v>
      </c>
      <c r="F43" s="104">
        <v>10287</v>
      </c>
      <c r="G43" s="104">
        <v>15330</v>
      </c>
      <c r="H43" s="83">
        <v>22107</v>
      </c>
      <c r="I43" s="86">
        <v>44.207436399217229</v>
      </c>
      <c r="J43" s="86">
        <v>144.20743639921722</v>
      </c>
      <c r="K43" s="86">
        <v>49.023038786818304</v>
      </c>
      <c r="L43" s="34"/>
      <c r="M43" s="224"/>
      <c r="N43" s="24"/>
      <c r="O43" s="134"/>
      <c r="P43" s="134"/>
      <c r="Q43" s="134"/>
      <c r="R43" s="134"/>
      <c r="S43" s="134"/>
      <c r="T43" s="13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</row>
    <row r="44" spans="1:38" s="25" customFormat="1" x14ac:dyDescent="0.25">
      <c r="A44" s="32"/>
      <c r="B44" s="106" t="s">
        <v>9</v>
      </c>
      <c r="C44" s="104">
        <v>14104</v>
      </c>
      <c r="D44" s="104">
        <v>14519</v>
      </c>
      <c r="E44" s="104">
        <v>44716</v>
      </c>
      <c r="F44" s="104">
        <v>27484</v>
      </c>
      <c r="G44" s="104">
        <v>18100</v>
      </c>
      <c r="H44" s="83">
        <v>11737</v>
      </c>
      <c r="I44" s="86">
        <v>-35.154696132596683</v>
      </c>
      <c r="J44" s="86">
        <v>64.845303867403317</v>
      </c>
      <c r="K44" s="86">
        <v>-34.14350167370106</v>
      </c>
      <c r="L44" s="34"/>
      <c r="M44" s="224"/>
      <c r="N44" s="24"/>
      <c r="O44" s="134"/>
      <c r="P44" s="134"/>
      <c r="Q44" s="134"/>
      <c r="R44" s="134"/>
      <c r="S44" s="134"/>
      <c r="T44" s="13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</row>
    <row r="45" spans="1:38" s="25" customFormat="1" x14ac:dyDescent="0.25">
      <c r="A45" s="32"/>
      <c r="B45" s="106" t="s">
        <v>10</v>
      </c>
      <c r="C45" s="104">
        <v>16494</v>
      </c>
      <c r="D45" s="104">
        <v>2767</v>
      </c>
      <c r="E45" s="104">
        <v>10501</v>
      </c>
      <c r="F45" s="104">
        <v>14067</v>
      </c>
      <c r="G45" s="104">
        <v>16156</v>
      </c>
      <c r="H45" s="83">
        <v>4279</v>
      </c>
      <c r="I45" s="86">
        <v>-73.514483783114628</v>
      </c>
      <c r="J45" s="86">
        <v>26.485516216885369</v>
      </c>
      <c r="K45" s="86">
        <v>14.850358996232327</v>
      </c>
      <c r="L45" s="34"/>
      <c r="M45" s="224"/>
      <c r="N45" s="24"/>
      <c r="O45" s="134"/>
      <c r="P45" s="134"/>
      <c r="Q45" s="134"/>
      <c r="R45" s="134"/>
      <c r="S45" s="134"/>
      <c r="T45" s="13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</row>
    <row r="46" spans="1:38" s="25" customFormat="1" x14ac:dyDescent="0.25">
      <c r="A46" s="32"/>
      <c r="B46" s="106" t="s">
        <v>11</v>
      </c>
      <c r="C46" s="104">
        <v>20254</v>
      </c>
      <c r="D46" s="104">
        <v>25069</v>
      </c>
      <c r="E46" s="104">
        <v>8750</v>
      </c>
      <c r="F46" s="104">
        <v>5949</v>
      </c>
      <c r="G46" s="104">
        <v>2889</v>
      </c>
      <c r="H46" s="83">
        <v>16017</v>
      </c>
      <c r="I46" s="116">
        <v>454.41329179646937</v>
      </c>
      <c r="J46" s="93">
        <v>554.41329179646937</v>
      </c>
      <c r="K46" s="93">
        <v>-51.437216338880475</v>
      </c>
      <c r="L46" s="34"/>
      <c r="M46" s="224"/>
      <c r="N46" s="24"/>
      <c r="O46" s="134"/>
      <c r="P46" s="134"/>
      <c r="Q46" s="134"/>
      <c r="R46" s="134"/>
      <c r="S46" s="134"/>
      <c r="T46" s="13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</row>
    <row r="47" spans="1:38" s="25" customFormat="1" ht="12" customHeight="1" x14ac:dyDescent="0.25">
      <c r="A47" s="32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</row>
    <row r="48" spans="1:38" s="25" customFormat="1" x14ac:dyDescent="0.25">
      <c r="A48" s="32"/>
      <c r="B48" s="79" t="s">
        <v>4</v>
      </c>
      <c r="C48" s="82">
        <v>67706</v>
      </c>
      <c r="D48" s="82">
        <v>53776</v>
      </c>
      <c r="E48" s="82">
        <v>75081</v>
      </c>
      <c r="F48" s="82">
        <v>57787</v>
      </c>
      <c r="G48" s="82">
        <v>52475</v>
      </c>
      <c r="H48" s="83">
        <v>54140</v>
      </c>
      <c r="I48" s="116">
        <v>3.1729394949976175</v>
      </c>
      <c r="J48" s="93">
        <v>103.17293949499762</v>
      </c>
      <c r="K48" s="93">
        <v>-9.1923789087510972</v>
      </c>
      <c r="L48" s="34"/>
      <c r="M48" s="132"/>
      <c r="N48" s="132"/>
      <c r="O48" s="132"/>
      <c r="P48" s="132"/>
      <c r="Q48" s="132"/>
      <c r="R48" s="132"/>
      <c r="S48" s="132"/>
      <c r="T48" s="132"/>
      <c r="U48" s="132"/>
      <c r="V48" s="132"/>
      <c r="W48" s="132"/>
      <c r="X48" s="132"/>
      <c r="Y48" s="132"/>
      <c r="Z48" s="132"/>
      <c r="AA48" s="132"/>
      <c r="AB48" s="132"/>
      <c r="AC48" s="132"/>
      <c r="AD48" s="132"/>
      <c r="AE48" s="132"/>
      <c r="AF48" s="132"/>
      <c r="AG48" s="132"/>
      <c r="AH48" s="132"/>
      <c r="AI48" s="23"/>
      <c r="AJ48" s="23"/>
      <c r="AK48" s="23"/>
      <c r="AL48" s="23"/>
    </row>
    <row r="49" spans="1:34" s="25" customFormat="1" ht="18.75" customHeight="1" x14ac:dyDescent="0.25">
      <c r="A49" s="32"/>
      <c r="B49" s="79" t="s">
        <v>3</v>
      </c>
      <c r="C49" s="114"/>
      <c r="D49" s="84">
        <v>-20.574247481759368</v>
      </c>
      <c r="E49" s="84">
        <v>39.618045224635523</v>
      </c>
      <c r="F49" s="84">
        <v>-23.033790173279524</v>
      </c>
      <c r="G49" s="84">
        <v>-9.1923789087510972</v>
      </c>
      <c r="H49" s="93">
        <v>3.1729394949976175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</row>
    <row r="50" spans="1:34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</row>
    <row r="51" spans="1:34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25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</row>
    <row r="52" spans="1:34" s="14" customFormat="1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4" s="14" customFormat="1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4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4" s="14" customFormat="1" x14ac:dyDescent="0.25">
      <c r="A55" s="15"/>
      <c r="B55" s="45"/>
      <c r="C55" s="45"/>
      <c r="D55" s="45"/>
      <c r="E55" s="45"/>
      <c r="F55" s="45"/>
      <c r="G55" s="45"/>
    </row>
    <row r="56" spans="1:34" s="14" customFormat="1" x14ac:dyDescent="0.25">
      <c r="B56" s="45"/>
      <c r="C56" s="45"/>
      <c r="D56" s="45"/>
      <c r="E56" s="45"/>
      <c r="F56" s="45"/>
      <c r="G56" s="45"/>
    </row>
    <row r="57" spans="1:34" s="14" customFormat="1" x14ac:dyDescent="0.25"/>
    <row r="58" spans="1:34" s="14" customFormat="1" x14ac:dyDescent="0.25"/>
    <row r="59" spans="1:34" s="14" customFormat="1" x14ac:dyDescent="0.25">
      <c r="C59" s="45"/>
      <c r="D59" s="45"/>
      <c r="E59" s="45"/>
      <c r="F59" s="45"/>
      <c r="G59" s="45"/>
      <c r="H59" s="45"/>
    </row>
    <row r="60" spans="1:34" s="14" customFormat="1" x14ac:dyDescent="0.25">
      <c r="C60" s="45"/>
      <c r="D60" s="45"/>
      <c r="E60" s="45"/>
      <c r="F60" s="45"/>
      <c r="G60" s="45"/>
      <c r="H60" s="45"/>
    </row>
    <row r="61" spans="1:34" s="24" customFormat="1" x14ac:dyDescent="0.25">
      <c r="B61" s="130"/>
      <c r="C61" s="131"/>
      <c r="D61" s="132"/>
    </row>
    <row r="62" spans="1:34" s="24" customFormat="1" x14ac:dyDescent="0.25">
      <c r="B62" s="130"/>
      <c r="C62" s="131"/>
      <c r="D62" s="132"/>
    </row>
    <row r="63" spans="1:34" s="24" customFormat="1" x14ac:dyDescent="0.25">
      <c r="B63" s="130"/>
      <c r="C63" s="131"/>
      <c r="D63" s="132"/>
    </row>
    <row r="64" spans="1:34" s="24" customFormat="1" x14ac:dyDescent="0.25">
      <c r="B64" s="130"/>
      <c r="C64" s="131"/>
      <c r="D64" s="132"/>
    </row>
    <row r="65" spans="2:5" s="24" customFormat="1" x14ac:dyDescent="0.25">
      <c r="B65" s="130"/>
      <c r="C65" s="131"/>
      <c r="D65" s="132"/>
    </row>
    <row r="66" spans="2:5" s="24" customFormat="1" x14ac:dyDescent="0.25">
      <c r="B66" s="130"/>
      <c r="C66" s="131"/>
      <c r="D66" s="132"/>
    </row>
    <row r="67" spans="2:5" s="24" customFormat="1" x14ac:dyDescent="0.25">
      <c r="B67" s="130"/>
      <c r="C67" s="131"/>
      <c r="D67" s="132"/>
    </row>
    <row r="68" spans="2:5" s="24" customFormat="1" x14ac:dyDescent="0.25">
      <c r="B68" s="130"/>
      <c r="C68" s="131"/>
      <c r="D68" s="132"/>
      <c r="E68" s="133"/>
    </row>
    <row r="69" spans="2:5" s="24" customFormat="1" x14ac:dyDescent="0.25">
      <c r="B69" s="130"/>
      <c r="C69" s="131"/>
      <c r="D69" s="132"/>
      <c r="E69" s="133"/>
    </row>
    <row r="70" spans="2:5" s="24" customFormat="1" x14ac:dyDescent="0.25">
      <c r="B70" s="130"/>
      <c r="C70" s="131"/>
      <c r="D70" s="132"/>
      <c r="E70" s="133"/>
    </row>
    <row r="71" spans="2:5" s="24" customFormat="1" x14ac:dyDescent="0.25">
      <c r="B71" s="130"/>
      <c r="C71" s="131"/>
      <c r="D71" s="132"/>
      <c r="E71" s="133"/>
    </row>
    <row r="72" spans="2:5" s="24" customFormat="1" x14ac:dyDescent="0.25">
      <c r="B72" s="130"/>
      <c r="C72" s="131"/>
      <c r="D72" s="132"/>
      <c r="E72" s="133"/>
    </row>
    <row r="73" spans="2:5" s="24" customFormat="1" x14ac:dyDescent="0.25">
      <c r="B73" s="130"/>
      <c r="C73" s="131"/>
      <c r="D73" s="132"/>
      <c r="E73" s="133"/>
    </row>
    <row r="74" spans="2:5" s="24" customFormat="1" x14ac:dyDescent="0.25">
      <c r="B74" s="130"/>
      <c r="C74" s="131"/>
      <c r="D74" s="132"/>
      <c r="E74" s="133"/>
    </row>
    <row r="75" spans="2:5" s="24" customFormat="1" x14ac:dyDescent="0.25">
      <c r="B75" s="130"/>
      <c r="C75" s="131"/>
      <c r="D75" s="132"/>
      <c r="E75" s="133"/>
    </row>
    <row r="76" spans="2:5" s="24" customFormat="1" x14ac:dyDescent="0.25">
      <c r="B76" s="130"/>
      <c r="C76" s="131"/>
      <c r="D76" s="132"/>
      <c r="E76" s="133"/>
    </row>
    <row r="77" spans="2:5" s="24" customFormat="1" x14ac:dyDescent="0.25">
      <c r="B77" s="130"/>
      <c r="C77" s="131"/>
      <c r="D77" s="132"/>
      <c r="E77" s="133"/>
    </row>
    <row r="78" spans="2:5" s="24" customFormat="1" x14ac:dyDescent="0.25">
      <c r="B78" s="130"/>
      <c r="C78" s="131"/>
      <c r="D78" s="132"/>
      <c r="E78" s="133"/>
    </row>
    <row r="79" spans="2:5" s="24" customFormat="1" x14ac:dyDescent="0.25">
      <c r="B79" s="130"/>
      <c r="C79" s="131"/>
      <c r="D79" s="132"/>
      <c r="E79" s="133"/>
    </row>
    <row r="80" spans="2:5" s="24" customFormat="1" x14ac:dyDescent="0.25">
      <c r="B80" s="130"/>
      <c r="C80" s="131"/>
      <c r="D80" s="132"/>
      <c r="E80" s="133"/>
    </row>
    <row r="81" spans="2:5" s="24" customFormat="1" x14ac:dyDescent="0.25">
      <c r="B81" s="130"/>
      <c r="C81" s="131"/>
      <c r="D81" s="132"/>
      <c r="E81" s="133"/>
    </row>
    <row r="82" spans="2:5" s="24" customFormat="1" x14ac:dyDescent="0.25">
      <c r="B82" s="130"/>
      <c r="C82" s="131"/>
      <c r="D82" s="132"/>
      <c r="E82" s="133"/>
    </row>
    <row r="83" spans="2:5" s="24" customFormat="1" x14ac:dyDescent="0.25">
      <c r="B83" s="130"/>
      <c r="C83" s="131"/>
      <c r="D83" s="132"/>
      <c r="E83" s="133"/>
    </row>
    <row r="84" spans="2:5" s="24" customFormat="1" x14ac:dyDescent="0.25">
      <c r="B84" s="130"/>
      <c r="C84" s="131"/>
      <c r="D84" s="132"/>
      <c r="E84" s="133"/>
    </row>
    <row r="85" spans="2:5" s="24" customFormat="1" x14ac:dyDescent="0.25">
      <c r="B85" s="130"/>
      <c r="C85" s="131"/>
      <c r="D85" s="132"/>
      <c r="E85" s="133"/>
    </row>
    <row r="86" spans="2:5" s="24" customFormat="1" x14ac:dyDescent="0.25">
      <c r="B86" s="132"/>
      <c r="C86" s="131"/>
      <c r="D86" s="132"/>
      <c r="E86" s="133"/>
    </row>
    <row r="87" spans="2:5" s="24" customFormat="1" x14ac:dyDescent="0.25">
      <c r="B87" s="132"/>
      <c r="C87" s="131"/>
      <c r="D87" s="132"/>
      <c r="E87" s="133"/>
    </row>
    <row r="88" spans="2:5" s="24" customFormat="1" x14ac:dyDescent="0.25">
      <c r="B88" s="132"/>
      <c r="C88" s="131"/>
      <c r="D88" s="132"/>
      <c r="E88" s="133"/>
    </row>
    <row r="89" spans="2:5" s="24" customFormat="1" x14ac:dyDescent="0.25">
      <c r="B89" s="134"/>
      <c r="D89" s="135"/>
      <c r="E89" s="133"/>
    </row>
    <row r="90" spans="2:5" s="24" customFormat="1" x14ac:dyDescent="0.25">
      <c r="B90" s="134"/>
      <c r="D90" s="135"/>
      <c r="E90" s="133"/>
    </row>
    <row r="91" spans="2:5" s="24" customFormat="1" x14ac:dyDescent="0.25">
      <c r="B91" s="134"/>
      <c r="D91" s="135"/>
      <c r="E91" s="133"/>
    </row>
    <row r="92" spans="2:5" s="24" customFormat="1" x14ac:dyDescent="0.25">
      <c r="B92" s="134"/>
      <c r="D92" s="135"/>
      <c r="E92" s="133"/>
    </row>
    <row r="93" spans="2:5" s="24" customFormat="1" x14ac:dyDescent="0.25">
      <c r="B93" s="134"/>
      <c r="D93" s="135"/>
      <c r="E93" s="133"/>
    </row>
    <row r="94" spans="2:5" s="24" customFormat="1" x14ac:dyDescent="0.25">
      <c r="B94" s="134"/>
      <c r="D94" s="135"/>
      <c r="E94" s="133"/>
    </row>
    <row r="95" spans="2:5" s="24" customFormat="1" x14ac:dyDescent="0.25">
      <c r="B95" s="134"/>
      <c r="D95" s="135"/>
      <c r="E95" s="133"/>
    </row>
    <row r="96" spans="2:5" s="24" customFormat="1" x14ac:dyDescent="0.25">
      <c r="B96" s="134"/>
      <c r="D96" s="135"/>
      <c r="E96" s="133"/>
    </row>
    <row r="97" spans="2:34" s="24" customFormat="1" x14ac:dyDescent="0.25">
      <c r="B97" s="134"/>
      <c r="D97" s="135"/>
      <c r="E97" s="133"/>
    </row>
    <row r="98" spans="2:34" s="24" customFormat="1" x14ac:dyDescent="0.25">
      <c r="B98" s="134"/>
      <c r="D98" s="135"/>
      <c r="E98" s="133"/>
    </row>
    <row r="99" spans="2:34" s="24" customFormat="1" x14ac:dyDescent="0.25">
      <c r="B99" s="134"/>
      <c r="D99" s="135"/>
      <c r="E99" s="133"/>
    </row>
    <row r="100" spans="2:34" s="24" customFormat="1" x14ac:dyDescent="0.25">
      <c r="B100" s="134"/>
      <c r="D100" s="135"/>
      <c r="E100" s="133"/>
    </row>
    <row r="101" spans="2:34" s="24" customFormat="1" x14ac:dyDescent="0.25">
      <c r="B101" s="134"/>
      <c r="D101" s="135"/>
      <c r="E101" s="133"/>
    </row>
    <row r="102" spans="2:34" s="24" customFormat="1" x14ac:dyDescent="0.25">
      <c r="B102" s="134"/>
      <c r="D102" s="135"/>
      <c r="E102" s="133"/>
    </row>
    <row r="103" spans="2:34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</row>
    <row r="104" spans="2:34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</row>
    <row r="105" spans="2:34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  <c r="AB105" s="24"/>
      <c r="AC105" s="24"/>
      <c r="AD105" s="24"/>
      <c r="AE105" s="24"/>
      <c r="AF105" s="24"/>
      <c r="AG105" s="24"/>
      <c r="AH105" s="24"/>
    </row>
    <row r="106" spans="2:34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  <c r="AB106" s="24"/>
      <c r="AC106" s="24"/>
      <c r="AD106" s="24"/>
      <c r="AE106" s="24"/>
      <c r="AF106" s="24"/>
      <c r="AG106" s="24"/>
      <c r="AH106" s="24"/>
    </row>
    <row r="107" spans="2:34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</row>
    <row r="108" spans="2:34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  <c r="AB108" s="24"/>
      <c r="AC108" s="24"/>
      <c r="AD108" s="24"/>
      <c r="AE108" s="24"/>
      <c r="AF108" s="24"/>
      <c r="AG108" s="24"/>
      <c r="AH108" s="24"/>
    </row>
    <row r="109" spans="2:34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</row>
    <row r="110" spans="2:34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  <c r="AB110" s="24"/>
      <c r="AC110" s="24"/>
      <c r="AD110" s="24"/>
      <c r="AE110" s="24"/>
      <c r="AF110" s="24"/>
      <c r="AG110" s="24"/>
      <c r="AH110" s="24"/>
    </row>
    <row r="111" spans="2:34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</row>
    <row r="112" spans="2:34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</row>
    <row r="113" spans="2:34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</row>
    <row r="114" spans="2:34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</row>
    <row r="115" spans="2:34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  <c r="AB115" s="24"/>
      <c r="AC115" s="24"/>
      <c r="AD115" s="24"/>
      <c r="AE115" s="24"/>
      <c r="AF115" s="24"/>
      <c r="AG115" s="24"/>
      <c r="AH115" s="24"/>
    </row>
    <row r="116" spans="2:34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  <c r="AB116" s="24"/>
      <c r="AC116" s="24"/>
      <c r="AD116" s="24"/>
      <c r="AE116" s="24"/>
      <c r="AF116" s="24"/>
      <c r="AG116" s="24"/>
      <c r="AH116" s="24"/>
    </row>
    <row r="117" spans="2:34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  <c r="AB117" s="24"/>
      <c r="AC117" s="24"/>
      <c r="AD117" s="24"/>
      <c r="AE117" s="24"/>
      <c r="AF117" s="24"/>
      <c r="AG117" s="24"/>
      <c r="AH117" s="24"/>
    </row>
    <row r="118" spans="2:34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</row>
    <row r="119" spans="2:34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  <c r="AB119" s="24"/>
      <c r="AC119" s="24"/>
      <c r="AD119" s="24"/>
      <c r="AE119" s="24"/>
      <c r="AF119" s="24"/>
      <c r="AG119" s="24"/>
      <c r="AH119" s="24"/>
    </row>
    <row r="120" spans="2:34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  <c r="AB120" s="24"/>
      <c r="AC120" s="24"/>
      <c r="AD120" s="24"/>
      <c r="AE120" s="24"/>
      <c r="AF120" s="24"/>
      <c r="AG120" s="24"/>
      <c r="AH120" s="24"/>
    </row>
    <row r="121" spans="2:34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</row>
    <row r="122" spans="2:34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  <c r="AB122" s="24"/>
      <c r="AC122" s="24"/>
      <c r="AD122" s="24"/>
      <c r="AE122" s="24"/>
      <c r="AF122" s="24"/>
      <c r="AG122" s="24"/>
      <c r="AH122" s="24"/>
    </row>
    <row r="123" spans="2:34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</row>
    <row r="124" spans="2:34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  <c r="AB124" s="24"/>
      <c r="AC124" s="24"/>
      <c r="AD124" s="24"/>
      <c r="AE124" s="24"/>
      <c r="AF124" s="24"/>
      <c r="AG124" s="24"/>
      <c r="AH124" s="24"/>
    </row>
    <row r="125" spans="2:34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</row>
    <row r="126" spans="2:34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</row>
    <row r="127" spans="2:34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</row>
    <row r="128" spans="2:34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  <c r="AB128" s="24"/>
      <c r="AC128" s="24"/>
      <c r="AD128" s="24"/>
      <c r="AE128" s="24"/>
      <c r="AF128" s="24"/>
      <c r="AG128" s="24"/>
      <c r="AH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  <c r="AB130" s="24"/>
      <c r="AC130" s="24"/>
      <c r="AD130" s="24"/>
      <c r="AE130" s="24"/>
      <c r="AF130" s="24"/>
      <c r="AG130" s="24"/>
      <c r="AH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  <c r="AB131" s="24"/>
      <c r="AC131" s="24"/>
      <c r="AD131" s="24"/>
      <c r="AE131" s="24"/>
      <c r="AF131" s="24"/>
      <c r="AG131" s="24"/>
      <c r="AH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  <c r="AB139" s="24"/>
      <c r="AC139" s="24"/>
      <c r="AD139" s="24"/>
      <c r="AE139" s="24"/>
      <c r="AF139" s="24"/>
      <c r="AG139" s="24"/>
      <c r="AH139" s="24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  <c r="AB141" s="24"/>
      <c r="AC141" s="24"/>
      <c r="AD141" s="24"/>
      <c r="AE141" s="24"/>
      <c r="AF141" s="24"/>
      <c r="AG141" s="24"/>
      <c r="AH141" s="24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  <c r="AB142" s="24"/>
      <c r="AC142" s="24"/>
      <c r="AD142" s="24"/>
      <c r="AE142" s="24"/>
      <c r="AF142" s="24"/>
      <c r="AG142" s="24"/>
      <c r="AH142" s="24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  <c r="AB143" s="24"/>
      <c r="AC143" s="24"/>
      <c r="AD143" s="24"/>
      <c r="AE143" s="24"/>
      <c r="AF143" s="24"/>
      <c r="AG143" s="24"/>
      <c r="AH143" s="24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  <c r="AB144" s="24"/>
      <c r="AC144" s="24"/>
      <c r="AD144" s="24"/>
      <c r="AE144" s="24"/>
      <c r="AF144" s="24"/>
      <c r="AG144" s="24"/>
      <c r="AH144" s="24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  <c r="AB146" s="24"/>
      <c r="AC146" s="24"/>
      <c r="AD146" s="24"/>
      <c r="AE146" s="24"/>
      <c r="AF146" s="24"/>
      <c r="AG146" s="24"/>
      <c r="AH146" s="24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  <c r="AB147" s="24"/>
      <c r="AC147" s="24"/>
      <c r="AD147" s="24"/>
      <c r="AE147" s="24"/>
      <c r="AF147" s="24"/>
      <c r="AG147" s="24"/>
      <c r="AH147" s="24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  <c r="AB149" s="24"/>
      <c r="AC149" s="24"/>
      <c r="AD149" s="24"/>
      <c r="AE149" s="24"/>
      <c r="AF149" s="24"/>
      <c r="AG149" s="24"/>
      <c r="AH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  <c r="AB150" s="24"/>
      <c r="AC150" s="24"/>
      <c r="AD150" s="24"/>
      <c r="AE150" s="24"/>
      <c r="AF150" s="24"/>
      <c r="AG150" s="24"/>
      <c r="AH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  <c r="AB151" s="24"/>
      <c r="AC151" s="24"/>
      <c r="AD151" s="24"/>
      <c r="AE151" s="24"/>
      <c r="AF151" s="24"/>
      <c r="AG151" s="24"/>
      <c r="AH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4"/>
      <c r="AF157" s="24"/>
      <c r="AG157" s="24"/>
      <c r="AH157" s="24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4"/>
      <c r="AF158" s="24"/>
      <c r="AG158" s="24"/>
      <c r="AH158" s="24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4"/>
      <c r="AF159" s="24"/>
      <c r="AG159" s="24"/>
      <c r="AH159" s="24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4"/>
      <c r="AF164" s="24"/>
      <c r="AG164" s="24"/>
      <c r="AH164" s="24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1" width="11.42578125" style="166"/>
    <col min="32" max="38" width="11.42578125" style="186"/>
    <col min="39" max="16384" width="11.42578125" style="69"/>
  </cols>
  <sheetData>
    <row r="1" spans="1:31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1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1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1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1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1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1" s="186" customFormat="1" ht="15.75" x14ac:dyDescent="0.25">
      <c r="A7" s="108"/>
      <c r="B7" s="65"/>
      <c r="C7" s="256" t="s">
        <v>154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  <c r="AE7" s="166"/>
    </row>
    <row r="8" spans="1:31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  <c r="AE8" s="166"/>
    </row>
    <row r="9" spans="1:31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  <c r="AE9" s="166"/>
    </row>
    <row r="10" spans="1:31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  <c r="AE10" s="166"/>
    </row>
    <row r="11" spans="1:31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  <c r="AE11" s="166"/>
    </row>
    <row r="12" spans="1:31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</row>
    <row r="13" spans="1:31" s="186" customFormat="1" ht="15.75" x14ac:dyDescent="0.25">
      <c r="A13" s="108"/>
      <c r="B13" s="106" t="s">
        <v>8</v>
      </c>
      <c r="C13" s="104">
        <v>94220</v>
      </c>
      <c r="D13" s="104">
        <v>46351</v>
      </c>
      <c r="E13" s="104">
        <v>54889</v>
      </c>
      <c r="F13" s="104">
        <v>37225</v>
      </c>
      <c r="G13" s="104">
        <v>3469</v>
      </c>
      <c r="H13" s="83">
        <v>25597</v>
      </c>
      <c r="I13" s="86">
        <v>637.87835110982996</v>
      </c>
      <c r="J13" s="86">
        <v>737.87835110982996</v>
      </c>
      <c r="K13" s="86">
        <v>-90.68099395567495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</row>
    <row r="14" spans="1:31" s="186" customFormat="1" ht="15.75" x14ac:dyDescent="0.25">
      <c r="A14" s="108"/>
      <c r="B14" s="106" t="s">
        <v>9</v>
      </c>
      <c r="C14" s="104">
        <v>92373</v>
      </c>
      <c r="D14" s="104">
        <v>37945</v>
      </c>
      <c r="E14" s="104">
        <v>18563</v>
      </c>
      <c r="F14" s="104">
        <v>9777</v>
      </c>
      <c r="G14" s="104">
        <v>102070</v>
      </c>
      <c r="H14" s="83">
        <v>99629</v>
      </c>
      <c r="I14" s="86">
        <v>-2.39149603213481</v>
      </c>
      <c r="J14" s="86">
        <v>97.60850396786519</v>
      </c>
      <c r="K14" s="86">
        <v>943.98077119770892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  <c r="AE14" s="166"/>
    </row>
    <row r="15" spans="1:31" s="186" customFormat="1" ht="15.75" x14ac:dyDescent="0.25">
      <c r="A15" s="108"/>
      <c r="B15" s="106" t="s">
        <v>10</v>
      </c>
      <c r="C15" s="104">
        <v>1234</v>
      </c>
      <c r="D15" s="104">
        <v>14693</v>
      </c>
      <c r="E15" s="104">
        <v>37119</v>
      </c>
      <c r="F15" s="104">
        <v>17154</v>
      </c>
      <c r="G15" s="104">
        <v>13537</v>
      </c>
      <c r="H15" s="83">
        <v>1002</v>
      </c>
      <c r="I15" s="86">
        <v>-92.598064563788142</v>
      </c>
      <c r="J15" s="86">
        <v>7.4019354362118639</v>
      </c>
      <c r="K15" s="86">
        <v>-21.08546111694065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  <c r="AE15" s="166"/>
    </row>
    <row r="16" spans="1:31" s="186" customFormat="1" ht="15.75" x14ac:dyDescent="0.25">
      <c r="A16" s="108"/>
      <c r="B16" s="106" t="s">
        <v>11</v>
      </c>
      <c r="C16" s="104">
        <v>22480</v>
      </c>
      <c r="D16" s="104">
        <v>40090</v>
      </c>
      <c r="E16" s="104">
        <v>26730</v>
      </c>
      <c r="F16" s="104">
        <v>20393</v>
      </c>
      <c r="G16" s="104">
        <v>12370</v>
      </c>
      <c r="H16" s="83">
        <v>645</v>
      </c>
      <c r="I16" s="116">
        <v>-94.78577202910266</v>
      </c>
      <c r="J16" s="93">
        <v>5.2142279708973325</v>
      </c>
      <c r="K16" s="93">
        <v>-39.341931054773696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  <c r="AE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  <c r="AE17" s="166"/>
    </row>
    <row r="18" spans="1:38" s="186" customFormat="1" ht="15.75" x14ac:dyDescent="0.25">
      <c r="A18" s="108"/>
      <c r="B18" s="79" t="s">
        <v>4</v>
      </c>
      <c r="C18" s="82">
        <v>210307</v>
      </c>
      <c r="D18" s="82">
        <v>139079</v>
      </c>
      <c r="E18" s="82">
        <v>137301</v>
      </c>
      <c r="F18" s="82">
        <v>84549</v>
      </c>
      <c r="G18" s="82">
        <v>131446</v>
      </c>
      <c r="H18" s="83">
        <v>126873</v>
      </c>
      <c r="I18" s="116">
        <v>-3.4789951767265626</v>
      </c>
      <c r="J18" s="93">
        <v>96.521004823273444</v>
      </c>
      <c r="K18" s="93">
        <v>55.467243846763424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-33.868582595919293</v>
      </c>
      <c r="E19" s="84">
        <v>-1.2784101122383706</v>
      </c>
      <c r="F19" s="84">
        <v>-38.420696134769592</v>
      </c>
      <c r="G19" s="84">
        <v>55.467243846763424</v>
      </c>
      <c r="H19" s="93">
        <v>-3.4789951767265626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  <c r="AE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  <c r="AE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  <c r="AE21" s="166"/>
    </row>
    <row r="22" spans="1:38" s="186" customFormat="1" ht="15.75" x14ac:dyDescent="0.25">
      <c r="A22" s="108"/>
      <c r="B22" s="65"/>
      <c r="C22" s="256" t="s">
        <v>155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  <c r="AE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  <c r="AE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  <c r="AE24" s="166"/>
    </row>
    <row r="25" spans="1:38" s="186" customFormat="1" ht="15.75" customHeight="1" x14ac:dyDescent="0.25">
      <c r="A25" s="121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  <c r="AE25" s="166"/>
    </row>
    <row r="26" spans="1:38" s="186" customFormat="1" ht="15.75" x14ac:dyDescent="0.25">
      <c r="A26" s="121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  <c r="AE26" s="166"/>
    </row>
    <row r="27" spans="1:38" s="186" customFormat="1" ht="12" customHeight="1" x14ac:dyDescent="0.25">
      <c r="A27" s="121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  <c r="AE27" s="166"/>
    </row>
    <row r="28" spans="1:38" s="186" customFormat="1" ht="15.75" x14ac:dyDescent="0.25">
      <c r="A28" s="121"/>
      <c r="B28" s="106" t="s">
        <v>8</v>
      </c>
      <c r="C28" s="104">
        <v>10808</v>
      </c>
      <c r="D28" s="104">
        <v>12862</v>
      </c>
      <c r="E28" s="104">
        <v>19294</v>
      </c>
      <c r="F28" s="104">
        <v>14036</v>
      </c>
      <c r="G28" s="104">
        <v>2320</v>
      </c>
      <c r="H28" s="83">
        <v>18436</v>
      </c>
      <c r="I28" s="86">
        <v>694.65517241379314</v>
      </c>
      <c r="J28" s="86">
        <v>794.65517241379314</v>
      </c>
      <c r="K28" s="86">
        <v>-83.471074380165291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  <c r="AE28" s="166"/>
    </row>
    <row r="29" spans="1:38" s="186" customFormat="1" ht="15.75" x14ac:dyDescent="0.25">
      <c r="A29" s="121"/>
      <c r="B29" s="106" t="s">
        <v>9</v>
      </c>
      <c r="C29" s="104">
        <v>12128</v>
      </c>
      <c r="D29" s="104">
        <v>31912</v>
      </c>
      <c r="E29" s="104">
        <v>6566</v>
      </c>
      <c r="F29" s="104">
        <v>9158</v>
      </c>
      <c r="G29" s="104">
        <v>28874</v>
      </c>
      <c r="H29" s="83">
        <v>18536</v>
      </c>
      <c r="I29" s="86">
        <v>-35.803837362332892</v>
      </c>
      <c r="J29" s="86">
        <v>64.196162637667115</v>
      </c>
      <c r="K29" s="86">
        <v>215.28718060711944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  <c r="AE29" s="166"/>
    </row>
    <row r="30" spans="1:38" s="186" customFormat="1" ht="15.75" x14ac:dyDescent="0.25">
      <c r="A30" s="121"/>
      <c r="B30" s="106" t="s">
        <v>10</v>
      </c>
      <c r="C30" s="104">
        <v>530</v>
      </c>
      <c r="D30" s="104">
        <v>7607</v>
      </c>
      <c r="E30" s="104">
        <v>30029</v>
      </c>
      <c r="F30" s="104">
        <v>13574</v>
      </c>
      <c r="G30" s="104">
        <v>10370</v>
      </c>
      <c r="H30" s="83">
        <v>952</v>
      </c>
      <c r="I30" s="86">
        <v>-90.819672131147541</v>
      </c>
      <c r="J30" s="86">
        <v>9.1803278688524586</v>
      </c>
      <c r="K30" s="86">
        <v>-23.603948725504644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  <c r="AE30" s="166"/>
    </row>
    <row r="31" spans="1:38" s="186" customFormat="1" ht="15.75" x14ac:dyDescent="0.25">
      <c r="A31" s="121"/>
      <c r="B31" s="106" t="s">
        <v>11</v>
      </c>
      <c r="C31" s="104">
        <v>15133</v>
      </c>
      <c r="D31" s="104">
        <v>37454</v>
      </c>
      <c r="E31" s="104">
        <v>14830</v>
      </c>
      <c r="F31" s="104">
        <v>15737</v>
      </c>
      <c r="G31" s="104">
        <v>9771</v>
      </c>
      <c r="H31" s="83">
        <v>360</v>
      </c>
      <c r="I31" s="116">
        <v>-96.315627878415725</v>
      </c>
      <c r="J31" s="93">
        <v>3.6843721215842797</v>
      </c>
      <c r="K31" s="93">
        <v>-37.910656414818575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  <c r="AE31" s="166"/>
    </row>
    <row r="32" spans="1:38" s="186" customFormat="1" ht="12" customHeight="1" x14ac:dyDescent="0.25">
      <c r="A32" s="121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  <c r="AE32" s="166"/>
    </row>
    <row r="33" spans="1:38" s="186" customFormat="1" ht="15.75" x14ac:dyDescent="0.25">
      <c r="A33" s="121"/>
      <c r="B33" s="79" t="s">
        <v>4</v>
      </c>
      <c r="C33" s="82">
        <v>38599</v>
      </c>
      <c r="D33" s="82">
        <v>89835</v>
      </c>
      <c r="E33" s="82">
        <v>70719</v>
      </c>
      <c r="F33" s="82">
        <v>52505</v>
      </c>
      <c r="G33" s="82">
        <v>51335</v>
      </c>
      <c r="H33" s="83">
        <v>38284</v>
      </c>
      <c r="I33" s="116">
        <v>-25.423200545436842</v>
      </c>
      <c r="J33" s="93">
        <v>74.576799454563158</v>
      </c>
      <c r="K33" s="93">
        <v>-2.2283592038853439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19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21"/>
      <c r="B34" s="79" t="s">
        <v>3</v>
      </c>
      <c r="C34" s="114"/>
      <c r="D34" s="84">
        <v>132.73919013445945</v>
      </c>
      <c r="E34" s="84">
        <v>-21.279011521122058</v>
      </c>
      <c r="F34" s="84">
        <v>-25.75545468685926</v>
      </c>
      <c r="G34" s="84">
        <v>-2.2283592038853439</v>
      </c>
      <c r="H34" s="93">
        <v>-25.423200545436842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  <c r="AE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  <c r="AE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  <c r="AE36" s="166"/>
    </row>
    <row r="37" spans="1:38" s="186" customFormat="1" ht="18.75" x14ac:dyDescent="0.25">
      <c r="A37" s="108"/>
      <c r="B37" s="65"/>
      <c r="C37" s="256" t="s">
        <v>156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  <c r="AE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  <c r="AE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  <c r="AE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  <c r="AE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  <c r="AE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  <c r="AE42" s="166"/>
    </row>
    <row r="43" spans="1:38" s="186" customFormat="1" ht="15.75" x14ac:dyDescent="0.25">
      <c r="A43" s="108"/>
      <c r="B43" s="106" t="s">
        <v>8</v>
      </c>
      <c r="C43" s="104">
        <v>83412</v>
      </c>
      <c r="D43" s="104">
        <v>33489</v>
      </c>
      <c r="E43" s="104">
        <v>35595</v>
      </c>
      <c r="F43" s="104">
        <v>23189</v>
      </c>
      <c r="G43" s="104">
        <v>1149</v>
      </c>
      <c r="H43" s="83">
        <v>7161</v>
      </c>
      <c r="I43" s="86">
        <v>523.23759791122711</v>
      </c>
      <c r="J43" s="86">
        <v>623.23759791122711</v>
      </c>
      <c r="K43" s="86">
        <v>-95.045064470222954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  <c r="AE43" s="166"/>
    </row>
    <row r="44" spans="1:38" s="186" customFormat="1" ht="15.75" x14ac:dyDescent="0.25">
      <c r="A44" s="108"/>
      <c r="B44" s="106" t="s">
        <v>9</v>
      </c>
      <c r="C44" s="104">
        <v>80245</v>
      </c>
      <c r="D44" s="104">
        <v>6033</v>
      </c>
      <c r="E44" s="104">
        <v>11997</v>
      </c>
      <c r="F44" s="104">
        <v>619</v>
      </c>
      <c r="G44" s="104">
        <v>73196</v>
      </c>
      <c r="H44" s="83">
        <v>81093</v>
      </c>
      <c r="I44" s="86">
        <v>10.788840920268861</v>
      </c>
      <c r="J44" s="86">
        <v>110.78884092026885</v>
      </c>
      <c r="K44" s="86">
        <v>11724.878836833603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  <c r="AE44" s="166"/>
    </row>
    <row r="45" spans="1:38" s="186" customFormat="1" ht="15.75" x14ac:dyDescent="0.25">
      <c r="A45" s="108"/>
      <c r="B45" s="106" t="s">
        <v>10</v>
      </c>
      <c r="C45" s="104">
        <v>704</v>
      </c>
      <c r="D45" s="104">
        <v>7086</v>
      </c>
      <c r="E45" s="104">
        <v>7090</v>
      </c>
      <c r="F45" s="104">
        <v>3580</v>
      </c>
      <c r="G45" s="104">
        <v>3167</v>
      </c>
      <c r="H45" s="83">
        <v>50</v>
      </c>
      <c r="I45" s="86">
        <v>-98.421218819071683</v>
      </c>
      <c r="J45" s="86">
        <v>1.5787811809283232</v>
      </c>
      <c r="K45" s="86">
        <v>-11.536312849162012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  <c r="AE45" s="166"/>
    </row>
    <row r="46" spans="1:38" s="186" customFormat="1" ht="15.75" x14ac:dyDescent="0.25">
      <c r="A46" s="108"/>
      <c r="B46" s="106" t="s">
        <v>11</v>
      </c>
      <c r="C46" s="104">
        <v>7347</v>
      </c>
      <c r="D46" s="104">
        <v>2636</v>
      </c>
      <c r="E46" s="104">
        <v>11900</v>
      </c>
      <c r="F46" s="104">
        <v>4656</v>
      </c>
      <c r="G46" s="104">
        <v>2599</v>
      </c>
      <c r="H46" s="83">
        <v>285</v>
      </c>
      <c r="I46" s="116">
        <v>-89.034243939976918</v>
      </c>
      <c r="J46" s="93">
        <v>10.965756060023086</v>
      </c>
      <c r="K46" s="93">
        <v>-44.179553264604806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  <c r="AE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/>
    </row>
    <row r="48" spans="1:38" s="186" customFormat="1" ht="15.75" x14ac:dyDescent="0.25">
      <c r="A48" s="108"/>
      <c r="B48" s="79" t="s">
        <v>4</v>
      </c>
      <c r="C48" s="82">
        <v>171708</v>
      </c>
      <c r="D48" s="82">
        <v>49244</v>
      </c>
      <c r="E48" s="82">
        <v>66582</v>
      </c>
      <c r="F48" s="82">
        <v>32044</v>
      </c>
      <c r="G48" s="82">
        <v>80111</v>
      </c>
      <c r="H48" s="83">
        <v>88589</v>
      </c>
      <c r="I48" s="116">
        <v>10.58281634232503</v>
      </c>
      <c r="J48" s="93">
        <v>110.58281634232503</v>
      </c>
      <c r="K48" s="93">
        <v>150.0031207090251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196"/>
      <c r="AF48" s="226"/>
      <c r="AG48" s="226"/>
      <c r="AH48" s="226"/>
      <c r="AI48" s="226"/>
      <c r="AJ48" s="226"/>
      <c r="AK48" s="226"/>
      <c r="AL48" s="226"/>
    </row>
    <row r="49" spans="1:31" s="186" customFormat="1" ht="18.75" customHeight="1" x14ac:dyDescent="0.25">
      <c r="A49" s="108"/>
      <c r="B49" s="79" t="s">
        <v>3</v>
      </c>
      <c r="C49" s="114"/>
      <c r="D49" s="84">
        <v>-71.321079972977387</v>
      </c>
      <c r="E49" s="84">
        <v>35.208350255868723</v>
      </c>
      <c r="F49" s="84">
        <v>-51.872878555765823</v>
      </c>
      <c r="G49" s="84">
        <v>150.0031207090251</v>
      </c>
      <c r="H49" s="93">
        <v>10.58281634232503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  <c r="AE49" s="166"/>
    </row>
    <row r="50" spans="1:31" s="150" customFormat="1" ht="9.75" customHeight="1" x14ac:dyDescent="0.25">
      <c r="A50" s="109"/>
      <c r="B50" s="103"/>
      <c r="C50" s="118"/>
      <c r="D50" s="118"/>
      <c r="E50" s="118"/>
      <c r="F50" s="119"/>
      <c r="G50" s="119"/>
      <c r="H50" s="119"/>
      <c r="I50" s="120"/>
      <c r="J50" s="120"/>
      <c r="K50" s="103"/>
      <c r="L50" s="101"/>
      <c r="M50" s="53"/>
    </row>
    <row r="51" spans="1:31" s="150" customFormat="1" ht="9.75" customHeight="1" x14ac:dyDescent="0.25">
      <c r="A51" s="53"/>
      <c r="B51" s="103"/>
      <c r="C51" s="118"/>
      <c r="D51" s="118"/>
      <c r="E51" s="118"/>
      <c r="F51" s="119"/>
      <c r="G51" s="119"/>
      <c r="H51" s="119"/>
      <c r="I51" s="120"/>
      <c r="J51" s="120"/>
      <c r="K51" s="103"/>
      <c r="L51" s="101"/>
      <c r="M51" s="53"/>
    </row>
    <row r="52" spans="1:31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1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1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1" s="150" customFormat="1" x14ac:dyDescent="0.25">
      <c r="A55" s="109"/>
      <c r="B55" s="157"/>
      <c r="C55" s="157"/>
      <c r="D55" s="157"/>
      <c r="E55" s="157"/>
      <c r="F55" s="157"/>
      <c r="G55" s="157"/>
    </row>
    <row r="56" spans="1:31" s="150" customFormat="1" x14ac:dyDescent="0.25">
      <c r="B56" s="157"/>
      <c r="C56" s="157"/>
      <c r="D56" s="157"/>
      <c r="E56" s="157"/>
      <c r="F56" s="157"/>
      <c r="G56" s="157"/>
    </row>
    <row r="57" spans="1:31" s="150" customFormat="1" x14ac:dyDescent="0.25"/>
    <row r="58" spans="1:31" s="150" customFormat="1" x14ac:dyDescent="0.25"/>
    <row r="59" spans="1:31" s="150" customFormat="1" x14ac:dyDescent="0.25">
      <c r="C59" s="157"/>
      <c r="D59" s="157"/>
      <c r="E59" s="157"/>
      <c r="F59" s="157"/>
      <c r="G59" s="157"/>
      <c r="H59" s="157"/>
    </row>
    <row r="60" spans="1:31" s="150" customFormat="1" x14ac:dyDescent="0.25">
      <c r="C60" s="157"/>
      <c r="D60" s="157"/>
      <c r="E60" s="157"/>
      <c r="F60" s="157"/>
      <c r="G60" s="157"/>
      <c r="H60" s="157"/>
    </row>
    <row r="61" spans="1:31" s="166" customFormat="1" x14ac:dyDescent="0.2">
      <c r="B61" s="194"/>
      <c r="C61" s="195"/>
      <c r="D61" s="196"/>
    </row>
    <row r="62" spans="1:31" s="166" customFormat="1" x14ac:dyDescent="0.2">
      <c r="B62" s="194"/>
      <c r="C62" s="195"/>
      <c r="D62" s="196"/>
    </row>
    <row r="63" spans="1:31" s="166" customFormat="1" x14ac:dyDescent="0.2">
      <c r="B63" s="194"/>
      <c r="C63" s="195"/>
      <c r="D63" s="196"/>
    </row>
    <row r="64" spans="1:31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8" s="166" customFormat="1" x14ac:dyDescent="0.2">
      <c r="D145" s="198"/>
      <c r="E145" s="197"/>
    </row>
    <row r="146" spans="4:38" s="166" customFormat="1" x14ac:dyDescent="0.2">
      <c r="D146" s="198"/>
      <c r="E146" s="197"/>
    </row>
    <row r="147" spans="4:38" s="166" customFormat="1" x14ac:dyDescent="0.2"/>
    <row r="148" spans="4:38" s="166" customFormat="1" x14ac:dyDescent="0.2"/>
    <row r="149" spans="4:38" s="166" customFormat="1" x14ac:dyDescent="0.2"/>
    <row r="150" spans="4:38" s="166" customFormat="1" x14ac:dyDescent="0.2"/>
    <row r="151" spans="4:38" s="166" customFormat="1" x14ac:dyDescent="0.2"/>
    <row r="152" spans="4:38" s="166" customFormat="1" x14ac:dyDescent="0.2"/>
    <row r="153" spans="4:38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</row>
    <row r="154" spans="4:38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</row>
    <row r="155" spans="4:38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</row>
    <row r="156" spans="4:38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</row>
    <row r="157" spans="4:38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</row>
    <row r="158" spans="4:38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6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6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6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6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6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6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86"/>
    <col min="14" max="14" width="11.42578125" style="186" customWidth="1"/>
    <col min="15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86" customFormat="1" ht="15.75" x14ac:dyDescent="0.25">
      <c r="A7" s="108"/>
      <c r="B7" s="65"/>
      <c r="C7" s="256" t="s">
        <v>157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20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O8" s="221"/>
    </row>
    <row r="9" spans="1:2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</row>
    <row r="11" spans="1:20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O11" s="153"/>
    </row>
    <row r="12" spans="1:2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86" customFormat="1" ht="15.75" x14ac:dyDescent="0.25">
      <c r="A13" s="108"/>
      <c r="B13" s="106" t="s">
        <v>8</v>
      </c>
      <c r="C13" s="104">
        <v>27257</v>
      </c>
      <c r="D13" s="104">
        <v>3401</v>
      </c>
      <c r="E13" s="104">
        <v>1200</v>
      </c>
      <c r="F13" s="104">
        <v>6637</v>
      </c>
      <c r="G13" s="104">
        <v>4946</v>
      </c>
      <c r="H13" s="83">
        <v>5055</v>
      </c>
      <c r="I13" s="86">
        <v>2.2038010513546258</v>
      </c>
      <c r="J13" s="86">
        <v>102.20380105135463</v>
      </c>
      <c r="K13" s="86">
        <v>-25.478378785595901</v>
      </c>
      <c r="L13" s="96"/>
      <c r="M13" s="227"/>
      <c r="O13" s="201"/>
      <c r="P13" s="201"/>
      <c r="Q13" s="201"/>
      <c r="R13" s="201"/>
      <c r="S13" s="201"/>
      <c r="T13" s="201"/>
    </row>
    <row r="14" spans="1:20" s="186" customFormat="1" ht="15.75" x14ac:dyDescent="0.25">
      <c r="A14" s="108"/>
      <c r="B14" s="106" t="s">
        <v>9</v>
      </c>
      <c r="C14" s="104">
        <v>4693</v>
      </c>
      <c r="D14" s="104">
        <v>1679</v>
      </c>
      <c r="E14" s="104">
        <v>13251</v>
      </c>
      <c r="F14" s="104">
        <v>6273</v>
      </c>
      <c r="G14" s="104">
        <v>9817</v>
      </c>
      <c r="H14" s="83">
        <v>4581</v>
      </c>
      <c r="I14" s="86">
        <v>-53.336049709687281</v>
      </c>
      <c r="J14" s="86">
        <v>46.663950290312719</v>
      </c>
      <c r="K14" s="86">
        <v>56.496094372708441</v>
      </c>
      <c r="L14" s="96"/>
      <c r="M14" s="227"/>
      <c r="O14" s="201"/>
      <c r="P14" s="201"/>
      <c r="Q14" s="201"/>
      <c r="R14" s="201"/>
      <c r="S14" s="201"/>
      <c r="T14" s="201"/>
    </row>
    <row r="15" spans="1:20" s="186" customFormat="1" ht="15.75" x14ac:dyDescent="0.25">
      <c r="A15" s="108"/>
      <c r="B15" s="106" t="s">
        <v>10</v>
      </c>
      <c r="C15" s="104">
        <v>3206</v>
      </c>
      <c r="D15" s="104">
        <v>2247</v>
      </c>
      <c r="E15" s="104">
        <v>2498</v>
      </c>
      <c r="F15" s="104">
        <v>5591</v>
      </c>
      <c r="G15" s="104">
        <v>9371</v>
      </c>
      <c r="H15" s="83">
        <v>8153</v>
      </c>
      <c r="I15" s="86">
        <v>-12.997545619464301</v>
      </c>
      <c r="J15" s="86">
        <v>87.002454380535696</v>
      </c>
      <c r="K15" s="86">
        <v>67.608656769808633</v>
      </c>
      <c r="L15" s="96"/>
      <c r="M15" s="227"/>
      <c r="O15" s="201"/>
      <c r="P15" s="201"/>
      <c r="Q15" s="201"/>
      <c r="R15" s="201"/>
      <c r="S15" s="201"/>
      <c r="T15" s="201"/>
    </row>
    <row r="16" spans="1:20" s="186" customFormat="1" ht="15.75" x14ac:dyDescent="0.25">
      <c r="A16" s="108"/>
      <c r="B16" s="106" t="s">
        <v>11</v>
      </c>
      <c r="C16" s="104">
        <v>5697</v>
      </c>
      <c r="D16" s="104">
        <v>6223</v>
      </c>
      <c r="E16" s="104">
        <v>5570</v>
      </c>
      <c r="F16" s="104">
        <v>5511</v>
      </c>
      <c r="G16" s="104">
        <v>7492</v>
      </c>
      <c r="H16" s="83">
        <v>3749</v>
      </c>
      <c r="I16" s="116">
        <v>-49.959957287773626</v>
      </c>
      <c r="J16" s="93">
        <v>50.040042712226374</v>
      </c>
      <c r="K16" s="93">
        <v>35.946289239702423</v>
      </c>
      <c r="L16" s="96"/>
      <c r="M16" s="227"/>
      <c r="O16" s="201"/>
      <c r="P16" s="201"/>
      <c r="Q16" s="201"/>
      <c r="R16" s="201"/>
      <c r="S16" s="201"/>
      <c r="T16" s="201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86" customFormat="1" ht="15.75" x14ac:dyDescent="0.25">
      <c r="A18" s="108"/>
      <c r="B18" s="79" t="s">
        <v>4</v>
      </c>
      <c r="C18" s="82">
        <v>40853</v>
      </c>
      <c r="D18" s="82">
        <v>13550</v>
      </c>
      <c r="E18" s="82">
        <v>22519</v>
      </c>
      <c r="F18" s="82">
        <v>24012</v>
      </c>
      <c r="G18" s="82">
        <v>31626</v>
      </c>
      <c r="H18" s="83">
        <v>21538</v>
      </c>
      <c r="I18" s="116">
        <v>-31.897805602984885</v>
      </c>
      <c r="J18" s="93">
        <v>68.102194397015111</v>
      </c>
      <c r="K18" s="93">
        <v>31.709145427286355</v>
      </c>
      <c r="L18" s="96"/>
      <c r="M18" s="226"/>
      <c r="N18" s="226"/>
      <c r="O18" s="226"/>
      <c r="P18" s="226"/>
      <c r="Q18" s="226"/>
      <c r="R18" s="226"/>
      <c r="S18" s="22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-66.832301177392111</v>
      </c>
      <c r="E19" s="84">
        <v>66.191881918819192</v>
      </c>
      <c r="F19" s="84">
        <v>6.6299569252631141</v>
      </c>
      <c r="G19" s="84">
        <v>31.709145427286355</v>
      </c>
      <c r="H19" s="93">
        <v>-31.897805602984885</v>
      </c>
      <c r="I19" s="94"/>
      <c r="J19" s="94"/>
      <c r="K19" s="94"/>
      <c r="L19" s="9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28"/>
    </row>
    <row r="22" spans="1:38" s="186" customFormat="1" ht="15.75" x14ac:dyDescent="0.25">
      <c r="A22" s="108"/>
      <c r="B22" s="65"/>
      <c r="C22" s="256" t="s">
        <v>158</v>
      </c>
      <c r="D22" s="256"/>
      <c r="E22" s="256"/>
      <c r="F22" s="256"/>
      <c r="G22" s="256"/>
      <c r="H22" s="256"/>
      <c r="I22" s="256"/>
      <c r="J22" s="256"/>
      <c r="K22" s="256"/>
      <c r="L22" s="9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O23" s="221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O26" s="153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86" customFormat="1" ht="15.75" x14ac:dyDescent="0.25">
      <c r="A28" s="108"/>
      <c r="B28" s="106" t="s">
        <v>8</v>
      </c>
      <c r="C28" s="104">
        <v>1694</v>
      </c>
      <c r="D28" s="104">
        <v>1026</v>
      </c>
      <c r="E28" s="104">
        <v>0</v>
      </c>
      <c r="F28" s="104">
        <v>1489</v>
      </c>
      <c r="G28" s="104">
        <v>128</v>
      </c>
      <c r="H28" s="83">
        <v>1464</v>
      </c>
      <c r="I28" s="86">
        <v>1043.75</v>
      </c>
      <c r="J28" s="86">
        <v>1143.75</v>
      </c>
      <c r="K28" s="86">
        <v>-91.403626595030218</v>
      </c>
      <c r="L28" s="96"/>
      <c r="M28" s="227"/>
      <c r="O28" s="201"/>
      <c r="P28" s="201"/>
      <c r="Q28" s="201"/>
      <c r="R28" s="201"/>
      <c r="S28" s="201"/>
      <c r="T28" s="201"/>
    </row>
    <row r="29" spans="1:38" s="186" customFormat="1" ht="15.75" x14ac:dyDescent="0.25">
      <c r="A29" s="108"/>
      <c r="B29" s="106" t="s">
        <v>9</v>
      </c>
      <c r="C29" s="104">
        <v>418</v>
      </c>
      <c r="D29" s="104">
        <v>900</v>
      </c>
      <c r="E29" s="104">
        <v>11321</v>
      </c>
      <c r="F29" s="104">
        <v>373</v>
      </c>
      <c r="G29" s="104">
        <v>1807</v>
      </c>
      <c r="H29" s="83">
        <v>2400</v>
      </c>
      <c r="I29" s="86">
        <v>32.816823464305479</v>
      </c>
      <c r="J29" s="86">
        <v>132.81682346430549</v>
      </c>
      <c r="K29" s="86">
        <v>384.45040214477217</v>
      </c>
      <c r="L29" s="96"/>
      <c r="M29" s="227"/>
      <c r="O29" s="201"/>
      <c r="P29" s="201"/>
      <c r="Q29" s="201"/>
      <c r="R29" s="201"/>
      <c r="S29" s="201"/>
      <c r="T29" s="201"/>
    </row>
    <row r="30" spans="1:38" s="186" customFormat="1" ht="15.75" x14ac:dyDescent="0.25">
      <c r="A30" s="108"/>
      <c r="B30" s="106" t="s">
        <v>10</v>
      </c>
      <c r="C30" s="104">
        <v>1100</v>
      </c>
      <c r="D30" s="104">
        <v>385</v>
      </c>
      <c r="E30" s="104">
        <v>441</v>
      </c>
      <c r="F30" s="104">
        <v>1426</v>
      </c>
      <c r="G30" s="104">
        <v>7086</v>
      </c>
      <c r="H30" s="83">
        <v>2144</v>
      </c>
      <c r="I30" s="86">
        <v>-69.743155517922673</v>
      </c>
      <c r="J30" s="86">
        <v>30.256844482077334</v>
      </c>
      <c r="K30" s="86">
        <v>396.91444600280505</v>
      </c>
      <c r="L30" s="96"/>
      <c r="M30" s="227"/>
      <c r="O30" s="201"/>
      <c r="P30" s="201"/>
      <c r="Q30" s="201"/>
      <c r="R30" s="201"/>
      <c r="S30" s="201"/>
      <c r="T30" s="201"/>
    </row>
    <row r="31" spans="1:38" s="186" customFormat="1" ht="15.75" x14ac:dyDescent="0.25">
      <c r="A31" s="108"/>
      <c r="B31" s="106" t="s">
        <v>11</v>
      </c>
      <c r="C31" s="104">
        <v>370</v>
      </c>
      <c r="D31" s="104">
        <v>2499</v>
      </c>
      <c r="E31" s="104">
        <v>1584</v>
      </c>
      <c r="F31" s="104">
        <v>569</v>
      </c>
      <c r="G31" s="104">
        <v>5103</v>
      </c>
      <c r="H31" s="83">
        <v>1840</v>
      </c>
      <c r="I31" s="116">
        <v>-63.94277875759358</v>
      </c>
      <c r="J31" s="93">
        <v>36.057221242406428</v>
      </c>
      <c r="K31" s="93">
        <v>796.83655536028118</v>
      </c>
      <c r="L31" s="96"/>
      <c r="M31" s="227"/>
      <c r="O31" s="201"/>
      <c r="P31" s="201"/>
      <c r="Q31" s="201"/>
      <c r="R31" s="201"/>
      <c r="S31" s="201"/>
      <c r="T31" s="201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86" customFormat="1" ht="15.75" x14ac:dyDescent="0.25">
      <c r="A33" s="108"/>
      <c r="B33" s="79" t="s">
        <v>4</v>
      </c>
      <c r="C33" s="82">
        <v>3582</v>
      </c>
      <c r="D33" s="82">
        <v>4810</v>
      </c>
      <c r="E33" s="82">
        <v>13346</v>
      </c>
      <c r="F33" s="82">
        <v>3857</v>
      </c>
      <c r="G33" s="82">
        <v>14124</v>
      </c>
      <c r="H33" s="83">
        <v>7848</v>
      </c>
      <c r="I33" s="116">
        <v>-44.435004248088362</v>
      </c>
      <c r="J33" s="93">
        <v>55.564995751911638</v>
      </c>
      <c r="K33" s="93">
        <v>266.19134042001559</v>
      </c>
      <c r="L33" s="96"/>
      <c r="M33" s="226"/>
      <c r="N33" s="226"/>
      <c r="O33" s="226"/>
      <c r="P33" s="226"/>
      <c r="Q33" s="226"/>
      <c r="R33" s="226"/>
      <c r="S33" s="22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34.282523729759909</v>
      </c>
      <c r="E34" s="84">
        <v>177.46361746361745</v>
      </c>
      <c r="F34" s="84">
        <v>-71.099955042709425</v>
      </c>
      <c r="G34" s="84">
        <v>266.19134042001559</v>
      </c>
      <c r="H34" s="93">
        <v>-44.435004248088362</v>
      </c>
      <c r="I34" s="94"/>
      <c r="J34" s="94"/>
      <c r="K34" s="94"/>
      <c r="L34" s="9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28"/>
    </row>
    <row r="37" spans="1:38" s="186" customFormat="1" ht="18.75" x14ac:dyDescent="0.25">
      <c r="A37" s="108"/>
      <c r="B37" s="65"/>
      <c r="C37" s="256" t="s">
        <v>159</v>
      </c>
      <c r="D37" s="256"/>
      <c r="E37" s="256"/>
      <c r="F37" s="256"/>
      <c r="G37" s="256"/>
      <c r="H37" s="256"/>
      <c r="I37" s="256"/>
      <c r="J37" s="256"/>
      <c r="K37" s="256"/>
      <c r="L37" s="9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O38" s="221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O41" s="153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86" customFormat="1" ht="15.75" x14ac:dyDescent="0.25">
      <c r="A43" s="108"/>
      <c r="B43" s="106" t="s">
        <v>8</v>
      </c>
      <c r="C43" s="104">
        <v>25563</v>
      </c>
      <c r="D43" s="104">
        <v>2375</v>
      </c>
      <c r="E43" s="104">
        <v>1200</v>
      </c>
      <c r="F43" s="104">
        <v>5148</v>
      </c>
      <c r="G43" s="104">
        <v>4818</v>
      </c>
      <c r="H43" s="83">
        <v>3591</v>
      </c>
      <c r="I43" s="86">
        <v>-25.466998754669991</v>
      </c>
      <c r="J43" s="86">
        <v>74.533001245330013</v>
      </c>
      <c r="K43" s="86">
        <v>-6.4102564102564097</v>
      </c>
      <c r="L43" s="96"/>
      <c r="M43" s="227"/>
      <c r="O43" s="201"/>
      <c r="P43" s="201"/>
      <c r="Q43" s="201"/>
      <c r="R43" s="201"/>
      <c r="S43" s="201"/>
      <c r="T43" s="201"/>
    </row>
    <row r="44" spans="1:38" s="186" customFormat="1" ht="15.75" x14ac:dyDescent="0.25">
      <c r="A44" s="108"/>
      <c r="B44" s="106" t="s">
        <v>9</v>
      </c>
      <c r="C44" s="104">
        <v>4275</v>
      </c>
      <c r="D44" s="104">
        <v>779</v>
      </c>
      <c r="E44" s="104">
        <v>1930</v>
      </c>
      <c r="F44" s="104">
        <v>5900</v>
      </c>
      <c r="G44" s="104">
        <v>8010</v>
      </c>
      <c r="H44" s="83">
        <v>2181</v>
      </c>
      <c r="I44" s="86">
        <v>-72.771535580524343</v>
      </c>
      <c r="J44" s="86">
        <v>27.228464419475657</v>
      </c>
      <c r="K44" s="86">
        <v>35.762711864406782</v>
      </c>
      <c r="L44" s="96"/>
      <c r="M44" s="227"/>
      <c r="O44" s="201"/>
      <c r="P44" s="201"/>
      <c r="Q44" s="201"/>
      <c r="R44" s="201"/>
      <c r="S44" s="201"/>
      <c r="T44" s="201"/>
    </row>
    <row r="45" spans="1:38" s="186" customFormat="1" ht="15.75" x14ac:dyDescent="0.25">
      <c r="A45" s="108"/>
      <c r="B45" s="106" t="s">
        <v>10</v>
      </c>
      <c r="C45" s="104">
        <v>2106</v>
      </c>
      <c r="D45" s="104">
        <v>1862</v>
      </c>
      <c r="E45" s="104">
        <v>2057</v>
      </c>
      <c r="F45" s="104">
        <v>4165</v>
      </c>
      <c r="G45" s="104">
        <v>2285</v>
      </c>
      <c r="H45" s="83">
        <v>6009</v>
      </c>
      <c r="I45" s="86">
        <v>162.97592997811816</v>
      </c>
      <c r="J45" s="86">
        <v>262.97592997811819</v>
      </c>
      <c r="K45" s="86">
        <v>-45.138055222088838</v>
      </c>
      <c r="L45" s="96"/>
      <c r="M45" s="227"/>
      <c r="O45" s="201"/>
      <c r="P45" s="201"/>
      <c r="Q45" s="201"/>
      <c r="R45" s="201"/>
      <c r="S45" s="201"/>
      <c r="T45" s="201"/>
    </row>
    <row r="46" spans="1:38" s="186" customFormat="1" ht="15.75" x14ac:dyDescent="0.25">
      <c r="A46" s="108"/>
      <c r="B46" s="106" t="s">
        <v>11</v>
      </c>
      <c r="C46" s="104">
        <v>5327</v>
      </c>
      <c r="D46" s="104">
        <v>3724</v>
      </c>
      <c r="E46" s="104">
        <v>3986</v>
      </c>
      <c r="F46" s="104">
        <v>4942</v>
      </c>
      <c r="G46" s="104">
        <v>2389</v>
      </c>
      <c r="H46" s="83">
        <v>1909</v>
      </c>
      <c r="I46" s="116">
        <v>-20.0920887400586</v>
      </c>
      <c r="J46" s="93">
        <v>79.9079112599414</v>
      </c>
      <c r="K46" s="93">
        <v>-51.659247268312427</v>
      </c>
      <c r="L46" s="96"/>
      <c r="M46" s="227"/>
      <c r="O46" s="201"/>
      <c r="P46" s="201"/>
      <c r="Q46" s="201"/>
      <c r="R46" s="201"/>
      <c r="S46" s="201"/>
      <c r="T46" s="201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86" customFormat="1" ht="15.75" x14ac:dyDescent="0.25">
      <c r="A48" s="108"/>
      <c r="B48" s="79" t="s">
        <v>4</v>
      </c>
      <c r="C48" s="82">
        <v>37271</v>
      </c>
      <c r="D48" s="82">
        <v>8740</v>
      </c>
      <c r="E48" s="82">
        <v>9173</v>
      </c>
      <c r="F48" s="82">
        <v>20155</v>
      </c>
      <c r="G48" s="82">
        <v>17502</v>
      </c>
      <c r="H48" s="83">
        <v>13690</v>
      </c>
      <c r="I48" s="116">
        <v>-21.780367957947668</v>
      </c>
      <c r="J48" s="93">
        <v>78.219632042052339</v>
      </c>
      <c r="K48" s="93">
        <v>-13.162986851897795</v>
      </c>
      <c r="L48" s="96"/>
      <c r="M48" s="226"/>
      <c r="N48" s="226"/>
      <c r="O48" s="226"/>
      <c r="P48" s="226"/>
      <c r="Q48" s="226"/>
      <c r="R48" s="22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</row>
    <row r="49" spans="1:27" s="186" customFormat="1" ht="18.75" customHeight="1" x14ac:dyDescent="0.25">
      <c r="A49" s="108"/>
      <c r="B49" s="79" t="s">
        <v>3</v>
      </c>
      <c r="C49" s="114"/>
      <c r="D49" s="84">
        <v>-76.550132811032711</v>
      </c>
      <c r="E49" s="84">
        <v>4.9542334096109863</v>
      </c>
      <c r="F49" s="84">
        <v>119.72092009157311</v>
      </c>
      <c r="G49" s="84">
        <v>-13.162986851897795</v>
      </c>
      <c r="H49" s="93">
        <v>-21.780367957947668</v>
      </c>
      <c r="I49" s="94"/>
      <c r="J49" s="94"/>
      <c r="K49" s="94"/>
      <c r="L49" s="96"/>
    </row>
    <row r="50" spans="1:27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28"/>
    </row>
    <row r="52" spans="1:27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N52" s="147"/>
      <c r="O52" s="147"/>
      <c r="P52" s="147"/>
      <c r="Q52" s="147"/>
      <c r="R52" s="148"/>
      <c r="S52" s="148"/>
      <c r="T52" s="148"/>
      <c r="U52" s="148"/>
      <c r="V52" s="149"/>
      <c r="W52" s="149"/>
      <c r="X52" s="155"/>
      <c r="Y52" s="155"/>
      <c r="Z52" s="155"/>
      <c r="AA52" s="155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93"/>
      <c r="N53" s="147"/>
      <c r="O53" s="147"/>
      <c r="P53" s="147"/>
      <c r="Q53" s="147"/>
      <c r="R53" s="148"/>
      <c r="S53" s="148"/>
      <c r="T53" s="148"/>
      <c r="U53" s="148"/>
      <c r="V53" s="149"/>
      <c r="W53" s="149"/>
      <c r="X53" s="155"/>
      <c r="Y53" s="155"/>
      <c r="Z53" s="155"/>
      <c r="AA53" s="155"/>
    </row>
    <row r="54" spans="1:27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193"/>
    </row>
    <row r="55" spans="1:27" s="147" customFormat="1" x14ac:dyDescent="0.25">
      <c r="A55" s="192"/>
      <c r="B55" s="154"/>
      <c r="C55" s="154"/>
      <c r="D55" s="154"/>
      <c r="E55" s="154"/>
      <c r="F55" s="154"/>
      <c r="G55" s="154"/>
    </row>
    <row r="56" spans="1:27" s="147" customFormat="1" x14ac:dyDescent="0.25">
      <c r="B56" s="154"/>
      <c r="C56" s="154"/>
      <c r="D56" s="154"/>
      <c r="E56" s="154"/>
      <c r="F56" s="154"/>
      <c r="G56" s="154"/>
    </row>
    <row r="57" spans="1:27" s="147" customFormat="1" x14ac:dyDescent="0.25"/>
    <row r="58" spans="1:27" s="147" customFormat="1" x14ac:dyDescent="0.25"/>
    <row r="59" spans="1:27" s="147" customFormat="1" x14ac:dyDescent="0.25">
      <c r="C59" s="154"/>
      <c r="D59" s="154"/>
      <c r="E59" s="154"/>
      <c r="F59" s="154"/>
      <c r="G59" s="154"/>
      <c r="H59" s="154"/>
    </row>
    <row r="60" spans="1:27" s="148" customFormat="1" x14ac:dyDescent="0.25">
      <c r="C60" s="229"/>
      <c r="D60" s="229"/>
      <c r="E60" s="229"/>
      <c r="F60" s="229"/>
      <c r="G60" s="229"/>
      <c r="H60" s="229"/>
    </row>
    <row r="61" spans="1:27" s="186" customFormat="1" x14ac:dyDescent="0.2">
      <c r="B61" s="205"/>
      <c r="C61" s="206"/>
      <c r="D61" s="207"/>
    </row>
    <row r="62" spans="1:27" s="186" customFormat="1" x14ac:dyDescent="0.2">
      <c r="B62" s="205"/>
      <c r="C62" s="206"/>
      <c r="D62" s="207"/>
    </row>
    <row r="63" spans="1:27" s="186" customFormat="1" x14ac:dyDescent="0.2">
      <c r="B63" s="205"/>
      <c r="C63" s="206"/>
      <c r="D63" s="207"/>
    </row>
    <row r="64" spans="1:27" s="186" customFormat="1" x14ac:dyDescent="0.2">
      <c r="B64" s="205"/>
      <c r="C64" s="206"/>
      <c r="D64" s="207"/>
    </row>
    <row r="65" spans="2:5" s="186" customFormat="1" x14ac:dyDescent="0.2">
      <c r="B65" s="205"/>
      <c r="C65" s="206"/>
      <c r="D65" s="207"/>
    </row>
    <row r="66" spans="2:5" s="186" customFormat="1" x14ac:dyDescent="0.2">
      <c r="B66" s="205"/>
      <c r="C66" s="206"/>
      <c r="D66" s="207"/>
    </row>
    <row r="67" spans="2:5" s="186" customFormat="1" x14ac:dyDescent="0.2">
      <c r="B67" s="205"/>
      <c r="C67" s="206"/>
      <c r="D67" s="207"/>
    </row>
    <row r="68" spans="2:5" s="186" customFormat="1" x14ac:dyDescent="0.2">
      <c r="B68" s="205"/>
      <c r="C68" s="206"/>
      <c r="D68" s="207"/>
      <c r="E68" s="208"/>
    </row>
    <row r="69" spans="2:5" s="186" customFormat="1" x14ac:dyDescent="0.2">
      <c r="B69" s="205"/>
      <c r="C69" s="206"/>
      <c r="D69" s="207"/>
      <c r="E69" s="208"/>
    </row>
    <row r="70" spans="2:5" s="186" customFormat="1" x14ac:dyDescent="0.2">
      <c r="B70" s="205"/>
      <c r="C70" s="206"/>
      <c r="D70" s="207"/>
      <c r="E70" s="208"/>
    </row>
    <row r="71" spans="2:5" s="186" customFormat="1" x14ac:dyDescent="0.2">
      <c r="B71" s="205"/>
      <c r="C71" s="206"/>
      <c r="D71" s="207"/>
      <c r="E71" s="208"/>
    </row>
    <row r="72" spans="2:5" s="186" customFormat="1" x14ac:dyDescent="0.2">
      <c r="B72" s="205"/>
      <c r="C72" s="206"/>
      <c r="D72" s="207"/>
      <c r="E72" s="208"/>
    </row>
    <row r="73" spans="2:5" s="186" customFormat="1" x14ac:dyDescent="0.2">
      <c r="B73" s="205"/>
      <c r="C73" s="206"/>
      <c r="D73" s="207"/>
      <c r="E73" s="208"/>
    </row>
    <row r="74" spans="2:5" s="186" customFormat="1" x14ac:dyDescent="0.2">
      <c r="B74" s="205"/>
      <c r="C74" s="206"/>
      <c r="D74" s="207"/>
      <c r="E74" s="208"/>
    </row>
    <row r="75" spans="2:5" s="186" customFormat="1" x14ac:dyDescent="0.2">
      <c r="B75" s="205"/>
      <c r="C75" s="206"/>
      <c r="D75" s="207"/>
      <c r="E75" s="208"/>
    </row>
    <row r="76" spans="2:5" s="186" customFormat="1" x14ac:dyDescent="0.2">
      <c r="B76" s="205"/>
      <c r="C76" s="206"/>
      <c r="D76" s="207"/>
      <c r="E76" s="208"/>
    </row>
    <row r="77" spans="2:5" s="186" customFormat="1" x14ac:dyDescent="0.2">
      <c r="B77" s="205"/>
      <c r="C77" s="206"/>
      <c r="D77" s="207"/>
      <c r="E77" s="208"/>
    </row>
    <row r="78" spans="2:5" s="186" customFormat="1" x14ac:dyDescent="0.2">
      <c r="B78" s="205"/>
      <c r="C78" s="206"/>
      <c r="D78" s="207"/>
      <c r="E78" s="208"/>
    </row>
    <row r="79" spans="2:5" s="186" customFormat="1" x14ac:dyDescent="0.2">
      <c r="B79" s="205"/>
      <c r="C79" s="206"/>
      <c r="D79" s="207"/>
      <c r="E79" s="208"/>
    </row>
    <row r="80" spans="2:5" s="186" customFormat="1" x14ac:dyDescent="0.2">
      <c r="B80" s="205"/>
      <c r="C80" s="206"/>
      <c r="D80" s="207"/>
      <c r="E80" s="208"/>
    </row>
    <row r="81" spans="2:5" s="186" customFormat="1" x14ac:dyDescent="0.2">
      <c r="B81" s="205"/>
      <c r="C81" s="206"/>
      <c r="D81" s="207"/>
      <c r="E81" s="208"/>
    </row>
    <row r="82" spans="2:5" s="186" customFormat="1" x14ac:dyDescent="0.2">
      <c r="B82" s="205"/>
      <c r="C82" s="206"/>
      <c r="D82" s="207"/>
      <c r="E82" s="208"/>
    </row>
    <row r="83" spans="2:5" s="186" customFormat="1" x14ac:dyDescent="0.2">
      <c r="B83" s="205"/>
      <c r="C83" s="206"/>
      <c r="D83" s="207"/>
      <c r="E83" s="208"/>
    </row>
    <row r="84" spans="2:5" s="186" customFormat="1" x14ac:dyDescent="0.2">
      <c r="B84" s="205"/>
      <c r="C84" s="206"/>
      <c r="D84" s="207"/>
      <c r="E84" s="208"/>
    </row>
    <row r="85" spans="2:5" s="186" customFormat="1" x14ac:dyDescent="0.2">
      <c r="B85" s="205"/>
      <c r="C85" s="206"/>
      <c r="D85" s="207"/>
      <c r="E85" s="208"/>
    </row>
    <row r="86" spans="2:5" s="186" customFormat="1" x14ac:dyDescent="0.2">
      <c r="B86" s="207"/>
      <c r="C86" s="206"/>
      <c r="D86" s="207"/>
      <c r="E86" s="208"/>
    </row>
    <row r="87" spans="2:5" s="186" customFormat="1" x14ac:dyDescent="0.2">
      <c r="B87" s="207"/>
      <c r="C87" s="206"/>
      <c r="D87" s="207"/>
      <c r="E87" s="208"/>
    </row>
    <row r="88" spans="2:5" s="186" customFormat="1" x14ac:dyDescent="0.2">
      <c r="B88" s="207"/>
      <c r="C88" s="206"/>
      <c r="D88" s="207"/>
      <c r="E88" s="208"/>
    </row>
    <row r="89" spans="2:5" s="186" customFormat="1" x14ac:dyDescent="0.2">
      <c r="B89" s="201"/>
      <c r="D89" s="209"/>
      <c r="E89" s="208"/>
    </row>
    <row r="90" spans="2:5" s="186" customFormat="1" x14ac:dyDescent="0.2">
      <c r="B90" s="201"/>
      <c r="D90" s="209"/>
      <c r="E90" s="208"/>
    </row>
    <row r="91" spans="2:5" s="186" customFormat="1" x14ac:dyDescent="0.2">
      <c r="B91" s="201"/>
      <c r="D91" s="209"/>
      <c r="E91" s="208"/>
    </row>
    <row r="92" spans="2:5" s="186" customFormat="1" x14ac:dyDescent="0.2">
      <c r="B92" s="201"/>
      <c r="D92" s="209"/>
      <c r="E92" s="208"/>
    </row>
    <row r="93" spans="2:5" s="186" customFormat="1" x14ac:dyDescent="0.2">
      <c r="B93" s="201"/>
      <c r="D93" s="209"/>
      <c r="E93" s="208"/>
    </row>
    <row r="94" spans="2:5" s="186" customFormat="1" x14ac:dyDescent="0.2">
      <c r="B94" s="201"/>
      <c r="D94" s="209"/>
      <c r="E94" s="208"/>
    </row>
    <row r="95" spans="2:5" s="186" customFormat="1" x14ac:dyDescent="0.2">
      <c r="B95" s="201"/>
      <c r="D95" s="209"/>
      <c r="E95" s="208"/>
    </row>
    <row r="96" spans="2:5" s="186" customFormat="1" x14ac:dyDescent="0.2">
      <c r="B96" s="201"/>
      <c r="D96" s="209"/>
      <c r="E96" s="208"/>
    </row>
    <row r="97" spans="2:5" s="186" customFormat="1" x14ac:dyDescent="0.2">
      <c r="B97" s="201"/>
      <c r="D97" s="209"/>
      <c r="E97" s="208"/>
    </row>
    <row r="98" spans="2:5" s="186" customFormat="1" x14ac:dyDescent="0.2">
      <c r="B98" s="201"/>
      <c r="D98" s="209"/>
      <c r="E98" s="208"/>
    </row>
    <row r="99" spans="2:5" s="186" customFormat="1" x14ac:dyDescent="0.2">
      <c r="B99" s="201"/>
      <c r="D99" s="209"/>
      <c r="E99" s="208"/>
    </row>
    <row r="100" spans="2:5" s="186" customFormat="1" x14ac:dyDescent="0.2">
      <c r="B100" s="201"/>
      <c r="D100" s="209"/>
      <c r="E100" s="208"/>
    </row>
    <row r="101" spans="2:5" s="186" customFormat="1" x14ac:dyDescent="0.2">
      <c r="B101" s="201"/>
      <c r="D101" s="209"/>
      <c r="E101" s="208"/>
    </row>
    <row r="102" spans="2:5" s="186" customFormat="1" x14ac:dyDescent="0.2">
      <c r="B102" s="201"/>
      <c r="D102" s="209"/>
      <c r="E102" s="208"/>
    </row>
    <row r="103" spans="2:5" s="186" customFormat="1" x14ac:dyDescent="0.2">
      <c r="B103" s="201"/>
      <c r="D103" s="209"/>
      <c r="E103" s="208"/>
    </row>
    <row r="104" spans="2:5" s="186" customFormat="1" x14ac:dyDescent="0.2">
      <c r="B104" s="201"/>
      <c r="D104" s="209"/>
      <c r="E104" s="208"/>
    </row>
    <row r="105" spans="2:5" s="186" customFormat="1" x14ac:dyDescent="0.2">
      <c r="B105" s="201"/>
      <c r="D105" s="209"/>
      <c r="E105" s="208"/>
    </row>
    <row r="106" spans="2:5" s="186" customFormat="1" x14ac:dyDescent="0.2">
      <c r="B106" s="201"/>
      <c r="D106" s="209"/>
      <c r="E106" s="208"/>
    </row>
    <row r="107" spans="2:5" s="186" customFormat="1" x14ac:dyDescent="0.2">
      <c r="B107" s="201"/>
      <c r="D107" s="209"/>
      <c r="E107" s="208"/>
    </row>
    <row r="108" spans="2:5" s="186" customFormat="1" x14ac:dyDescent="0.2">
      <c r="B108" s="201"/>
      <c r="D108" s="209"/>
      <c r="E108" s="208"/>
    </row>
    <row r="109" spans="2:5" s="186" customFormat="1" x14ac:dyDescent="0.2">
      <c r="B109" s="201"/>
      <c r="D109" s="209"/>
      <c r="E109" s="208"/>
    </row>
    <row r="110" spans="2:5" s="186" customFormat="1" x14ac:dyDescent="0.2">
      <c r="B110" s="201"/>
      <c r="D110" s="209"/>
      <c r="E110" s="208"/>
    </row>
    <row r="111" spans="2:5" s="186" customFormat="1" x14ac:dyDescent="0.2">
      <c r="B111" s="201"/>
      <c r="D111" s="209"/>
      <c r="E111" s="208"/>
    </row>
    <row r="112" spans="2:5" s="186" customFormat="1" x14ac:dyDescent="0.2">
      <c r="B112" s="201"/>
      <c r="D112" s="209"/>
      <c r="E112" s="208"/>
    </row>
    <row r="113" spans="2:5" s="186" customFormat="1" x14ac:dyDescent="0.2">
      <c r="B113" s="201"/>
      <c r="D113" s="209"/>
      <c r="E113" s="208"/>
    </row>
    <row r="114" spans="2:5" s="186" customFormat="1" x14ac:dyDescent="0.2">
      <c r="B114" s="201"/>
      <c r="D114" s="209"/>
      <c r="E114" s="208"/>
    </row>
    <row r="115" spans="2:5" s="186" customFormat="1" x14ac:dyDescent="0.2">
      <c r="B115" s="201"/>
      <c r="D115" s="209"/>
      <c r="E115" s="208"/>
    </row>
    <row r="116" spans="2:5" s="186" customFormat="1" x14ac:dyDescent="0.2">
      <c r="B116" s="201"/>
      <c r="D116" s="209"/>
      <c r="E116" s="208"/>
    </row>
    <row r="117" spans="2:5" s="186" customFormat="1" x14ac:dyDescent="0.2">
      <c r="B117" s="201"/>
      <c r="D117" s="209"/>
      <c r="E117" s="208"/>
    </row>
    <row r="118" spans="2:5" s="186" customFormat="1" x14ac:dyDescent="0.2">
      <c r="B118" s="201"/>
      <c r="D118" s="209"/>
      <c r="E118" s="208"/>
    </row>
    <row r="119" spans="2:5" s="186" customFormat="1" x14ac:dyDescent="0.2">
      <c r="B119" s="201"/>
      <c r="D119" s="209"/>
      <c r="E119" s="208"/>
    </row>
    <row r="120" spans="2:5" s="186" customFormat="1" x14ac:dyDescent="0.2">
      <c r="B120" s="201"/>
      <c r="D120" s="209"/>
      <c r="E120" s="208"/>
    </row>
    <row r="121" spans="2:5" s="186" customFormat="1" x14ac:dyDescent="0.2">
      <c r="B121" s="201"/>
      <c r="D121" s="209"/>
      <c r="E121" s="208"/>
    </row>
    <row r="122" spans="2:5" s="186" customFormat="1" x14ac:dyDescent="0.2">
      <c r="B122" s="201"/>
      <c r="D122" s="209"/>
      <c r="E122" s="208"/>
    </row>
    <row r="123" spans="2:5" s="186" customFormat="1" x14ac:dyDescent="0.2">
      <c r="B123" s="201"/>
      <c r="D123" s="209"/>
      <c r="E123" s="208"/>
    </row>
    <row r="124" spans="2:5" s="186" customFormat="1" x14ac:dyDescent="0.2">
      <c r="B124" s="201"/>
      <c r="D124" s="209"/>
      <c r="E124" s="208"/>
    </row>
    <row r="125" spans="2:5" s="186" customFormat="1" x14ac:dyDescent="0.2">
      <c r="B125" s="201"/>
      <c r="D125" s="209"/>
      <c r="E125" s="208"/>
    </row>
    <row r="126" spans="2:5" s="186" customFormat="1" x14ac:dyDescent="0.2">
      <c r="B126" s="201"/>
      <c r="D126" s="209"/>
      <c r="E126" s="208"/>
    </row>
    <row r="127" spans="2:5" s="186" customFormat="1" x14ac:dyDescent="0.2">
      <c r="B127" s="201"/>
      <c r="D127" s="209"/>
      <c r="E127" s="208"/>
    </row>
    <row r="128" spans="2:5" s="186" customFormat="1" x14ac:dyDescent="0.2">
      <c r="B128" s="201"/>
      <c r="D128" s="209"/>
      <c r="E128" s="208"/>
    </row>
    <row r="129" spans="2:38" s="186" customFormat="1" x14ac:dyDescent="0.2">
      <c r="B129" s="201"/>
      <c r="D129" s="209"/>
      <c r="E129" s="208"/>
    </row>
    <row r="130" spans="2:38" s="186" customFormat="1" x14ac:dyDescent="0.2">
      <c r="B130" s="201"/>
      <c r="D130" s="209"/>
      <c r="E130" s="208"/>
    </row>
    <row r="131" spans="2:38" s="186" customFormat="1" x14ac:dyDescent="0.2">
      <c r="B131" s="201"/>
      <c r="D131" s="209"/>
      <c r="E131" s="208"/>
    </row>
    <row r="132" spans="2:38" s="186" customFormat="1" x14ac:dyDescent="0.2">
      <c r="B132" s="201"/>
      <c r="D132" s="209"/>
      <c r="E132" s="208"/>
    </row>
    <row r="133" spans="2:38" s="186" customFormat="1" x14ac:dyDescent="0.2">
      <c r="B133" s="201"/>
      <c r="D133" s="209"/>
      <c r="E133" s="208"/>
    </row>
    <row r="134" spans="2:38" s="186" customFormat="1" x14ac:dyDescent="0.2">
      <c r="B134" s="201"/>
      <c r="D134" s="209"/>
      <c r="E134" s="208"/>
    </row>
    <row r="135" spans="2:38" s="186" customFormat="1" x14ac:dyDescent="0.2">
      <c r="B135" s="201"/>
      <c r="D135" s="209"/>
      <c r="E135" s="208"/>
    </row>
    <row r="136" spans="2:38" s="211" customFormat="1" x14ac:dyDescent="0.2">
      <c r="B136" s="210"/>
      <c r="D136" s="212"/>
      <c r="E136" s="213"/>
      <c r="M136" s="186"/>
      <c r="N136" s="186"/>
      <c r="O136" s="186"/>
      <c r="P136" s="186"/>
      <c r="Q136" s="186"/>
      <c r="R136" s="18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86"/>
      <c r="N137" s="186"/>
      <c r="O137" s="186"/>
      <c r="P137" s="186"/>
      <c r="Q137" s="186"/>
      <c r="R137" s="18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86"/>
      <c r="N138" s="186"/>
      <c r="O138" s="186"/>
      <c r="P138" s="186"/>
      <c r="Q138" s="186"/>
      <c r="R138" s="18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86"/>
      <c r="N139" s="186"/>
      <c r="O139" s="186"/>
      <c r="P139" s="186"/>
      <c r="Q139" s="186"/>
      <c r="R139" s="18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86"/>
      <c r="N140" s="186"/>
      <c r="O140" s="186"/>
      <c r="P140" s="186"/>
      <c r="Q140" s="186"/>
      <c r="R140" s="18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86"/>
      <c r="N141" s="186"/>
      <c r="O141" s="186"/>
      <c r="P141" s="186"/>
      <c r="Q141" s="186"/>
      <c r="R141" s="18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86"/>
      <c r="N142" s="186"/>
      <c r="O142" s="186"/>
      <c r="P142" s="186"/>
      <c r="Q142" s="186"/>
      <c r="R142" s="18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86"/>
      <c r="N143" s="186"/>
      <c r="O143" s="186"/>
      <c r="P143" s="186"/>
      <c r="Q143" s="186"/>
      <c r="R143" s="18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86"/>
      <c r="N144" s="186"/>
      <c r="O144" s="186"/>
      <c r="P144" s="186"/>
      <c r="Q144" s="186"/>
      <c r="R144" s="18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86"/>
      <c r="N145" s="186"/>
      <c r="O145" s="186"/>
      <c r="P145" s="186"/>
      <c r="Q145" s="186"/>
      <c r="R145" s="18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86"/>
      <c r="N146" s="186"/>
      <c r="O146" s="186"/>
      <c r="P146" s="186"/>
      <c r="Q146" s="186"/>
      <c r="R146" s="18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86"/>
      <c r="N147" s="186"/>
      <c r="O147" s="186"/>
      <c r="P147" s="186"/>
      <c r="Q147" s="186"/>
      <c r="R147" s="18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86"/>
      <c r="N148" s="186"/>
      <c r="O148" s="186"/>
      <c r="P148" s="186"/>
      <c r="Q148" s="186"/>
      <c r="R148" s="18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/>
    <row r="150" spans="4:38" s="186" customFormat="1" x14ac:dyDescent="0.2"/>
    <row r="151" spans="4:38" s="186" customFormat="1" x14ac:dyDescent="0.2"/>
    <row r="152" spans="4:38" s="186" customFormat="1" x14ac:dyDescent="0.2"/>
    <row r="153" spans="4:38" s="214" customFormat="1" x14ac:dyDescent="0.2">
      <c r="M153" s="186"/>
      <c r="N153" s="186"/>
      <c r="O153" s="186"/>
      <c r="P153" s="186"/>
      <c r="Q153" s="186"/>
      <c r="R153" s="18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86"/>
      <c r="N154" s="186"/>
      <c r="O154" s="186"/>
      <c r="P154" s="186"/>
      <c r="Q154" s="186"/>
      <c r="R154" s="18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86"/>
      <c r="N155" s="186"/>
      <c r="O155" s="186"/>
      <c r="P155" s="186"/>
      <c r="Q155" s="186"/>
      <c r="R155" s="18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86"/>
      <c r="N156" s="186"/>
      <c r="O156" s="186"/>
      <c r="P156" s="186"/>
      <c r="Q156" s="186"/>
      <c r="R156" s="18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86"/>
      <c r="N157" s="186"/>
      <c r="O157" s="186"/>
      <c r="P157" s="186"/>
      <c r="Q157" s="186"/>
      <c r="R157" s="18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86"/>
      <c r="N158" s="186"/>
      <c r="O158" s="186"/>
      <c r="P158" s="186"/>
      <c r="Q158" s="186"/>
      <c r="R158" s="18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86"/>
      <c r="N159" s="186"/>
      <c r="O159" s="186"/>
      <c r="P159" s="186"/>
      <c r="Q159" s="186"/>
      <c r="R159" s="18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86"/>
      <c r="N160" s="186"/>
      <c r="O160" s="186"/>
      <c r="P160" s="186"/>
      <c r="Q160" s="186"/>
      <c r="R160" s="18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86"/>
      <c r="N161" s="186"/>
      <c r="O161" s="186"/>
      <c r="P161" s="186"/>
      <c r="Q161" s="186"/>
      <c r="R161" s="18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86"/>
      <c r="N162" s="186"/>
      <c r="O162" s="186"/>
      <c r="P162" s="186"/>
      <c r="Q162" s="186"/>
      <c r="R162" s="18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86"/>
      <c r="N163" s="186"/>
      <c r="O163" s="186"/>
      <c r="P163" s="186"/>
      <c r="Q163" s="186"/>
      <c r="R163" s="18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86"/>
      <c r="N164" s="186"/>
      <c r="O164" s="186"/>
      <c r="P164" s="186"/>
      <c r="Q164" s="186"/>
      <c r="R164" s="18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0" width="11.42578125" style="166"/>
    <col min="31" max="38" width="11.42578125" style="186"/>
    <col min="39" max="16384" width="11.42578125" style="69"/>
  </cols>
  <sheetData>
    <row r="1" spans="1:3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86" customFormat="1" ht="15.75" x14ac:dyDescent="0.25">
      <c r="A7" s="108"/>
      <c r="B7" s="65"/>
      <c r="C7" s="256" t="s">
        <v>160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</row>
    <row r="8" spans="1:30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</row>
    <row r="9" spans="1:3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</row>
    <row r="10" spans="1:30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</row>
    <row r="11" spans="1:30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</row>
    <row r="12" spans="1:3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</row>
    <row r="13" spans="1:30" s="186" customFormat="1" ht="15.75" x14ac:dyDescent="0.25">
      <c r="A13" s="108"/>
      <c r="B13" s="106" t="s">
        <v>8</v>
      </c>
      <c r="C13" s="104">
        <v>7116</v>
      </c>
      <c r="D13" s="104">
        <v>25656</v>
      </c>
      <c r="E13" s="104">
        <v>3494</v>
      </c>
      <c r="F13" s="104">
        <v>5370</v>
      </c>
      <c r="G13" s="104">
        <v>3713</v>
      </c>
      <c r="H13" s="83">
        <v>6464</v>
      </c>
      <c r="I13" s="86">
        <v>74.091031510907612</v>
      </c>
      <c r="J13" s="86">
        <v>174.09103151090761</v>
      </c>
      <c r="K13" s="86">
        <v>-30.856610800744878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</row>
    <row r="14" spans="1:30" s="186" customFormat="1" ht="15.75" x14ac:dyDescent="0.25">
      <c r="A14" s="108"/>
      <c r="B14" s="106" t="s">
        <v>9</v>
      </c>
      <c r="C14" s="104">
        <v>5071</v>
      </c>
      <c r="D14" s="104">
        <v>5275</v>
      </c>
      <c r="E14" s="104">
        <v>4596</v>
      </c>
      <c r="F14" s="104">
        <v>11146</v>
      </c>
      <c r="G14" s="104">
        <v>7465</v>
      </c>
      <c r="H14" s="83">
        <v>6696</v>
      </c>
      <c r="I14" s="86">
        <v>-10.301406563965166</v>
      </c>
      <c r="J14" s="86">
        <v>89.698593436034841</v>
      </c>
      <c r="K14" s="86">
        <v>-33.02530055625337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</row>
    <row r="15" spans="1:30" s="186" customFormat="1" ht="15.75" x14ac:dyDescent="0.25">
      <c r="A15" s="108"/>
      <c r="B15" s="106" t="s">
        <v>10</v>
      </c>
      <c r="C15" s="104">
        <v>3365</v>
      </c>
      <c r="D15" s="104">
        <v>1824</v>
      </c>
      <c r="E15" s="104">
        <v>2071</v>
      </c>
      <c r="F15" s="104">
        <v>7090</v>
      </c>
      <c r="G15" s="104">
        <v>5031</v>
      </c>
      <c r="H15" s="83">
        <v>1642</v>
      </c>
      <c r="I15" s="86">
        <v>-67.362353408865033</v>
      </c>
      <c r="J15" s="86">
        <v>32.63764659113496</v>
      </c>
      <c r="K15" s="86">
        <v>-29.040902679830751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</row>
    <row r="16" spans="1:30" s="186" customFormat="1" ht="15.75" x14ac:dyDescent="0.25">
      <c r="A16" s="108"/>
      <c r="B16" s="106" t="s">
        <v>11</v>
      </c>
      <c r="C16" s="104">
        <v>4256</v>
      </c>
      <c r="D16" s="104">
        <v>6682</v>
      </c>
      <c r="E16" s="104">
        <v>5448</v>
      </c>
      <c r="F16" s="104">
        <v>6589</v>
      </c>
      <c r="G16" s="104">
        <v>2720</v>
      </c>
      <c r="H16" s="83">
        <v>2099</v>
      </c>
      <c r="I16" s="116">
        <v>-22.830882352941174</v>
      </c>
      <c r="J16" s="93">
        <v>77.169117647058826</v>
      </c>
      <c r="K16" s="93">
        <v>-58.719077249962062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</row>
    <row r="18" spans="1:38" s="186" customFormat="1" ht="15.75" x14ac:dyDescent="0.25">
      <c r="A18" s="108"/>
      <c r="B18" s="79" t="s">
        <v>4</v>
      </c>
      <c r="C18" s="82">
        <v>19808</v>
      </c>
      <c r="D18" s="82">
        <v>39437</v>
      </c>
      <c r="E18" s="82">
        <v>15609</v>
      </c>
      <c r="F18" s="82">
        <v>30195</v>
      </c>
      <c r="G18" s="82">
        <v>18929</v>
      </c>
      <c r="H18" s="83">
        <v>16901</v>
      </c>
      <c r="I18" s="116">
        <v>-10.713719689365519</v>
      </c>
      <c r="J18" s="93">
        <v>89.286280310634481</v>
      </c>
      <c r="K18" s="93">
        <v>-37.310813048517964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99.096324717285952</v>
      </c>
      <c r="E19" s="84">
        <v>-60.420417374546751</v>
      </c>
      <c r="F19" s="84">
        <v>93.446088794925998</v>
      </c>
      <c r="G19" s="84">
        <v>-37.310813048517964</v>
      </c>
      <c r="H19" s="93">
        <v>-10.713719689365519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</row>
    <row r="22" spans="1:38" s="186" customFormat="1" ht="15.75" x14ac:dyDescent="0.25">
      <c r="A22" s="108"/>
      <c r="B22" s="65"/>
      <c r="C22" s="256" t="s">
        <v>161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</row>
    <row r="28" spans="1:38" s="186" customFormat="1" ht="15.75" x14ac:dyDescent="0.25">
      <c r="A28" s="108"/>
      <c r="B28" s="106" t="s">
        <v>8</v>
      </c>
      <c r="C28" s="104">
        <v>3097</v>
      </c>
      <c r="D28" s="104">
        <v>7262</v>
      </c>
      <c r="E28" s="104">
        <v>2272</v>
      </c>
      <c r="F28" s="104">
        <v>2581</v>
      </c>
      <c r="G28" s="104">
        <v>1669</v>
      </c>
      <c r="H28" s="83">
        <v>3850</v>
      </c>
      <c r="I28" s="86">
        <v>130.67705212702219</v>
      </c>
      <c r="J28" s="86">
        <v>230.67705212702219</v>
      </c>
      <c r="K28" s="86">
        <v>-35.335141418055017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</row>
    <row r="29" spans="1:38" s="186" customFormat="1" ht="15.75" x14ac:dyDescent="0.25">
      <c r="A29" s="108"/>
      <c r="B29" s="106" t="s">
        <v>9</v>
      </c>
      <c r="C29" s="104">
        <v>1531</v>
      </c>
      <c r="D29" s="104">
        <v>2511</v>
      </c>
      <c r="E29" s="104">
        <v>3196</v>
      </c>
      <c r="F29" s="104">
        <v>4480</v>
      </c>
      <c r="G29" s="104">
        <v>2914</v>
      </c>
      <c r="H29" s="83">
        <v>5967</v>
      </c>
      <c r="I29" s="86">
        <v>104.7700754975978</v>
      </c>
      <c r="J29" s="86">
        <v>204.77007549759782</v>
      </c>
      <c r="K29" s="86">
        <v>-34.955357142857146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</row>
    <row r="30" spans="1:38" s="186" customFormat="1" ht="15.75" x14ac:dyDescent="0.25">
      <c r="A30" s="108"/>
      <c r="B30" s="106" t="s">
        <v>10</v>
      </c>
      <c r="C30" s="104">
        <v>2694</v>
      </c>
      <c r="D30" s="104">
        <v>771</v>
      </c>
      <c r="E30" s="104">
        <v>1675</v>
      </c>
      <c r="F30" s="104">
        <v>6114</v>
      </c>
      <c r="G30" s="104">
        <v>3379</v>
      </c>
      <c r="H30" s="83">
        <v>940</v>
      </c>
      <c r="I30" s="86">
        <v>-72.18111867416394</v>
      </c>
      <c r="J30" s="86">
        <v>27.818881325836049</v>
      </c>
      <c r="K30" s="86">
        <v>-44.73339875695126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</row>
    <row r="31" spans="1:38" s="186" customFormat="1" ht="15.75" x14ac:dyDescent="0.25">
      <c r="A31" s="108"/>
      <c r="B31" s="106" t="s">
        <v>11</v>
      </c>
      <c r="C31" s="104">
        <v>1714</v>
      </c>
      <c r="D31" s="104">
        <v>3204</v>
      </c>
      <c r="E31" s="104">
        <v>3945</v>
      </c>
      <c r="F31" s="104">
        <v>808</v>
      </c>
      <c r="G31" s="104">
        <v>1632</v>
      </c>
      <c r="H31" s="83">
        <v>1863</v>
      </c>
      <c r="I31" s="116">
        <v>14.154411764705888</v>
      </c>
      <c r="J31" s="93">
        <v>114.15441176470588</v>
      </c>
      <c r="K31" s="93">
        <v>101.98019801980197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</row>
    <row r="33" spans="1:38" s="186" customFormat="1" ht="15.75" x14ac:dyDescent="0.25">
      <c r="A33" s="108"/>
      <c r="B33" s="79" t="s">
        <v>4</v>
      </c>
      <c r="C33" s="82">
        <v>9036</v>
      </c>
      <c r="D33" s="82">
        <v>13748</v>
      </c>
      <c r="E33" s="82">
        <v>11088</v>
      </c>
      <c r="F33" s="82">
        <v>13983</v>
      </c>
      <c r="G33" s="82">
        <v>9594</v>
      </c>
      <c r="H33" s="83">
        <v>12620</v>
      </c>
      <c r="I33" s="116">
        <v>31.540546174692508</v>
      </c>
      <c r="J33" s="93">
        <v>131.54054617469251</v>
      </c>
      <c r="K33" s="93">
        <v>-31.388114138596869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52.146967684816282</v>
      </c>
      <c r="E34" s="84">
        <v>-19.348268839103866</v>
      </c>
      <c r="F34" s="84">
        <v>26.109307359307365</v>
      </c>
      <c r="G34" s="84">
        <v>-31.388114138596869</v>
      </c>
      <c r="H34" s="93">
        <v>31.540546174692508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</row>
    <row r="37" spans="1:38" s="186" customFormat="1" ht="18.75" x14ac:dyDescent="0.25">
      <c r="A37" s="108"/>
      <c r="B37" s="65"/>
      <c r="C37" s="256" t="s">
        <v>162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</row>
    <row r="43" spans="1:38" s="186" customFormat="1" ht="15.75" x14ac:dyDescent="0.25">
      <c r="A43" s="108"/>
      <c r="B43" s="106" t="s">
        <v>8</v>
      </c>
      <c r="C43" s="104">
        <v>4019</v>
      </c>
      <c r="D43" s="104">
        <v>18394</v>
      </c>
      <c r="E43" s="104">
        <v>1222</v>
      </c>
      <c r="F43" s="104">
        <v>2789</v>
      </c>
      <c r="G43" s="104">
        <v>2044</v>
      </c>
      <c r="H43" s="83">
        <v>2614</v>
      </c>
      <c r="I43" s="86">
        <v>27.886497064579263</v>
      </c>
      <c r="J43" s="86">
        <v>127.88649706457926</v>
      </c>
      <c r="K43" s="86">
        <v>-26.712083183936898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</row>
    <row r="44" spans="1:38" s="186" customFormat="1" ht="15.75" x14ac:dyDescent="0.25">
      <c r="A44" s="108"/>
      <c r="B44" s="106" t="s">
        <v>9</v>
      </c>
      <c r="C44" s="104">
        <v>3540</v>
      </c>
      <c r="D44" s="104">
        <v>2764</v>
      </c>
      <c r="E44" s="104">
        <v>1400</v>
      </c>
      <c r="F44" s="104">
        <v>6666</v>
      </c>
      <c r="G44" s="104">
        <v>4551</v>
      </c>
      <c r="H44" s="83">
        <v>729</v>
      </c>
      <c r="I44" s="86">
        <v>-83.981542518127881</v>
      </c>
      <c r="J44" s="86">
        <v>16.018457481872119</v>
      </c>
      <c r="K44" s="86">
        <v>-31.728172817281731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</row>
    <row r="45" spans="1:38" s="186" customFormat="1" ht="15.75" x14ac:dyDescent="0.25">
      <c r="A45" s="108"/>
      <c r="B45" s="106" t="s">
        <v>10</v>
      </c>
      <c r="C45" s="104">
        <v>671</v>
      </c>
      <c r="D45" s="104">
        <v>1053</v>
      </c>
      <c r="E45" s="104">
        <v>396</v>
      </c>
      <c r="F45" s="104">
        <v>976</v>
      </c>
      <c r="G45" s="104">
        <v>1652</v>
      </c>
      <c r="H45" s="83">
        <v>702</v>
      </c>
      <c r="I45" s="86">
        <v>-57.506053268765136</v>
      </c>
      <c r="J45" s="86">
        <v>42.493946731234864</v>
      </c>
      <c r="K45" s="86">
        <v>69.262295081967224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</row>
    <row r="46" spans="1:38" s="186" customFormat="1" ht="15.75" x14ac:dyDescent="0.25">
      <c r="A46" s="108"/>
      <c r="B46" s="106" t="s">
        <v>11</v>
      </c>
      <c r="C46" s="104">
        <v>2542</v>
      </c>
      <c r="D46" s="104">
        <v>3478</v>
      </c>
      <c r="E46" s="104">
        <v>1503</v>
      </c>
      <c r="F46" s="104">
        <v>5781</v>
      </c>
      <c r="G46" s="104">
        <v>1088</v>
      </c>
      <c r="H46" s="83">
        <v>236</v>
      </c>
      <c r="I46" s="116">
        <v>-78.308823529411768</v>
      </c>
      <c r="J46" s="93">
        <v>21.691176470588236</v>
      </c>
      <c r="K46" s="93">
        <v>-81.179726690883939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</row>
    <row r="48" spans="1:38" s="186" customFormat="1" ht="15.75" x14ac:dyDescent="0.25">
      <c r="A48" s="108"/>
      <c r="B48" s="79" t="s">
        <v>4</v>
      </c>
      <c r="C48" s="82">
        <v>10772</v>
      </c>
      <c r="D48" s="82">
        <v>25689</v>
      </c>
      <c r="E48" s="82">
        <v>4521</v>
      </c>
      <c r="F48" s="82">
        <v>16212</v>
      </c>
      <c r="G48" s="82">
        <v>9335</v>
      </c>
      <c r="H48" s="83">
        <v>4281</v>
      </c>
      <c r="I48" s="116">
        <v>-54.140332083556508</v>
      </c>
      <c r="J48" s="93">
        <v>45.859667916443492</v>
      </c>
      <c r="K48" s="93">
        <v>-42.419195657537621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226"/>
      <c r="AF48" s="226"/>
      <c r="AG48" s="226"/>
      <c r="AH48" s="226"/>
      <c r="AI48" s="226"/>
      <c r="AJ48" s="226"/>
      <c r="AK48" s="226"/>
      <c r="AL48" s="226"/>
    </row>
    <row r="49" spans="1:30" s="186" customFormat="1" ht="18.75" customHeight="1" x14ac:dyDescent="0.25">
      <c r="A49" s="108"/>
      <c r="B49" s="79" t="s">
        <v>3</v>
      </c>
      <c r="C49" s="114"/>
      <c r="D49" s="84">
        <v>138.4793910137393</v>
      </c>
      <c r="E49" s="84">
        <v>-82.401027677215936</v>
      </c>
      <c r="F49" s="84">
        <v>258.5932315859323</v>
      </c>
      <c r="G49" s="84">
        <v>-42.419195657537621</v>
      </c>
      <c r="H49" s="93">
        <v>-54.140332083556508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</row>
    <row r="50" spans="1:30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  <c r="AC50" s="166"/>
      <c r="AD50" s="166"/>
    </row>
    <row r="51" spans="1:30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  <c r="AC51" s="166"/>
      <c r="AD51" s="166"/>
    </row>
    <row r="52" spans="1:30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/>
    <row r="58" spans="1:30" s="150" customFormat="1" x14ac:dyDescent="0.25"/>
    <row r="59" spans="1:30" s="150" customFormat="1" x14ac:dyDescent="0.25">
      <c r="C59" s="157"/>
      <c r="D59" s="157"/>
      <c r="E59" s="157"/>
      <c r="F59" s="157"/>
      <c r="G59" s="157"/>
      <c r="H59" s="157"/>
    </row>
    <row r="60" spans="1:30" s="150" customFormat="1" x14ac:dyDescent="0.25">
      <c r="C60" s="157"/>
      <c r="D60" s="157"/>
      <c r="E60" s="157"/>
      <c r="F60" s="157"/>
      <c r="G60" s="157"/>
      <c r="H60" s="157"/>
    </row>
    <row r="61" spans="1:30" s="166" customFormat="1" x14ac:dyDescent="0.2">
      <c r="B61" s="194"/>
      <c r="C61" s="195"/>
      <c r="D61" s="196"/>
    </row>
    <row r="62" spans="1:30" s="166" customFormat="1" x14ac:dyDescent="0.2">
      <c r="B62" s="194"/>
      <c r="C62" s="195"/>
      <c r="D62" s="196"/>
    </row>
    <row r="63" spans="1:30" s="166" customFormat="1" x14ac:dyDescent="0.2">
      <c r="B63" s="194"/>
      <c r="C63" s="195"/>
      <c r="D63" s="196"/>
    </row>
    <row r="64" spans="1:30" s="166" customFormat="1" x14ac:dyDescent="0.2">
      <c r="B64" s="194"/>
      <c r="C64" s="195"/>
      <c r="D64" s="196"/>
    </row>
    <row r="65" spans="2:30" s="166" customFormat="1" x14ac:dyDescent="0.2">
      <c r="B65" s="194"/>
      <c r="C65" s="195"/>
      <c r="D65" s="196"/>
    </row>
    <row r="66" spans="2:30" s="166" customFormat="1" x14ac:dyDescent="0.2">
      <c r="B66" s="194"/>
      <c r="C66" s="195"/>
      <c r="D66" s="196"/>
    </row>
    <row r="67" spans="2:30" s="166" customFormat="1" x14ac:dyDescent="0.2">
      <c r="B67" s="194"/>
      <c r="C67" s="195"/>
      <c r="D67" s="196"/>
    </row>
    <row r="68" spans="2:30" s="166" customFormat="1" x14ac:dyDescent="0.2">
      <c r="B68" s="194"/>
      <c r="C68" s="195"/>
      <c r="D68" s="196"/>
      <c r="E68" s="197"/>
    </row>
    <row r="69" spans="2:30" s="166" customFormat="1" x14ac:dyDescent="0.2">
      <c r="B69" s="194"/>
      <c r="C69" s="195"/>
      <c r="D69" s="196"/>
      <c r="E69" s="197"/>
    </row>
    <row r="70" spans="2:30" s="166" customFormat="1" x14ac:dyDescent="0.2">
      <c r="B70" s="194"/>
      <c r="C70" s="195"/>
      <c r="D70" s="196"/>
      <c r="E70" s="197"/>
    </row>
    <row r="71" spans="2:30" s="186" customFormat="1" x14ac:dyDescent="0.2">
      <c r="B71" s="205"/>
      <c r="C71" s="206"/>
      <c r="D71" s="207"/>
      <c r="E71" s="208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</row>
    <row r="72" spans="2:30" s="186" customFormat="1" x14ac:dyDescent="0.2">
      <c r="B72" s="205"/>
      <c r="C72" s="206"/>
      <c r="D72" s="207"/>
      <c r="E72" s="208"/>
      <c r="M72" s="166"/>
      <c r="N72" s="166"/>
      <c r="O72" s="166"/>
      <c r="P72" s="166"/>
      <c r="Q72" s="166"/>
      <c r="R72" s="166"/>
      <c r="S72" s="166"/>
      <c r="T72" s="166"/>
      <c r="U72" s="166"/>
      <c r="V72" s="166"/>
      <c r="W72" s="166"/>
      <c r="X72" s="166"/>
      <c r="Y72" s="166"/>
      <c r="Z72" s="166"/>
      <c r="AA72" s="166"/>
      <c r="AB72" s="166"/>
      <c r="AC72" s="166"/>
      <c r="AD72" s="166"/>
    </row>
    <row r="73" spans="2:30" s="186" customFormat="1" x14ac:dyDescent="0.2">
      <c r="B73" s="205"/>
      <c r="C73" s="206"/>
      <c r="D73" s="207"/>
      <c r="E73" s="208"/>
      <c r="M73" s="166"/>
      <c r="N73" s="166"/>
      <c r="O73" s="166"/>
      <c r="P73" s="166"/>
      <c r="Q73" s="166"/>
      <c r="R73" s="166"/>
      <c r="S73" s="166"/>
      <c r="T73" s="166"/>
      <c r="U73" s="166"/>
      <c r="V73" s="166"/>
      <c r="W73" s="166"/>
      <c r="X73" s="166"/>
      <c r="Y73" s="166"/>
      <c r="Z73" s="166"/>
      <c r="AA73" s="166"/>
      <c r="AB73" s="166"/>
      <c r="AC73" s="166"/>
      <c r="AD73" s="166"/>
    </row>
    <row r="74" spans="2:30" s="186" customFormat="1" x14ac:dyDescent="0.2">
      <c r="B74" s="205"/>
      <c r="C74" s="206"/>
      <c r="D74" s="207"/>
      <c r="E74" s="208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  <c r="AB74" s="166"/>
      <c r="AC74" s="166"/>
      <c r="AD74" s="166"/>
    </row>
    <row r="75" spans="2:30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  <c r="AB75" s="166"/>
      <c r="AC75" s="166"/>
      <c r="AD75" s="166"/>
    </row>
    <row r="76" spans="2:30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  <c r="AB76" s="166"/>
      <c r="AC76" s="166"/>
      <c r="AD76" s="166"/>
    </row>
    <row r="77" spans="2:30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  <c r="Z77" s="166"/>
      <c r="AA77" s="166"/>
      <c r="AB77" s="166"/>
      <c r="AC77" s="166"/>
      <c r="AD77" s="166"/>
    </row>
    <row r="78" spans="2:30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  <c r="Z78" s="166"/>
      <c r="AA78" s="166"/>
      <c r="AB78" s="166"/>
      <c r="AC78" s="166"/>
      <c r="AD78" s="166"/>
    </row>
    <row r="79" spans="2:30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</row>
    <row r="80" spans="2:30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</row>
    <row r="81" spans="2:30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</row>
    <row r="82" spans="2:30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</row>
    <row r="83" spans="2:30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</row>
    <row r="84" spans="2:30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</row>
    <row r="85" spans="2:30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</row>
    <row r="86" spans="2:30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</row>
    <row r="87" spans="2:30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</row>
    <row r="88" spans="2:30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</row>
    <row r="89" spans="2:30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</row>
    <row r="90" spans="2:30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</row>
    <row r="91" spans="2:30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</row>
    <row r="92" spans="2:30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</row>
    <row r="93" spans="2:30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</row>
    <row r="94" spans="2:30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</row>
    <row r="95" spans="2:30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</row>
    <row r="96" spans="2:30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2:30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2:30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2:30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2:30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2:30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2:30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2:30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2:30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2:30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2:30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2:30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2:30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2:30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2:30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2:3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2:3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2:3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2:3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2:3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2:3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2:3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2:3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2:3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2:3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2:3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2:3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2:3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2:3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2:3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2:3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2:3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2:3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0" width="11.42578125" style="166"/>
    <col min="31" max="38" width="11.42578125" style="186"/>
    <col min="39" max="16384" width="11.42578125" style="69"/>
  </cols>
  <sheetData>
    <row r="1" spans="1:3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86" customFormat="1" ht="15.75" x14ac:dyDescent="0.25">
      <c r="A7" s="108"/>
      <c r="B7" s="65"/>
      <c r="C7" s="256" t="s">
        <v>163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</row>
    <row r="8" spans="1:30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</row>
    <row r="9" spans="1:3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</row>
    <row r="10" spans="1:30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</row>
    <row r="11" spans="1:30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</row>
    <row r="12" spans="1:3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</row>
    <row r="13" spans="1:30" s="186" customFormat="1" ht="15.75" x14ac:dyDescent="0.25">
      <c r="A13" s="108"/>
      <c r="B13" s="106" t="s">
        <v>8</v>
      </c>
      <c r="C13" s="104">
        <v>6372</v>
      </c>
      <c r="D13" s="104">
        <v>12018</v>
      </c>
      <c r="E13" s="104">
        <v>4538</v>
      </c>
      <c r="F13" s="104">
        <v>21807</v>
      </c>
      <c r="G13" s="104">
        <v>31175</v>
      </c>
      <c r="H13" s="83">
        <v>66691</v>
      </c>
      <c r="I13" s="86">
        <v>113.92461908580596</v>
      </c>
      <c r="J13" s="86">
        <v>213.92461908580594</v>
      </c>
      <c r="K13" s="86">
        <v>42.958682991699916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</row>
    <row r="14" spans="1:30" s="186" customFormat="1" ht="15.75" x14ac:dyDescent="0.25">
      <c r="A14" s="108"/>
      <c r="B14" s="106" t="s">
        <v>9</v>
      </c>
      <c r="C14" s="104">
        <v>6685</v>
      </c>
      <c r="D14" s="104">
        <v>8311</v>
      </c>
      <c r="E14" s="104">
        <v>18598</v>
      </c>
      <c r="F14" s="104">
        <v>16236</v>
      </c>
      <c r="G14" s="104">
        <v>28739</v>
      </c>
      <c r="H14" s="83">
        <v>291703</v>
      </c>
      <c r="I14" s="86">
        <v>915.0074811232123</v>
      </c>
      <c r="J14" s="86">
        <v>1015.0074811232123</v>
      </c>
      <c r="K14" s="86">
        <v>77.007883715200791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</row>
    <row r="15" spans="1:30" s="186" customFormat="1" ht="15.75" x14ac:dyDescent="0.25">
      <c r="A15" s="108"/>
      <c r="B15" s="106" t="s">
        <v>10</v>
      </c>
      <c r="C15" s="104">
        <v>2013</v>
      </c>
      <c r="D15" s="104">
        <v>8883</v>
      </c>
      <c r="E15" s="104">
        <v>102256</v>
      </c>
      <c r="F15" s="104">
        <v>43317</v>
      </c>
      <c r="G15" s="104">
        <v>35724</v>
      </c>
      <c r="H15" s="83">
        <v>11170</v>
      </c>
      <c r="I15" s="86">
        <v>-68.73250475870563</v>
      </c>
      <c r="J15" s="86">
        <v>31.26749524129437</v>
      </c>
      <c r="K15" s="86">
        <v>-17.528914744788416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</row>
    <row r="16" spans="1:30" s="186" customFormat="1" ht="15.75" x14ac:dyDescent="0.25">
      <c r="A16" s="108"/>
      <c r="B16" s="106" t="s">
        <v>11</v>
      </c>
      <c r="C16" s="104">
        <v>29751</v>
      </c>
      <c r="D16" s="104">
        <v>20850</v>
      </c>
      <c r="E16" s="104">
        <v>19167</v>
      </c>
      <c r="F16" s="104">
        <v>11933</v>
      </c>
      <c r="G16" s="104">
        <v>18691</v>
      </c>
      <c r="H16" s="83">
        <v>115595</v>
      </c>
      <c r="I16" s="116">
        <v>518.45273126103473</v>
      </c>
      <c r="J16" s="93">
        <v>618.45273126103473</v>
      </c>
      <c r="K16" s="93">
        <v>56.632866839855865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</row>
    <row r="18" spans="1:38" s="186" customFormat="1" ht="15.75" x14ac:dyDescent="0.25">
      <c r="A18" s="108"/>
      <c r="B18" s="79" t="s">
        <v>4</v>
      </c>
      <c r="C18" s="82">
        <v>44821</v>
      </c>
      <c r="D18" s="82">
        <v>50062</v>
      </c>
      <c r="E18" s="82">
        <v>144559</v>
      </c>
      <c r="F18" s="82">
        <v>93293</v>
      </c>
      <c r="G18" s="82">
        <v>114329</v>
      </c>
      <c r="H18" s="83">
        <v>485159</v>
      </c>
      <c r="I18" s="116">
        <v>324.35340114931472</v>
      </c>
      <c r="J18" s="93">
        <v>424.35340114931472</v>
      </c>
      <c r="K18" s="93">
        <v>22.54831552206489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11.693179536378029</v>
      </c>
      <c r="E19" s="84">
        <v>188.75993767728016</v>
      </c>
      <c r="F19" s="84">
        <v>-35.46372069535623</v>
      </c>
      <c r="G19" s="84">
        <v>22.54831552206489</v>
      </c>
      <c r="H19" s="93">
        <v>324.35340114931472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</row>
    <row r="22" spans="1:38" s="186" customFormat="1" ht="15.75" x14ac:dyDescent="0.25">
      <c r="A22" s="108"/>
      <c r="B22" s="65"/>
      <c r="C22" s="256" t="s">
        <v>164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</row>
    <row r="28" spans="1:38" s="186" customFormat="1" ht="15.75" x14ac:dyDescent="0.25">
      <c r="A28" s="108"/>
      <c r="B28" s="106" t="s">
        <v>8</v>
      </c>
      <c r="C28" s="104">
        <v>5452</v>
      </c>
      <c r="D28" s="104">
        <v>9804</v>
      </c>
      <c r="E28" s="104">
        <v>2193</v>
      </c>
      <c r="F28" s="104">
        <v>6775</v>
      </c>
      <c r="G28" s="104">
        <v>3898</v>
      </c>
      <c r="H28" s="83">
        <v>42869</v>
      </c>
      <c r="I28" s="86">
        <v>999.76911236531555</v>
      </c>
      <c r="J28" s="86">
        <v>1099.7691123653156</v>
      </c>
      <c r="K28" s="86">
        <v>-42.464944649446487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</row>
    <row r="29" spans="1:38" s="186" customFormat="1" ht="15.75" x14ac:dyDescent="0.25">
      <c r="A29" s="108"/>
      <c r="B29" s="106" t="s">
        <v>9</v>
      </c>
      <c r="C29" s="104">
        <v>4301</v>
      </c>
      <c r="D29" s="104">
        <v>4612</v>
      </c>
      <c r="E29" s="104">
        <v>3868</v>
      </c>
      <c r="F29" s="104">
        <v>6971</v>
      </c>
      <c r="G29" s="104">
        <v>12647</v>
      </c>
      <c r="H29" s="83">
        <v>13373</v>
      </c>
      <c r="I29" s="86">
        <v>5.7404918162410112</v>
      </c>
      <c r="J29" s="86">
        <v>105.74049181624102</v>
      </c>
      <c r="K29" s="86">
        <v>81.423038301534916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</row>
    <row r="30" spans="1:38" s="186" customFormat="1" ht="15.75" x14ac:dyDescent="0.25">
      <c r="A30" s="108"/>
      <c r="B30" s="106" t="s">
        <v>10</v>
      </c>
      <c r="C30" s="104">
        <v>592</v>
      </c>
      <c r="D30" s="104">
        <v>6490</v>
      </c>
      <c r="E30" s="104">
        <v>14352</v>
      </c>
      <c r="F30" s="104">
        <v>29945</v>
      </c>
      <c r="G30" s="104">
        <v>13376</v>
      </c>
      <c r="H30" s="83">
        <v>7463</v>
      </c>
      <c r="I30" s="86">
        <v>-44.206040669856463</v>
      </c>
      <c r="J30" s="86">
        <v>55.793959330143537</v>
      </c>
      <c r="K30" s="86">
        <v>-55.331440975121062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</row>
    <row r="31" spans="1:38" s="186" customFormat="1" ht="15.75" x14ac:dyDescent="0.25">
      <c r="A31" s="108"/>
      <c r="B31" s="106" t="s">
        <v>11</v>
      </c>
      <c r="C31" s="104">
        <v>15476</v>
      </c>
      <c r="D31" s="104">
        <v>3614</v>
      </c>
      <c r="E31" s="104">
        <v>12119</v>
      </c>
      <c r="F31" s="104">
        <v>5844</v>
      </c>
      <c r="G31" s="104">
        <v>6600</v>
      </c>
      <c r="H31" s="83">
        <v>50696</v>
      </c>
      <c r="I31" s="116">
        <v>668.12121212121212</v>
      </c>
      <c r="J31" s="93">
        <v>768.12121212121212</v>
      </c>
      <c r="K31" s="93">
        <v>12.936344969199176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</row>
    <row r="33" spans="1:38" s="186" customFormat="1" ht="15.75" x14ac:dyDescent="0.25">
      <c r="A33" s="108"/>
      <c r="B33" s="79" t="s">
        <v>4</v>
      </c>
      <c r="C33" s="82">
        <v>25821</v>
      </c>
      <c r="D33" s="82">
        <v>24520</v>
      </c>
      <c r="E33" s="82">
        <v>32532</v>
      </c>
      <c r="F33" s="82">
        <v>49535</v>
      </c>
      <c r="G33" s="82">
        <v>36521</v>
      </c>
      <c r="H33" s="83">
        <v>114401</v>
      </c>
      <c r="I33" s="116">
        <v>213.24717285945073</v>
      </c>
      <c r="J33" s="93">
        <v>313.2471728594507</v>
      </c>
      <c r="K33" s="93">
        <v>-26.272332694054711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-5.038534526160876</v>
      </c>
      <c r="E34" s="84">
        <v>32.675367047308313</v>
      </c>
      <c r="F34" s="84">
        <v>52.265461699249968</v>
      </c>
      <c r="G34" s="84">
        <v>-26.272332694054711</v>
      </c>
      <c r="H34" s="93">
        <v>213.24717285945073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</row>
    <row r="37" spans="1:38" s="186" customFormat="1" ht="18.75" x14ac:dyDescent="0.25">
      <c r="A37" s="108"/>
      <c r="B37" s="65"/>
      <c r="C37" s="256" t="s">
        <v>165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</row>
    <row r="43" spans="1:38" s="186" customFormat="1" ht="15.75" x14ac:dyDescent="0.25">
      <c r="A43" s="108"/>
      <c r="B43" s="106" t="s">
        <v>8</v>
      </c>
      <c r="C43" s="104">
        <v>920</v>
      </c>
      <c r="D43" s="104">
        <v>2214</v>
      </c>
      <c r="E43" s="104">
        <v>2345</v>
      </c>
      <c r="F43" s="104">
        <v>15032</v>
      </c>
      <c r="G43" s="104">
        <v>27277</v>
      </c>
      <c r="H43" s="83">
        <v>23822</v>
      </c>
      <c r="I43" s="86">
        <v>-12.666348938666271</v>
      </c>
      <c r="J43" s="86">
        <v>87.333651061333725</v>
      </c>
      <c r="K43" s="86">
        <v>81.459552953698775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</row>
    <row r="44" spans="1:38" s="186" customFormat="1" ht="15.75" x14ac:dyDescent="0.25">
      <c r="A44" s="108"/>
      <c r="B44" s="106" t="s">
        <v>9</v>
      </c>
      <c r="C44" s="104">
        <v>2384</v>
      </c>
      <c r="D44" s="104">
        <v>3699</v>
      </c>
      <c r="E44" s="104">
        <v>14730</v>
      </c>
      <c r="F44" s="104">
        <v>9265</v>
      </c>
      <c r="G44" s="104">
        <v>16092</v>
      </c>
      <c r="H44" s="83">
        <v>278330</v>
      </c>
      <c r="I44" s="86">
        <v>1629.6172010937112</v>
      </c>
      <c r="J44" s="86">
        <v>1729.6172010937112</v>
      </c>
      <c r="K44" s="86">
        <v>73.685914732865626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</row>
    <row r="45" spans="1:38" s="186" customFormat="1" ht="15.75" x14ac:dyDescent="0.25">
      <c r="A45" s="108"/>
      <c r="B45" s="106" t="s">
        <v>10</v>
      </c>
      <c r="C45" s="104">
        <v>1421</v>
      </c>
      <c r="D45" s="104">
        <v>2393</v>
      </c>
      <c r="E45" s="104">
        <v>87904</v>
      </c>
      <c r="F45" s="104">
        <v>13372</v>
      </c>
      <c r="G45" s="104">
        <v>22348</v>
      </c>
      <c r="H45" s="83">
        <v>3707</v>
      </c>
      <c r="I45" s="86">
        <v>-83.412385895829601</v>
      </c>
      <c r="J45" s="86">
        <v>16.587614104170395</v>
      </c>
      <c r="K45" s="86">
        <v>67.125336524080168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</row>
    <row r="46" spans="1:38" s="186" customFormat="1" ht="15.75" x14ac:dyDescent="0.25">
      <c r="A46" s="108"/>
      <c r="B46" s="106" t="s">
        <v>11</v>
      </c>
      <c r="C46" s="104">
        <v>14275</v>
      </c>
      <c r="D46" s="104">
        <v>17236</v>
      </c>
      <c r="E46" s="104">
        <v>7048</v>
      </c>
      <c r="F46" s="104">
        <v>6089</v>
      </c>
      <c r="G46" s="104">
        <v>12091</v>
      </c>
      <c r="H46" s="83">
        <v>64899</v>
      </c>
      <c r="I46" s="116">
        <v>436.75461086758742</v>
      </c>
      <c r="J46" s="93">
        <v>536.75461086758742</v>
      </c>
      <c r="K46" s="93">
        <v>98.571193956314659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</row>
    <row r="48" spans="1:38" s="186" customFormat="1" ht="15.75" x14ac:dyDescent="0.25">
      <c r="A48" s="108"/>
      <c r="B48" s="79" t="s">
        <v>4</v>
      </c>
      <c r="C48" s="82">
        <v>19000</v>
      </c>
      <c r="D48" s="82">
        <v>25542</v>
      </c>
      <c r="E48" s="82">
        <v>112027</v>
      </c>
      <c r="F48" s="82">
        <v>43758</v>
      </c>
      <c r="G48" s="82">
        <v>77808</v>
      </c>
      <c r="H48" s="83">
        <v>370758</v>
      </c>
      <c r="I48" s="116">
        <v>376.50370141887726</v>
      </c>
      <c r="J48" s="93">
        <v>476.50370141887726</v>
      </c>
      <c r="K48" s="93">
        <v>77.814342520224884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226"/>
      <c r="AF48" s="226"/>
      <c r="AG48" s="226"/>
      <c r="AH48" s="226"/>
      <c r="AI48" s="226"/>
      <c r="AJ48" s="226"/>
      <c r="AK48" s="226"/>
      <c r="AL48" s="226"/>
    </row>
    <row r="49" spans="1:30" s="186" customFormat="1" ht="18.75" customHeight="1" x14ac:dyDescent="0.25">
      <c r="A49" s="108"/>
      <c r="B49" s="79" t="s">
        <v>3</v>
      </c>
      <c r="C49" s="114"/>
      <c r="D49" s="84">
        <v>34.431578947368415</v>
      </c>
      <c r="E49" s="84">
        <v>338.59916999451889</v>
      </c>
      <c r="F49" s="84">
        <v>-60.939773447472476</v>
      </c>
      <c r="G49" s="84">
        <v>77.814342520224884</v>
      </c>
      <c r="H49" s="93">
        <v>376.50370141887726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</row>
    <row r="50" spans="1:30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  <c r="AC50" s="166"/>
      <c r="AD50" s="166"/>
    </row>
    <row r="51" spans="1:30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  <c r="AC51" s="166"/>
      <c r="AD51" s="166"/>
    </row>
    <row r="52" spans="1:30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/>
    <row r="58" spans="1:30" s="150" customFormat="1" x14ac:dyDescent="0.25"/>
    <row r="59" spans="1:30" s="150" customFormat="1" x14ac:dyDescent="0.25">
      <c r="C59" s="157"/>
      <c r="D59" s="157"/>
      <c r="E59" s="157"/>
      <c r="F59" s="157"/>
      <c r="G59" s="157"/>
      <c r="H59" s="157"/>
    </row>
    <row r="60" spans="1:30" s="150" customFormat="1" x14ac:dyDescent="0.25">
      <c r="C60" s="157"/>
      <c r="D60" s="157"/>
      <c r="E60" s="157"/>
      <c r="F60" s="157"/>
      <c r="G60" s="157"/>
      <c r="H60" s="157"/>
    </row>
    <row r="61" spans="1:30" s="166" customFormat="1" x14ac:dyDescent="0.2">
      <c r="B61" s="194"/>
      <c r="C61" s="195"/>
      <c r="D61" s="196"/>
    </row>
    <row r="62" spans="1:30" s="166" customFormat="1" x14ac:dyDescent="0.2">
      <c r="B62" s="194"/>
      <c r="C62" s="195"/>
      <c r="D62" s="196"/>
    </row>
    <row r="63" spans="1:30" s="166" customFormat="1" x14ac:dyDescent="0.2">
      <c r="B63" s="194"/>
      <c r="C63" s="195"/>
      <c r="D63" s="196"/>
    </row>
    <row r="64" spans="1:30" s="166" customFormat="1" x14ac:dyDescent="0.2">
      <c r="B64" s="194"/>
      <c r="C64" s="195"/>
      <c r="D64" s="196"/>
    </row>
    <row r="65" spans="2:30" s="166" customFormat="1" x14ac:dyDescent="0.2">
      <c r="B65" s="194"/>
      <c r="C65" s="195"/>
      <c r="D65" s="196"/>
    </row>
    <row r="66" spans="2:30" s="166" customFormat="1" x14ac:dyDescent="0.2">
      <c r="B66" s="194"/>
      <c r="C66" s="195"/>
      <c r="D66" s="196"/>
    </row>
    <row r="67" spans="2:30" s="166" customFormat="1" x14ac:dyDescent="0.2">
      <c r="B67" s="194"/>
      <c r="C67" s="195"/>
      <c r="D67" s="196"/>
    </row>
    <row r="68" spans="2:30" s="166" customFormat="1" x14ac:dyDescent="0.2">
      <c r="B68" s="194"/>
      <c r="C68" s="195"/>
      <c r="D68" s="196"/>
      <c r="E68" s="197"/>
    </row>
    <row r="69" spans="2:30" s="166" customFormat="1" x14ac:dyDescent="0.2">
      <c r="B69" s="194"/>
      <c r="C69" s="195"/>
      <c r="D69" s="196"/>
      <c r="E69" s="197"/>
    </row>
    <row r="70" spans="2:30" s="166" customFormat="1" x14ac:dyDescent="0.2">
      <c r="B70" s="194"/>
      <c r="C70" s="195"/>
      <c r="D70" s="196"/>
      <c r="E70" s="197"/>
    </row>
    <row r="71" spans="2:30" s="166" customFormat="1" x14ac:dyDescent="0.2">
      <c r="B71" s="194"/>
      <c r="C71" s="195"/>
      <c r="D71" s="196"/>
      <c r="E71" s="197"/>
    </row>
    <row r="72" spans="2:30" s="166" customFormat="1" x14ac:dyDescent="0.2">
      <c r="B72" s="194"/>
      <c r="C72" s="195"/>
      <c r="D72" s="196"/>
      <c r="E72" s="197"/>
    </row>
    <row r="73" spans="2:30" s="166" customFormat="1" x14ac:dyDescent="0.2">
      <c r="B73" s="194"/>
      <c r="C73" s="195"/>
      <c r="D73" s="196"/>
      <c r="E73" s="197"/>
    </row>
    <row r="74" spans="2:30" s="166" customFormat="1" x14ac:dyDescent="0.2">
      <c r="B74" s="194"/>
      <c r="C74" s="195"/>
      <c r="D74" s="196"/>
      <c r="E74" s="197"/>
    </row>
    <row r="75" spans="2:30" s="166" customFormat="1" x14ac:dyDescent="0.2">
      <c r="B75" s="194"/>
      <c r="C75" s="195"/>
      <c r="D75" s="196"/>
      <c r="E75" s="197"/>
    </row>
    <row r="76" spans="2:30" s="166" customFormat="1" x14ac:dyDescent="0.2">
      <c r="B76" s="194"/>
      <c r="C76" s="195"/>
      <c r="D76" s="196"/>
      <c r="E76" s="197"/>
    </row>
    <row r="77" spans="2:30" s="166" customFormat="1" x14ac:dyDescent="0.2">
      <c r="B77" s="194"/>
      <c r="C77" s="195"/>
      <c r="D77" s="196"/>
      <c r="E77" s="197"/>
    </row>
    <row r="78" spans="2:30" s="166" customFormat="1" x14ac:dyDescent="0.2">
      <c r="B78" s="194"/>
      <c r="C78" s="195"/>
      <c r="D78" s="196"/>
      <c r="E78" s="197"/>
    </row>
    <row r="79" spans="2:30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</row>
    <row r="80" spans="2:30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</row>
    <row r="81" spans="2:30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</row>
    <row r="82" spans="2:30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</row>
    <row r="83" spans="2:30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</row>
    <row r="84" spans="2:30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</row>
    <row r="85" spans="2:30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</row>
    <row r="86" spans="2:30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</row>
    <row r="87" spans="2:30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</row>
    <row r="88" spans="2:30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</row>
    <row r="89" spans="2:30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</row>
    <row r="90" spans="2:30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</row>
    <row r="91" spans="2:30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</row>
    <row r="92" spans="2:30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</row>
    <row r="93" spans="2:30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</row>
    <row r="94" spans="2:30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</row>
    <row r="95" spans="2:30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</row>
    <row r="96" spans="2:30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2:30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2:30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2:30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2:30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2:30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2:30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2:30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2:30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2:30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2:30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2:30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2:30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2:30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2:30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2:3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2:3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2:3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2:3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2:3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2:3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2:3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2:3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2:3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2:3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2:3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2:3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2:3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2:3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2:3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2:3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2:3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2:3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86"/>
    <col min="14" max="14" width="11.42578125" style="186" customWidth="1"/>
    <col min="15" max="38" width="11.42578125" style="186"/>
    <col min="39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86" customFormat="1" ht="15.75" x14ac:dyDescent="0.25">
      <c r="A7" s="108"/>
      <c r="B7" s="65"/>
      <c r="C7" s="256" t="s">
        <v>166</v>
      </c>
      <c r="D7" s="256"/>
      <c r="E7" s="256"/>
      <c r="F7" s="256"/>
      <c r="G7" s="256"/>
      <c r="H7" s="256"/>
      <c r="I7" s="256"/>
      <c r="J7" s="256"/>
      <c r="K7" s="256"/>
      <c r="L7" s="96"/>
    </row>
    <row r="8" spans="1:20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O8" s="221"/>
    </row>
    <row r="9" spans="1:2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</row>
    <row r="10" spans="1:20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</row>
    <row r="11" spans="1:20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O11" s="153"/>
    </row>
    <row r="12" spans="1:2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</row>
    <row r="13" spans="1:20" s="186" customFormat="1" ht="15.75" x14ac:dyDescent="0.25">
      <c r="A13" s="108"/>
      <c r="B13" s="106" t="s">
        <v>8</v>
      </c>
      <c r="C13" s="104">
        <v>0</v>
      </c>
      <c r="D13" s="104">
        <v>0</v>
      </c>
      <c r="E13" s="104">
        <v>0</v>
      </c>
      <c r="F13" s="104">
        <v>214</v>
      </c>
      <c r="G13" s="104">
        <v>54182</v>
      </c>
      <c r="H13" s="83">
        <v>859</v>
      </c>
      <c r="I13" s="86">
        <v>-98.414602635561621</v>
      </c>
      <c r="J13" s="86">
        <v>1.5853973644383745</v>
      </c>
      <c r="K13" s="86">
        <v>25218.691588785045</v>
      </c>
      <c r="L13" s="96"/>
      <c r="M13" s="227"/>
      <c r="O13" s="201"/>
      <c r="P13" s="201"/>
      <c r="Q13" s="201"/>
      <c r="R13" s="201"/>
      <c r="S13" s="201"/>
      <c r="T13" s="201"/>
    </row>
    <row r="14" spans="1:20" s="186" customFormat="1" ht="15.75" x14ac:dyDescent="0.25">
      <c r="A14" s="108"/>
      <c r="B14" s="106" t="s">
        <v>9</v>
      </c>
      <c r="C14" s="104">
        <v>0</v>
      </c>
      <c r="D14" s="104">
        <v>0</v>
      </c>
      <c r="E14" s="104">
        <v>0</v>
      </c>
      <c r="F14" s="104">
        <v>0</v>
      </c>
      <c r="G14" s="104">
        <v>19280</v>
      </c>
      <c r="H14" s="83">
        <v>0</v>
      </c>
      <c r="I14" s="86" t="s">
        <v>6</v>
      </c>
      <c r="J14" s="86" t="s">
        <v>6</v>
      </c>
      <c r="K14" s="86" t="s">
        <v>6</v>
      </c>
      <c r="L14" s="96"/>
      <c r="M14" s="227"/>
      <c r="O14" s="201"/>
      <c r="P14" s="201"/>
      <c r="Q14" s="201"/>
      <c r="R14" s="201"/>
      <c r="S14" s="201"/>
      <c r="T14" s="201"/>
    </row>
    <row r="15" spans="1:20" s="186" customFormat="1" ht="15.75" x14ac:dyDescent="0.25">
      <c r="A15" s="108"/>
      <c r="B15" s="106" t="s">
        <v>10</v>
      </c>
      <c r="C15" s="104">
        <v>680</v>
      </c>
      <c r="D15" s="104">
        <v>0</v>
      </c>
      <c r="E15" s="104">
        <v>0</v>
      </c>
      <c r="F15" s="104">
        <v>3961</v>
      </c>
      <c r="G15" s="104">
        <v>3525</v>
      </c>
      <c r="H15" s="83">
        <v>17547</v>
      </c>
      <c r="I15" s="86">
        <v>397.78723404255317</v>
      </c>
      <c r="J15" s="86">
        <v>497.78723404255317</v>
      </c>
      <c r="K15" s="86">
        <v>-11.007321383489021</v>
      </c>
      <c r="L15" s="96"/>
      <c r="M15" s="227"/>
      <c r="O15" s="201"/>
      <c r="P15" s="201"/>
      <c r="Q15" s="201"/>
      <c r="R15" s="201"/>
      <c r="S15" s="201"/>
      <c r="T15" s="201"/>
    </row>
    <row r="16" spans="1:20" s="186" customFormat="1" ht="15.75" x14ac:dyDescent="0.25">
      <c r="A16" s="108"/>
      <c r="B16" s="106" t="s">
        <v>11</v>
      </c>
      <c r="C16" s="104">
        <v>0</v>
      </c>
      <c r="D16" s="104">
        <v>0</v>
      </c>
      <c r="E16" s="104">
        <v>1139</v>
      </c>
      <c r="F16" s="104">
        <v>0</v>
      </c>
      <c r="G16" s="104">
        <v>0</v>
      </c>
      <c r="H16" s="83">
        <v>356</v>
      </c>
      <c r="I16" s="116" t="s">
        <v>6</v>
      </c>
      <c r="J16" s="93" t="s">
        <v>6</v>
      </c>
      <c r="K16" s="93" t="s">
        <v>6</v>
      </c>
      <c r="L16" s="96"/>
      <c r="M16" s="227"/>
      <c r="O16" s="201"/>
      <c r="P16" s="201"/>
      <c r="Q16" s="201"/>
      <c r="R16" s="201"/>
      <c r="S16" s="201"/>
      <c r="T16" s="201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</row>
    <row r="18" spans="1:38" s="186" customFormat="1" ht="15.75" x14ac:dyDescent="0.25">
      <c r="A18" s="108"/>
      <c r="B18" s="79" t="s">
        <v>4</v>
      </c>
      <c r="C18" s="82">
        <v>680</v>
      </c>
      <c r="D18" s="82">
        <v>0</v>
      </c>
      <c r="E18" s="82">
        <v>1139</v>
      </c>
      <c r="F18" s="82">
        <v>4175</v>
      </c>
      <c r="G18" s="82">
        <v>76987</v>
      </c>
      <c r="H18" s="83">
        <v>18762</v>
      </c>
      <c r="I18" s="116">
        <v>-75.629651759387954</v>
      </c>
      <c r="J18" s="93">
        <v>24.370348240612053</v>
      </c>
      <c r="K18" s="93">
        <v>1744.0000000000002</v>
      </c>
      <c r="L18" s="96"/>
      <c r="M18" s="226"/>
      <c r="N18" s="226"/>
      <c r="O18" s="226"/>
      <c r="P18" s="226"/>
      <c r="Q18" s="226"/>
      <c r="R18" s="226"/>
      <c r="S18" s="22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 t="s">
        <v>6</v>
      </c>
      <c r="E19" s="84" t="s">
        <v>6</v>
      </c>
      <c r="F19" s="84">
        <v>266.54960491659352</v>
      </c>
      <c r="G19" s="84">
        <v>1744.0000000000002</v>
      </c>
      <c r="H19" s="116">
        <v>-75.629651759387954</v>
      </c>
      <c r="I19" s="94"/>
      <c r="J19" s="94"/>
      <c r="K19" s="94"/>
      <c r="L19" s="9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228"/>
    </row>
    <row r="22" spans="1:38" s="186" customFormat="1" ht="15.75" x14ac:dyDescent="0.25">
      <c r="A22" s="108"/>
      <c r="B22" s="65"/>
      <c r="C22" s="256" t="s">
        <v>167</v>
      </c>
      <c r="D22" s="256"/>
      <c r="E22" s="256"/>
      <c r="F22" s="256"/>
      <c r="G22" s="256"/>
      <c r="H22" s="256"/>
      <c r="I22" s="256"/>
      <c r="J22" s="256"/>
      <c r="K22" s="256"/>
      <c r="L22" s="9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O23" s="221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O26" s="153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</row>
    <row r="28" spans="1:38" s="186" customFormat="1" ht="15.75" x14ac:dyDescent="0.25">
      <c r="A28" s="108"/>
      <c r="B28" s="106" t="s">
        <v>8</v>
      </c>
      <c r="C28" s="104">
        <v>0</v>
      </c>
      <c r="D28" s="104">
        <v>0</v>
      </c>
      <c r="E28" s="104">
        <v>0</v>
      </c>
      <c r="F28" s="104">
        <v>214</v>
      </c>
      <c r="G28" s="104">
        <v>0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227"/>
      <c r="O28" s="201"/>
      <c r="P28" s="201"/>
      <c r="Q28" s="201"/>
      <c r="R28" s="201"/>
      <c r="S28" s="201"/>
      <c r="T28" s="201"/>
    </row>
    <row r="29" spans="1:38" s="186" customFormat="1" ht="15.75" x14ac:dyDescent="0.25">
      <c r="A29" s="108"/>
      <c r="B29" s="106" t="s">
        <v>9</v>
      </c>
      <c r="C29" s="104">
        <v>0</v>
      </c>
      <c r="D29" s="104">
        <v>0</v>
      </c>
      <c r="E29" s="104">
        <v>0</v>
      </c>
      <c r="F29" s="104">
        <v>0</v>
      </c>
      <c r="G29" s="104">
        <v>0</v>
      </c>
      <c r="H29" s="83">
        <v>0</v>
      </c>
      <c r="I29" s="86" t="s">
        <v>6</v>
      </c>
      <c r="J29" s="86" t="s">
        <v>6</v>
      </c>
      <c r="K29" s="86" t="s">
        <v>6</v>
      </c>
      <c r="L29" s="96"/>
      <c r="M29" s="227"/>
      <c r="O29" s="201"/>
      <c r="P29" s="201"/>
      <c r="Q29" s="201"/>
      <c r="R29" s="201"/>
      <c r="S29" s="201"/>
      <c r="T29" s="201"/>
    </row>
    <row r="30" spans="1:38" s="186" customFormat="1" ht="15.75" x14ac:dyDescent="0.25">
      <c r="A30" s="108"/>
      <c r="B30" s="106" t="s">
        <v>10</v>
      </c>
      <c r="C30" s="104">
        <v>0</v>
      </c>
      <c r="D30" s="104">
        <v>0</v>
      </c>
      <c r="E30" s="104">
        <v>0</v>
      </c>
      <c r="F30" s="104">
        <v>3961</v>
      </c>
      <c r="G30" s="104">
        <v>340</v>
      </c>
      <c r="H30" s="83">
        <v>16526</v>
      </c>
      <c r="I30" s="86">
        <v>4760.588235294118</v>
      </c>
      <c r="J30" s="86">
        <v>4860.588235294118</v>
      </c>
      <c r="K30" s="86">
        <v>-91.416309012875544</v>
      </c>
      <c r="L30" s="96"/>
      <c r="M30" s="227"/>
      <c r="O30" s="201"/>
      <c r="P30" s="201"/>
      <c r="Q30" s="201"/>
      <c r="R30" s="201"/>
      <c r="S30" s="201"/>
      <c r="T30" s="201"/>
    </row>
    <row r="31" spans="1:38" s="186" customFormat="1" ht="15.75" x14ac:dyDescent="0.25">
      <c r="A31" s="108"/>
      <c r="B31" s="106" t="s">
        <v>11</v>
      </c>
      <c r="C31" s="104">
        <v>0</v>
      </c>
      <c r="D31" s="104">
        <v>0</v>
      </c>
      <c r="E31" s="104">
        <v>0</v>
      </c>
      <c r="F31" s="104">
        <v>0</v>
      </c>
      <c r="G31" s="104">
        <v>0</v>
      </c>
      <c r="H31" s="83">
        <v>356</v>
      </c>
      <c r="I31" s="116" t="s">
        <v>6</v>
      </c>
      <c r="J31" s="93" t="s">
        <v>6</v>
      </c>
      <c r="K31" s="93" t="s">
        <v>6</v>
      </c>
      <c r="L31" s="96"/>
      <c r="M31" s="227"/>
      <c r="O31" s="201"/>
      <c r="P31" s="201"/>
      <c r="Q31" s="201"/>
      <c r="R31" s="201"/>
      <c r="S31" s="201"/>
      <c r="T31" s="201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</row>
    <row r="33" spans="1:38" s="186" customFormat="1" ht="15.75" x14ac:dyDescent="0.25">
      <c r="A33" s="108"/>
      <c r="B33" s="79" t="s">
        <v>4</v>
      </c>
      <c r="C33" s="82">
        <v>0</v>
      </c>
      <c r="D33" s="82">
        <v>0</v>
      </c>
      <c r="E33" s="82">
        <v>0</v>
      </c>
      <c r="F33" s="82">
        <v>4175</v>
      </c>
      <c r="G33" s="82">
        <v>340</v>
      </c>
      <c r="H33" s="83">
        <v>16882</v>
      </c>
      <c r="I33" s="116">
        <v>4865.2941176470595</v>
      </c>
      <c r="J33" s="93">
        <v>4965.2941176470595</v>
      </c>
      <c r="K33" s="93">
        <v>-91.856287425149702</v>
      </c>
      <c r="L33" s="96"/>
      <c r="M33" s="226"/>
      <c r="N33" s="226"/>
      <c r="O33" s="226"/>
      <c r="P33" s="226"/>
      <c r="Q33" s="226"/>
      <c r="R33" s="226"/>
      <c r="S33" s="22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 t="s">
        <v>6</v>
      </c>
      <c r="E34" s="84" t="s">
        <v>6</v>
      </c>
      <c r="F34" s="84" t="s">
        <v>6</v>
      </c>
      <c r="G34" s="84">
        <v>-91.856287425149702</v>
      </c>
      <c r="H34" s="93">
        <v>4865.2941176470595</v>
      </c>
      <c r="I34" s="94"/>
      <c r="J34" s="94"/>
      <c r="K34" s="94"/>
      <c r="L34" s="9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228"/>
    </row>
    <row r="37" spans="1:38" s="186" customFormat="1" ht="18.75" x14ac:dyDescent="0.25">
      <c r="A37" s="108"/>
      <c r="B37" s="65"/>
      <c r="C37" s="256" t="s">
        <v>168</v>
      </c>
      <c r="D37" s="256"/>
      <c r="E37" s="256"/>
      <c r="F37" s="256"/>
      <c r="G37" s="256"/>
      <c r="H37" s="256"/>
      <c r="I37" s="256"/>
      <c r="J37" s="256"/>
      <c r="K37" s="256"/>
      <c r="L37" s="9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O38" s="221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O41" s="153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</row>
    <row r="43" spans="1:38" s="186" customFormat="1" ht="15.75" x14ac:dyDescent="0.25">
      <c r="A43" s="108"/>
      <c r="B43" s="106" t="s">
        <v>8</v>
      </c>
      <c r="C43" s="104">
        <v>0</v>
      </c>
      <c r="D43" s="104">
        <v>0</v>
      </c>
      <c r="E43" s="104">
        <v>0</v>
      </c>
      <c r="F43" s="104">
        <v>0</v>
      </c>
      <c r="G43" s="104">
        <v>54182</v>
      </c>
      <c r="H43" s="83">
        <v>859</v>
      </c>
      <c r="I43" s="86">
        <v>-98.414602635561621</v>
      </c>
      <c r="J43" s="86">
        <v>1.5853973644383745</v>
      </c>
      <c r="K43" s="86"/>
      <c r="L43" s="96"/>
      <c r="M43" s="227"/>
      <c r="O43" s="201"/>
      <c r="P43" s="201"/>
      <c r="Q43" s="201"/>
      <c r="R43" s="201"/>
      <c r="S43" s="201"/>
      <c r="T43" s="201"/>
    </row>
    <row r="44" spans="1:38" s="186" customFormat="1" ht="15.75" x14ac:dyDescent="0.25">
      <c r="A44" s="108"/>
      <c r="B44" s="106" t="s">
        <v>9</v>
      </c>
      <c r="C44" s="104">
        <v>0</v>
      </c>
      <c r="D44" s="104">
        <v>0</v>
      </c>
      <c r="E44" s="104">
        <v>0</v>
      </c>
      <c r="F44" s="104">
        <v>0</v>
      </c>
      <c r="G44" s="104">
        <v>19280</v>
      </c>
      <c r="H44" s="83">
        <v>0</v>
      </c>
      <c r="I44" s="86" t="s">
        <v>6</v>
      </c>
      <c r="J44" s="86" t="s">
        <v>6</v>
      </c>
      <c r="K44" s="86" t="s">
        <v>6</v>
      </c>
      <c r="L44" s="96"/>
      <c r="M44" s="227"/>
      <c r="O44" s="201"/>
      <c r="P44" s="201"/>
      <c r="Q44" s="201"/>
      <c r="R44" s="201"/>
      <c r="S44" s="201"/>
      <c r="T44" s="201"/>
    </row>
    <row r="45" spans="1:38" s="186" customFormat="1" ht="15.75" x14ac:dyDescent="0.25">
      <c r="A45" s="108"/>
      <c r="B45" s="106" t="s">
        <v>10</v>
      </c>
      <c r="C45" s="104">
        <v>680</v>
      </c>
      <c r="D45" s="104">
        <v>0</v>
      </c>
      <c r="E45" s="104">
        <v>0</v>
      </c>
      <c r="F45" s="104">
        <v>0</v>
      </c>
      <c r="G45" s="104">
        <v>3185</v>
      </c>
      <c r="H45" s="83">
        <v>1021</v>
      </c>
      <c r="I45" s="86">
        <v>-67.943485086342221</v>
      </c>
      <c r="J45" s="86">
        <v>32.056514913657772</v>
      </c>
      <c r="K45" s="86"/>
      <c r="L45" s="96"/>
      <c r="M45" s="227"/>
      <c r="O45" s="201"/>
      <c r="P45" s="201"/>
      <c r="Q45" s="201"/>
      <c r="R45" s="201"/>
      <c r="S45" s="201"/>
      <c r="T45" s="201"/>
    </row>
    <row r="46" spans="1:38" s="186" customFormat="1" ht="15.75" x14ac:dyDescent="0.25">
      <c r="A46" s="108"/>
      <c r="B46" s="106" t="s">
        <v>11</v>
      </c>
      <c r="C46" s="104">
        <v>0</v>
      </c>
      <c r="D46" s="104">
        <v>0</v>
      </c>
      <c r="E46" s="104">
        <v>1139</v>
      </c>
      <c r="F46" s="104">
        <v>0</v>
      </c>
      <c r="G46" s="104">
        <v>0</v>
      </c>
      <c r="H46" s="83">
        <v>0</v>
      </c>
      <c r="I46" s="116" t="s">
        <v>6</v>
      </c>
      <c r="J46" s="93" t="s">
        <v>6</v>
      </c>
      <c r="K46" s="93" t="s">
        <v>6</v>
      </c>
      <c r="L46" s="96"/>
      <c r="M46" s="227"/>
      <c r="O46" s="201"/>
      <c r="P46" s="201"/>
      <c r="Q46" s="201"/>
      <c r="R46" s="201"/>
      <c r="S46" s="201"/>
      <c r="T46" s="201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</row>
    <row r="48" spans="1:38" s="186" customFormat="1" ht="15.75" x14ac:dyDescent="0.25">
      <c r="A48" s="108"/>
      <c r="B48" s="79" t="s">
        <v>4</v>
      </c>
      <c r="C48" s="82">
        <v>680</v>
      </c>
      <c r="D48" s="82">
        <v>0</v>
      </c>
      <c r="E48" s="82">
        <v>1139</v>
      </c>
      <c r="F48" s="82">
        <v>0</v>
      </c>
      <c r="G48" s="82">
        <v>76647</v>
      </c>
      <c r="H48" s="83">
        <v>1880</v>
      </c>
      <c r="I48" s="116">
        <v>-97.547196889636908</v>
      </c>
      <c r="J48" s="93">
        <v>2.4528031103630932</v>
      </c>
      <c r="K48" s="93"/>
      <c r="L48" s="96"/>
      <c r="M48" s="226"/>
      <c r="N48" s="226"/>
      <c r="O48" s="226"/>
      <c r="P48" s="226"/>
      <c r="Q48" s="226"/>
      <c r="R48" s="22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</row>
    <row r="49" spans="1:27" s="186" customFormat="1" ht="18.75" customHeight="1" x14ac:dyDescent="0.25">
      <c r="A49" s="108"/>
      <c r="B49" s="79" t="s">
        <v>3</v>
      </c>
      <c r="C49" s="114"/>
      <c r="D49" s="84" t="s">
        <v>6</v>
      </c>
      <c r="E49" s="84" t="s">
        <v>6</v>
      </c>
      <c r="F49" s="84" t="s">
        <v>6</v>
      </c>
      <c r="G49" s="84" t="s">
        <v>6</v>
      </c>
      <c r="H49" s="93">
        <v>-97.547196889636908</v>
      </c>
      <c r="I49" s="94"/>
      <c r="J49" s="94"/>
      <c r="K49" s="94"/>
      <c r="L49" s="96"/>
    </row>
    <row r="50" spans="1:27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228"/>
    </row>
    <row r="52" spans="1:27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193"/>
      <c r="N52" s="147"/>
      <c r="O52" s="147"/>
      <c r="P52" s="147"/>
      <c r="Q52" s="147"/>
      <c r="R52" s="148"/>
      <c r="S52" s="148"/>
      <c r="T52" s="148"/>
      <c r="U52" s="148"/>
      <c r="V52" s="149"/>
      <c r="W52" s="149"/>
      <c r="X52" s="155"/>
      <c r="Y52" s="155"/>
      <c r="Z52" s="155"/>
      <c r="AA52" s="155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193"/>
      <c r="N53" s="147"/>
      <c r="O53" s="147"/>
      <c r="P53" s="147"/>
      <c r="Q53" s="147"/>
      <c r="R53" s="148"/>
      <c r="S53" s="148"/>
      <c r="T53" s="148"/>
      <c r="U53" s="148"/>
      <c r="V53" s="149"/>
      <c r="W53" s="149"/>
      <c r="X53" s="155"/>
      <c r="Y53" s="155"/>
      <c r="Z53" s="155"/>
      <c r="AA53" s="155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7"/>
      <c r="D56" s="157"/>
      <c r="E56" s="157"/>
      <c r="F56" s="157"/>
      <c r="G56" s="157"/>
    </row>
    <row r="57" spans="1:27" s="150" customFormat="1" x14ac:dyDescent="0.25"/>
    <row r="58" spans="1:27" s="150" customFormat="1" x14ac:dyDescent="0.25"/>
    <row r="59" spans="1:27" s="150" customFormat="1" x14ac:dyDescent="0.25">
      <c r="C59" s="157"/>
      <c r="D59" s="157"/>
      <c r="E59" s="157"/>
      <c r="F59" s="157"/>
      <c r="G59" s="157"/>
      <c r="H59" s="157"/>
    </row>
    <row r="60" spans="1:27" s="150" customFormat="1" x14ac:dyDescent="0.25">
      <c r="C60" s="157"/>
      <c r="D60" s="157"/>
      <c r="E60" s="157"/>
      <c r="F60" s="157"/>
      <c r="G60" s="157"/>
      <c r="H60" s="157"/>
    </row>
    <row r="61" spans="1:27" s="166" customFormat="1" x14ac:dyDescent="0.2">
      <c r="B61" s="194"/>
      <c r="C61" s="195"/>
      <c r="D61" s="196"/>
    </row>
    <row r="62" spans="1:27" s="166" customFormat="1" x14ac:dyDescent="0.2">
      <c r="B62" s="194"/>
      <c r="C62" s="195"/>
      <c r="D62" s="196"/>
    </row>
    <row r="63" spans="1:27" s="166" customFormat="1" x14ac:dyDescent="0.2">
      <c r="B63" s="194"/>
      <c r="C63" s="195"/>
      <c r="D63" s="196"/>
    </row>
    <row r="64" spans="1:27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86" customFormat="1" x14ac:dyDescent="0.2">
      <c r="B71" s="205"/>
      <c r="C71" s="206"/>
      <c r="D71" s="207"/>
      <c r="E71" s="208"/>
    </row>
    <row r="72" spans="2:5" s="186" customFormat="1" x14ac:dyDescent="0.2">
      <c r="B72" s="205"/>
      <c r="C72" s="206"/>
      <c r="D72" s="207"/>
      <c r="E72" s="208"/>
    </row>
    <row r="73" spans="2:5" s="186" customFormat="1" x14ac:dyDescent="0.2">
      <c r="B73" s="205"/>
      <c r="C73" s="206"/>
      <c r="D73" s="207"/>
      <c r="E73" s="208"/>
    </row>
    <row r="74" spans="2:5" s="186" customFormat="1" x14ac:dyDescent="0.2">
      <c r="B74" s="205"/>
      <c r="C74" s="206"/>
      <c r="D74" s="207"/>
      <c r="E74" s="208"/>
    </row>
    <row r="75" spans="2:5" s="186" customFormat="1" x14ac:dyDescent="0.2">
      <c r="B75" s="205"/>
      <c r="C75" s="206"/>
      <c r="D75" s="207"/>
      <c r="E75" s="208"/>
    </row>
    <row r="76" spans="2:5" s="186" customFormat="1" x14ac:dyDescent="0.2">
      <c r="B76" s="205"/>
      <c r="C76" s="206"/>
      <c r="D76" s="207"/>
      <c r="E76" s="208"/>
    </row>
    <row r="77" spans="2:5" s="186" customFormat="1" x14ac:dyDescent="0.2">
      <c r="B77" s="205"/>
      <c r="C77" s="206"/>
      <c r="D77" s="207"/>
      <c r="E77" s="208"/>
    </row>
    <row r="78" spans="2:5" s="186" customFormat="1" x14ac:dyDescent="0.2">
      <c r="B78" s="205"/>
      <c r="C78" s="206"/>
      <c r="D78" s="207"/>
      <c r="E78" s="208"/>
    </row>
    <row r="79" spans="2:5" s="186" customFormat="1" x14ac:dyDescent="0.2">
      <c r="B79" s="205"/>
      <c r="C79" s="206"/>
      <c r="D79" s="207"/>
      <c r="E79" s="208"/>
    </row>
    <row r="80" spans="2:5" s="186" customFormat="1" x14ac:dyDescent="0.2">
      <c r="B80" s="205"/>
      <c r="C80" s="206"/>
      <c r="D80" s="207"/>
      <c r="E80" s="208"/>
    </row>
    <row r="81" spans="2:5" s="186" customFormat="1" x14ac:dyDescent="0.2">
      <c r="B81" s="205"/>
      <c r="C81" s="206"/>
      <c r="D81" s="207"/>
      <c r="E81" s="208"/>
    </row>
    <row r="82" spans="2:5" s="186" customFormat="1" x14ac:dyDescent="0.2">
      <c r="B82" s="205"/>
      <c r="C82" s="206"/>
      <c r="D82" s="207"/>
      <c r="E82" s="208"/>
    </row>
    <row r="83" spans="2:5" s="186" customFormat="1" x14ac:dyDescent="0.2">
      <c r="B83" s="205"/>
      <c r="C83" s="206"/>
      <c r="D83" s="207"/>
      <c r="E83" s="208"/>
    </row>
    <row r="84" spans="2:5" s="186" customFormat="1" x14ac:dyDescent="0.2">
      <c r="B84" s="205"/>
      <c r="C84" s="206"/>
      <c r="D84" s="207"/>
      <c r="E84" s="208"/>
    </row>
    <row r="85" spans="2:5" s="186" customFormat="1" x14ac:dyDescent="0.2">
      <c r="B85" s="205"/>
      <c r="C85" s="206"/>
      <c r="D85" s="207"/>
      <c r="E85" s="208"/>
    </row>
    <row r="86" spans="2:5" s="186" customFormat="1" x14ac:dyDescent="0.2">
      <c r="B86" s="207"/>
      <c r="C86" s="206"/>
      <c r="D86" s="207"/>
      <c r="E86" s="208"/>
    </row>
    <row r="87" spans="2:5" s="186" customFormat="1" x14ac:dyDescent="0.2">
      <c r="B87" s="207"/>
      <c r="C87" s="206"/>
      <c r="D87" s="207"/>
      <c r="E87" s="208"/>
    </row>
    <row r="88" spans="2:5" s="186" customFormat="1" x14ac:dyDescent="0.2">
      <c r="B88" s="207"/>
      <c r="C88" s="206"/>
      <c r="D88" s="207"/>
      <c r="E88" s="208"/>
    </row>
    <row r="89" spans="2:5" s="186" customFormat="1" x14ac:dyDescent="0.2">
      <c r="B89" s="201"/>
      <c r="D89" s="209"/>
      <c r="E89" s="208"/>
    </row>
    <row r="90" spans="2:5" s="186" customFormat="1" x14ac:dyDescent="0.2">
      <c r="B90" s="201"/>
      <c r="D90" s="209"/>
      <c r="E90" s="208"/>
    </row>
    <row r="91" spans="2:5" s="186" customFormat="1" x14ac:dyDescent="0.2">
      <c r="B91" s="201"/>
      <c r="D91" s="209"/>
      <c r="E91" s="208"/>
    </row>
    <row r="92" spans="2:5" s="186" customFormat="1" x14ac:dyDescent="0.2">
      <c r="B92" s="201"/>
      <c r="D92" s="209"/>
      <c r="E92" s="208"/>
    </row>
    <row r="93" spans="2:5" s="186" customFormat="1" x14ac:dyDescent="0.2">
      <c r="B93" s="201"/>
      <c r="D93" s="209"/>
      <c r="E93" s="208"/>
    </row>
    <row r="94" spans="2:5" s="186" customFormat="1" x14ac:dyDescent="0.2">
      <c r="B94" s="201"/>
      <c r="D94" s="209"/>
      <c r="E94" s="208"/>
    </row>
    <row r="95" spans="2:5" s="186" customFormat="1" x14ac:dyDescent="0.2">
      <c r="B95" s="201"/>
      <c r="D95" s="209"/>
      <c r="E95" s="208"/>
    </row>
    <row r="96" spans="2:5" s="186" customFormat="1" x14ac:dyDescent="0.2">
      <c r="B96" s="201"/>
      <c r="D96" s="209"/>
      <c r="E96" s="208"/>
    </row>
    <row r="97" spans="2:5" s="186" customFormat="1" x14ac:dyDescent="0.2">
      <c r="B97" s="201"/>
      <c r="D97" s="209"/>
      <c r="E97" s="208"/>
    </row>
    <row r="98" spans="2:5" s="186" customFormat="1" x14ac:dyDescent="0.2">
      <c r="B98" s="201"/>
      <c r="D98" s="209"/>
      <c r="E98" s="208"/>
    </row>
    <row r="99" spans="2:5" s="186" customFormat="1" x14ac:dyDescent="0.2">
      <c r="B99" s="201"/>
      <c r="D99" s="209"/>
      <c r="E99" s="208"/>
    </row>
    <row r="100" spans="2:5" s="186" customFormat="1" x14ac:dyDescent="0.2">
      <c r="B100" s="201"/>
      <c r="D100" s="209"/>
      <c r="E100" s="208"/>
    </row>
    <row r="101" spans="2:5" s="186" customFormat="1" x14ac:dyDescent="0.2">
      <c r="B101" s="201"/>
      <c r="D101" s="209"/>
      <c r="E101" s="208"/>
    </row>
    <row r="102" spans="2:5" s="186" customFormat="1" x14ac:dyDescent="0.2">
      <c r="B102" s="201"/>
      <c r="D102" s="209"/>
      <c r="E102" s="208"/>
    </row>
    <row r="103" spans="2:5" s="186" customFormat="1" x14ac:dyDescent="0.2">
      <c r="B103" s="201"/>
      <c r="D103" s="209"/>
      <c r="E103" s="208"/>
    </row>
    <row r="104" spans="2:5" s="186" customFormat="1" x14ac:dyDescent="0.2">
      <c r="B104" s="201"/>
      <c r="D104" s="209"/>
      <c r="E104" s="208"/>
    </row>
    <row r="105" spans="2:5" s="186" customFormat="1" x14ac:dyDescent="0.2">
      <c r="B105" s="201"/>
      <c r="D105" s="209"/>
      <c r="E105" s="208"/>
    </row>
    <row r="106" spans="2:5" s="186" customFormat="1" x14ac:dyDescent="0.2">
      <c r="B106" s="201"/>
      <c r="D106" s="209"/>
      <c r="E106" s="208"/>
    </row>
    <row r="107" spans="2:5" s="186" customFormat="1" x14ac:dyDescent="0.2">
      <c r="B107" s="201"/>
      <c r="D107" s="209"/>
      <c r="E107" s="208"/>
    </row>
    <row r="108" spans="2:5" s="186" customFormat="1" x14ac:dyDescent="0.2">
      <c r="B108" s="201"/>
      <c r="D108" s="209"/>
      <c r="E108" s="208"/>
    </row>
    <row r="109" spans="2:5" s="186" customFormat="1" x14ac:dyDescent="0.2">
      <c r="B109" s="201"/>
      <c r="D109" s="209"/>
      <c r="E109" s="208"/>
    </row>
    <row r="110" spans="2:5" s="186" customFormat="1" x14ac:dyDescent="0.2">
      <c r="B110" s="201"/>
      <c r="D110" s="209"/>
      <c r="E110" s="208"/>
    </row>
    <row r="111" spans="2:5" s="186" customFormat="1" x14ac:dyDescent="0.2">
      <c r="B111" s="201"/>
      <c r="D111" s="209"/>
      <c r="E111" s="208"/>
    </row>
    <row r="112" spans="2:5" s="186" customFormat="1" x14ac:dyDescent="0.2">
      <c r="B112" s="201"/>
      <c r="D112" s="209"/>
      <c r="E112" s="208"/>
    </row>
    <row r="113" spans="2:5" s="186" customFormat="1" x14ac:dyDescent="0.2">
      <c r="B113" s="201"/>
      <c r="D113" s="209"/>
      <c r="E113" s="208"/>
    </row>
    <row r="114" spans="2:5" s="186" customFormat="1" x14ac:dyDescent="0.2">
      <c r="B114" s="201"/>
      <c r="D114" s="209"/>
      <c r="E114" s="208"/>
    </row>
    <row r="115" spans="2:5" s="186" customFormat="1" x14ac:dyDescent="0.2">
      <c r="B115" s="201"/>
      <c r="D115" s="209"/>
      <c r="E115" s="208"/>
    </row>
    <row r="116" spans="2:5" s="186" customFormat="1" x14ac:dyDescent="0.2">
      <c r="B116" s="201"/>
      <c r="D116" s="209"/>
      <c r="E116" s="208"/>
    </row>
    <row r="117" spans="2:5" s="186" customFormat="1" x14ac:dyDescent="0.2">
      <c r="B117" s="201"/>
      <c r="D117" s="209"/>
      <c r="E117" s="208"/>
    </row>
    <row r="118" spans="2:5" s="186" customFormat="1" x14ac:dyDescent="0.2">
      <c r="B118" s="201"/>
      <c r="D118" s="209"/>
      <c r="E118" s="208"/>
    </row>
    <row r="119" spans="2:5" s="186" customFormat="1" x14ac:dyDescent="0.2">
      <c r="B119" s="201"/>
      <c r="D119" s="209"/>
      <c r="E119" s="208"/>
    </row>
    <row r="120" spans="2:5" s="186" customFormat="1" x14ac:dyDescent="0.2">
      <c r="B120" s="201"/>
      <c r="D120" s="209"/>
      <c r="E120" s="208"/>
    </row>
    <row r="121" spans="2:5" s="186" customFormat="1" x14ac:dyDescent="0.2">
      <c r="B121" s="201"/>
      <c r="D121" s="209"/>
      <c r="E121" s="208"/>
    </row>
    <row r="122" spans="2:5" s="186" customFormat="1" x14ac:dyDescent="0.2">
      <c r="B122" s="201"/>
      <c r="D122" s="209"/>
      <c r="E122" s="208"/>
    </row>
    <row r="123" spans="2:5" s="186" customFormat="1" x14ac:dyDescent="0.2">
      <c r="B123" s="201"/>
      <c r="D123" s="209"/>
      <c r="E123" s="208"/>
    </row>
    <row r="124" spans="2:5" s="186" customFormat="1" x14ac:dyDescent="0.2">
      <c r="B124" s="201"/>
      <c r="D124" s="209"/>
      <c r="E124" s="208"/>
    </row>
    <row r="125" spans="2:5" s="186" customFormat="1" x14ac:dyDescent="0.2">
      <c r="B125" s="201"/>
      <c r="D125" s="209"/>
      <c r="E125" s="208"/>
    </row>
    <row r="126" spans="2:5" s="186" customFormat="1" x14ac:dyDescent="0.2">
      <c r="B126" s="201"/>
      <c r="D126" s="209"/>
      <c r="E126" s="208"/>
    </row>
    <row r="127" spans="2:5" s="186" customFormat="1" x14ac:dyDescent="0.2">
      <c r="B127" s="201"/>
      <c r="D127" s="209"/>
      <c r="E127" s="208"/>
    </row>
    <row r="128" spans="2:5" s="186" customFormat="1" x14ac:dyDescent="0.2">
      <c r="B128" s="201"/>
      <c r="D128" s="209"/>
      <c r="E128" s="208"/>
    </row>
    <row r="129" spans="2:38" s="186" customFormat="1" x14ac:dyDescent="0.2">
      <c r="B129" s="201"/>
      <c r="D129" s="209"/>
      <c r="E129" s="208"/>
    </row>
    <row r="130" spans="2:38" s="186" customFormat="1" x14ac:dyDescent="0.2">
      <c r="B130" s="201"/>
      <c r="D130" s="209"/>
      <c r="E130" s="208"/>
    </row>
    <row r="131" spans="2:38" s="186" customFormat="1" x14ac:dyDescent="0.2">
      <c r="B131" s="201"/>
      <c r="D131" s="209"/>
      <c r="E131" s="208"/>
    </row>
    <row r="132" spans="2:38" s="186" customFormat="1" x14ac:dyDescent="0.2">
      <c r="B132" s="201"/>
      <c r="D132" s="209"/>
      <c r="E132" s="208"/>
    </row>
    <row r="133" spans="2:38" s="186" customFormat="1" x14ac:dyDescent="0.2">
      <c r="B133" s="201"/>
      <c r="D133" s="209"/>
      <c r="E133" s="208"/>
    </row>
    <row r="134" spans="2:38" s="186" customFormat="1" x14ac:dyDescent="0.2">
      <c r="B134" s="201"/>
      <c r="D134" s="209"/>
      <c r="E134" s="208"/>
    </row>
    <row r="135" spans="2:38" s="186" customFormat="1" x14ac:dyDescent="0.2">
      <c r="B135" s="201"/>
      <c r="D135" s="209"/>
      <c r="E135" s="208"/>
    </row>
    <row r="136" spans="2:38" s="211" customFormat="1" x14ac:dyDescent="0.2">
      <c r="B136" s="210"/>
      <c r="D136" s="212"/>
      <c r="E136" s="213"/>
      <c r="M136" s="186"/>
      <c r="N136" s="186"/>
      <c r="O136" s="186"/>
      <c r="P136" s="186"/>
      <c r="Q136" s="186"/>
      <c r="R136" s="18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86"/>
      <c r="N137" s="186"/>
      <c r="O137" s="186"/>
      <c r="P137" s="186"/>
      <c r="Q137" s="186"/>
      <c r="R137" s="18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86"/>
      <c r="N138" s="186"/>
      <c r="O138" s="186"/>
      <c r="P138" s="186"/>
      <c r="Q138" s="186"/>
      <c r="R138" s="18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86"/>
      <c r="N139" s="186"/>
      <c r="O139" s="186"/>
      <c r="P139" s="186"/>
      <c r="Q139" s="186"/>
      <c r="R139" s="18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86"/>
      <c r="N140" s="186"/>
      <c r="O140" s="186"/>
      <c r="P140" s="186"/>
      <c r="Q140" s="186"/>
      <c r="R140" s="18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86"/>
      <c r="N141" s="186"/>
      <c r="O141" s="186"/>
      <c r="P141" s="186"/>
      <c r="Q141" s="186"/>
      <c r="R141" s="18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86"/>
      <c r="N142" s="186"/>
      <c r="O142" s="186"/>
      <c r="P142" s="186"/>
      <c r="Q142" s="186"/>
      <c r="R142" s="18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86"/>
      <c r="N143" s="186"/>
      <c r="O143" s="186"/>
      <c r="P143" s="186"/>
      <c r="Q143" s="186"/>
      <c r="R143" s="18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86"/>
      <c r="N144" s="186"/>
      <c r="O144" s="186"/>
      <c r="P144" s="186"/>
      <c r="Q144" s="186"/>
      <c r="R144" s="18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86"/>
      <c r="N145" s="186"/>
      <c r="O145" s="186"/>
      <c r="P145" s="186"/>
      <c r="Q145" s="186"/>
      <c r="R145" s="18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86"/>
      <c r="N146" s="186"/>
      <c r="O146" s="186"/>
      <c r="P146" s="186"/>
      <c r="Q146" s="186"/>
      <c r="R146" s="18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86"/>
      <c r="N147" s="186"/>
      <c r="O147" s="186"/>
      <c r="P147" s="186"/>
      <c r="Q147" s="186"/>
      <c r="R147" s="18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86"/>
      <c r="N148" s="186"/>
      <c r="O148" s="186"/>
      <c r="P148" s="186"/>
      <c r="Q148" s="186"/>
      <c r="R148" s="18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/>
    <row r="150" spans="4:38" s="186" customFormat="1" x14ac:dyDescent="0.2"/>
    <row r="151" spans="4:38" s="186" customFormat="1" x14ac:dyDescent="0.2"/>
    <row r="152" spans="4:38" s="186" customFormat="1" x14ac:dyDescent="0.2"/>
    <row r="153" spans="4:38" s="214" customFormat="1" x14ac:dyDescent="0.2">
      <c r="M153" s="186"/>
      <c r="N153" s="186"/>
      <c r="O153" s="186"/>
      <c r="P153" s="186"/>
      <c r="Q153" s="186"/>
      <c r="R153" s="18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86"/>
      <c r="N154" s="186"/>
      <c r="O154" s="186"/>
      <c r="P154" s="186"/>
      <c r="Q154" s="186"/>
      <c r="R154" s="18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86"/>
      <c r="N155" s="186"/>
      <c r="O155" s="186"/>
      <c r="P155" s="186"/>
      <c r="Q155" s="186"/>
      <c r="R155" s="18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86"/>
      <c r="N156" s="186"/>
      <c r="O156" s="186"/>
      <c r="P156" s="186"/>
      <c r="Q156" s="186"/>
      <c r="R156" s="18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86"/>
      <c r="N157" s="186"/>
      <c r="O157" s="186"/>
      <c r="P157" s="186"/>
      <c r="Q157" s="186"/>
      <c r="R157" s="18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86"/>
      <c r="N158" s="186"/>
      <c r="O158" s="186"/>
      <c r="P158" s="186"/>
      <c r="Q158" s="186"/>
      <c r="R158" s="18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86"/>
      <c r="N159" s="186"/>
      <c r="O159" s="186"/>
      <c r="P159" s="186"/>
      <c r="Q159" s="186"/>
      <c r="R159" s="18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86"/>
      <c r="N160" s="186"/>
      <c r="O160" s="186"/>
      <c r="P160" s="186"/>
      <c r="Q160" s="186"/>
      <c r="R160" s="18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86"/>
      <c r="N161" s="186"/>
      <c r="O161" s="186"/>
      <c r="P161" s="186"/>
      <c r="Q161" s="186"/>
      <c r="R161" s="18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86"/>
      <c r="N162" s="186"/>
      <c r="O162" s="186"/>
      <c r="P162" s="186"/>
      <c r="Q162" s="186"/>
      <c r="R162" s="18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86"/>
      <c r="N163" s="186"/>
      <c r="O163" s="186"/>
      <c r="P163" s="186"/>
      <c r="Q163" s="186"/>
      <c r="R163" s="18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86"/>
      <c r="N164" s="186"/>
      <c r="O164" s="186"/>
      <c r="P164" s="186"/>
      <c r="Q164" s="186"/>
      <c r="R164" s="18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30" width="11.42578125" style="166"/>
    <col min="31" max="38" width="11.42578125" style="186"/>
    <col min="39" max="16384" width="11.42578125" style="69"/>
  </cols>
  <sheetData>
    <row r="1" spans="1:3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3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3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3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3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3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30" s="186" customFormat="1" ht="15.75" x14ac:dyDescent="0.25">
      <c r="A7" s="108"/>
      <c r="B7" s="65"/>
      <c r="C7" s="256" t="s">
        <v>169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  <c r="AD7" s="166"/>
    </row>
    <row r="8" spans="1:30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  <c r="AD8" s="166"/>
    </row>
    <row r="9" spans="1:3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  <c r="AD9" s="166"/>
    </row>
    <row r="10" spans="1:30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  <c r="AD10" s="166"/>
    </row>
    <row r="11" spans="1:30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  <c r="AD11" s="166"/>
    </row>
    <row r="12" spans="1:3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</row>
    <row r="13" spans="1:30" s="186" customFormat="1" ht="15.75" x14ac:dyDescent="0.25">
      <c r="A13" s="108"/>
      <c r="B13" s="106" t="s">
        <v>8</v>
      </c>
      <c r="C13" s="104">
        <v>13996</v>
      </c>
      <c r="D13" s="104">
        <v>25442</v>
      </c>
      <c r="E13" s="104">
        <v>14735</v>
      </c>
      <c r="F13" s="104">
        <v>50137</v>
      </c>
      <c r="G13" s="104">
        <v>8191</v>
      </c>
      <c r="H13" s="83">
        <v>13901</v>
      </c>
      <c r="I13" s="86">
        <v>69.71065803931144</v>
      </c>
      <c r="J13" s="86">
        <v>169.71065803931145</v>
      </c>
      <c r="K13" s="86">
        <v>-83.662764026567203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</row>
    <row r="14" spans="1:30" s="186" customFormat="1" ht="15.75" x14ac:dyDescent="0.25">
      <c r="A14" s="108"/>
      <c r="B14" s="106" t="s">
        <v>9</v>
      </c>
      <c r="C14" s="104">
        <v>25610</v>
      </c>
      <c r="D14" s="104">
        <v>5640</v>
      </c>
      <c r="E14" s="104">
        <v>10533</v>
      </c>
      <c r="F14" s="104">
        <v>10869</v>
      </c>
      <c r="G14" s="104">
        <v>12232</v>
      </c>
      <c r="H14" s="83">
        <v>15357</v>
      </c>
      <c r="I14" s="86">
        <v>25.547743623283182</v>
      </c>
      <c r="J14" s="86">
        <v>125.54774362328318</v>
      </c>
      <c r="K14" s="86">
        <v>12.540252093108851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  <c r="AB14" s="166"/>
      <c r="AC14" s="166"/>
      <c r="AD14" s="166"/>
    </row>
    <row r="15" spans="1:30" s="186" customFormat="1" ht="15.75" x14ac:dyDescent="0.25">
      <c r="A15" s="108"/>
      <c r="B15" s="106" t="s">
        <v>10</v>
      </c>
      <c r="C15" s="104">
        <v>38688</v>
      </c>
      <c r="D15" s="104">
        <v>17661</v>
      </c>
      <c r="E15" s="104">
        <v>6356</v>
      </c>
      <c r="F15" s="104">
        <v>16319</v>
      </c>
      <c r="G15" s="104">
        <v>25675</v>
      </c>
      <c r="H15" s="83">
        <v>21704</v>
      </c>
      <c r="I15" s="86">
        <v>-15.466407010710803</v>
      </c>
      <c r="J15" s="86">
        <v>84.53359298928919</v>
      </c>
      <c r="K15" s="86">
        <v>57.331944359335751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  <c r="AB15" s="166"/>
      <c r="AC15" s="166"/>
      <c r="AD15" s="166"/>
    </row>
    <row r="16" spans="1:30" s="186" customFormat="1" ht="15.75" x14ac:dyDescent="0.25">
      <c r="A16" s="108"/>
      <c r="B16" s="106" t="s">
        <v>11</v>
      </c>
      <c r="C16" s="104">
        <v>31500</v>
      </c>
      <c r="D16" s="104">
        <v>27471</v>
      </c>
      <c r="E16" s="104">
        <v>9285</v>
      </c>
      <c r="F16" s="104">
        <v>10442</v>
      </c>
      <c r="G16" s="104">
        <v>7362</v>
      </c>
      <c r="H16" s="83">
        <v>10902</v>
      </c>
      <c r="I16" s="116">
        <v>48.084759576202131</v>
      </c>
      <c r="J16" s="93">
        <v>148.08475957620212</v>
      </c>
      <c r="K16" s="93">
        <v>-29.496265083317375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  <c r="AB16" s="166"/>
      <c r="AC16" s="166"/>
      <c r="AD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  <c r="AD17" s="166"/>
    </row>
    <row r="18" spans="1:38" s="186" customFormat="1" ht="15.75" x14ac:dyDescent="0.25">
      <c r="A18" s="108"/>
      <c r="B18" s="79" t="s">
        <v>4</v>
      </c>
      <c r="C18" s="82">
        <v>109794</v>
      </c>
      <c r="D18" s="82">
        <v>76214</v>
      </c>
      <c r="E18" s="82">
        <v>40909</v>
      </c>
      <c r="F18" s="82">
        <v>87767</v>
      </c>
      <c r="G18" s="82">
        <v>53460</v>
      </c>
      <c r="H18" s="83">
        <v>61864</v>
      </c>
      <c r="I18" s="116">
        <v>15.7201646090535</v>
      </c>
      <c r="J18" s="93">
        <v>115.7201646090535</v>
      </c>
      <c r="K18" s="93">
        <v>-39.08872355213235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19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-30.584549246771232</v>
      </c>
      <c r="E19" s="84">
        <v>-46.323510116251612</v>
      </c>
      <c r="F19" s="84">
        <v>114.54203231562738</v>
      </c>
      <c r="G19" s="84">
        <v>-39.08872355213235</v>
      </c>
      <c r="H19" s="93">
        <v>15.7201646090535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  <c r="AD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  <c r="AD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  <c r="AD21" s="166"/>
    </row>
    <row r="22" spans="1:38" s="186" customFormat="1" ht="15.75" x14ac:dyDescent="0.25">
      <c r="A22" s="108"/>
      <c r="B22" s="65"/>
      <c r="C22" s="256" t="s">
        <v>170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  <c r="AD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  <c r="AD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  <c r="AD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  <c r="AD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  <c r="AD27" s="166"/>
    </row>
    <row r="28" spans="1:38" s="186" customFormat="1" ht="15.75" x14ac:dyDescent="0.25">
      <c r="A28" s="108"/>
      <c r="B28" s="106" t="s">
        <v>8</v>
      </c>
      <c r="C28" s="104">
        <v>5662</v>
      </c>
      <c r="D28" s="104">
        <v>22136</v>
      </c>
      <c r="E28" s="104">
        <v>14403</v>
      </c>
      <c r="F28" s="104">
        <v>37643</v>
      </c>
      <c r="G28" s="104">
        <v>5170</v>
      </c>
      <c r="H28" s="83">
        <v>10015</v>
      </c>
      <c r="I28" s="86">
        <v>93.713733075435201</v>
      </c>
      <c r="J28" s="86">
        <v>193.71373307543521</v>
      </c>
      <c r="K28" s="86">
        <v>-86.265706771511304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  <c r="AB28" s="166"/>
      <c r="AC28" s="166"/>
      <c r="AD28" s="166"/>
    </row>
    <row r="29" spans="1:38" s="186" customFormat="1" ht="15.75" x14ac:dyDescent="0.25">
      <c r="A29" s="108"/>
      <c r="B29" s="106" t="s">
        <v>9</v>
      </c>
      <c r="C29" s="104">
        <v>23680</v>
      </c>
      <c r="D29" s="104">
        <v>3729</v>
      </c>
      <c r="E29" s="104">
        <v>5574</v>
      </c>
      <c r="F29" s="104">
        <v>8867</v>
      </c>
      <c r="G29" s="104">
        <v>8220</v>
      </c>
      <c r="H29" s="83">
        <v>6115</v>
      </c>
      <c r="I29" s="86">
        <v>-25.608272506082731</v>
      </c>
      <c r="J29" s="86">
        <v>74.391727493917273</v>
      </c>
      <c r="K29" s="86">
        <v>-7.2967181684899014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  <c r="AB29" s="166"/>
      <c r="AC29" s="166"/>
      <c r="AD29" s="166"/>
    </row>
    <row r="30" spans="1:38" s="186" customFormat="1" ht="15.75" x14ac:dyDescent="0.25">
      <c r="A30" s="108"/>
      <c r="B30" s="106" t="s">
        <v>10</v>
      </c>
      <c r="C30" s="104">
        <v>18688</v>
      </c>
      <c r="D30" s="104">
        <v>11647</v>
      </c>
      <c r="E30" s="104">
        <v>4877</v>
      </c>
      <c r="F30" s="104">
        <v>15491</v>
      </c>
      <c r="G30" s="104">
        <v>19259</v>
      </c>
      <c r="H30" s="83">
        <v>3380</v>
      </c>
      <c r="I30" s="86">
        <v>-82.44976374681967</v>
      </c>
      <c r="J30" s="86">
        <v>17.550236253180334</v>
      </c>
      <c r="K30" s="86">
        <v>24.323800916661288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  <c r="AB30" s="166"/>
      <c r="AC30" s="166"/>
      <c r="AD30" s="166"/>
    </row>
    <row r="31" spans="1:38" s="186" customFormat="1" ht="15.75" x14ac:dyDescent="0.25">
      <c r="A31" s="108"/>
      <c r="B31" s="106" t="s">
        <v>11</v>
      </c>
      <c r="C31" s="104">
        <v>2818</v>
      </c>
      <c r="D31" s="104">
        <v>25795</v>
      </c>
      <c r="E31" s="104">
        <v>7442</v>
      </c>
      <c r="F31" s="104">
        <v>5561</v>
      </c>
      <c r="G31" s="104">
        <v>5144</v>
      </c>
      <c r="H31" s="83">
        <v>8301</v>
      </c>
      <c r="I31" s="116">
        <v>61.372472783825827</v>
      </c>
      <c r="J31" s="93">
        <v>161.37247278382583</v>
      </c>
      <c r="K31" s="93">
        <v>-7.4986513217047301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  <c r="AB31" s="166"/>
      <c r="AC31" s="166"/>
      <c r="AD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  <c r="AD32" s="166"/>
    </row>
    <row r="33" spans="1:38" s="186" customFormat="1" ht="15.75" x14ac:dyDescent="0.25">
      <c r="A33" s="108"/>
      <c r="B33" s="79" t="s">
        <v>4</v>
      </c>
      <c r="C33" s="82">
        <v>50848</v>
      </c>
      <c r="D33" s="82">
        <v>63307</v>
      </c>
      <c r="E33" s="82">
        <v>32296</v>
      </c>
      <c r="F33" s="82">
        <v>67562</v>
      </c>
      <c r="G33" s="82">
        <v>37793</v>
      </c>
      <c r="H33" s="83">
        <v>27811</v>
      </c>
      <c r="I33" s="116">
        <v>-26.412298573809966</v>
      </c>
      <c r="J33" s="93">
        <v>73.587701426190037</v>
      </c>
      <c r="K33" s="93">
        <v>-44.061750688256716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19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24.502438640654489</v>
      </c>
      <c r="E34" s="84">
        <v>-48.985104332854192</v>
      </c>
      <c r="F34" s="84">
        <v>109.19618528610356</v>
      </c>
      <c r="G34" s="84">
        <v>-44.061750688256716</v>
      </c>
      <c r="H34" s="93">
        <v>-26.412298573809966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  <c r="AD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  <c r="AD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  <c r="AD36" s="166"/>
    </row>
    <row r="37" spans="1:38" s="186" customFormat="1" ht="18.75" x14ac:dyDescent="0.25">
      <c r="A37" s="108"/>
      <c r="B37" s="65"/>
      <c r="C37" s="256" t="s">
        <v>171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  <c r="AD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  <c r="AD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  <c r="AD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  <c r="AD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  <c r="AD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  <c r="AD42" s="166"/>
    </row>
    <row r="43" spans="1:38" s="186" customFormat="1" ht="15.75" x14ac:dyDescent="0.25">
      <c r="A43" s="108"/>
      <c r="B43" s="106" t="s">
        <v>8</v>
      </c>
      <c r="C43" s="104">
        <v>8334</v>
      </c>
      <c r="D43" s="104">
        <v>3306</v>
      </c>
      <c r="E43" s="104">
        <v>332</v>
      </c>
      <c r="F43" s="104">
        <v>12494</v>
      </c>
      <c r="G43" s="104">
        <v>3021</v>
      </c>
      <c r="H43" s="83">
        <v>3886</v>
      </c>
      <c r="I43" s="86">
        <v>28.632903012247588</v>
      </c>
      <c r="J43" s="86">
        <v>128.6329030122476</v>
      </c>
      <c r="K43" s="86">
        <v>-75.820393789018723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  <c r="AB43" s="166"/>
      <c r="AC43" s="166"/>
      <c r="AD43" s="166"/>
    </row>
    <row r="44" spans="1:38" s="186" customFormat="1" ht="15.75" x14ac:dyDescent="0.25">
      <c r="A44" s="108"/>
      <c r="B44" s="106" t="s">
        <v>9</v>
      </c>
      <c r="C44" s="104">
        <v>1930</v>
      </c>
      <c r="D44" s="104">
        <v>1911</v>
      </c>
      <c r="E44" s="104">
        <v>4959</v>
      </c>
      <c r="F44" s="104">
        <v>2002</v>
      </c>
      <c r="G44" s="104">
        <v>4012</v>
      </c>
      <c r="H44" s="83">
        <v>9242</v>
      </c>
      <c r="I44" s="86">
        <v>130.35892323030907</v>
      </c>
      <c r="J44" s="86">
        <v>230.35892323030907</v>
      </c>
      <c r="K44" s="86">
        <v>100.39960039960039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  <c r="AB44" s="166"/>
      <c r="AC44" s="166"/>
      <c r="AD44" s="166"/>
    </row>
    <row r="45" spans="1:38" s="186" customFormat="1" ht="15.75" x14ac:dyDescent="0.25">
      <c r="A45" s="108"/>
      <c r="B45" s="106" t="s">
        <v>10</v>
      </c>
      <c r="C45" s="104">
        <v>20000</v>
      </c>
      <c r="D45" s="104">
        <v>6014</v>
      </c>
      <c r="E45" s="104">
        <v>1479</v>
      </c>
      <c r="F45" s="104">
        <v>828</v>
      </c>
      <c r="G45" s="104">
        <v>6416</v>
      </c>
      <c r="H45" s="83">
        <v>18324</v>
      </c>
      <c r="I45" s="86">
        <v>185.59850374064837</v>
      </c>
      <c r="J45" s="86">
        <v>285.59850374064837</v>
      </c>
      <c r="K45" s="86">
        <v>674.87922705314008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  <c r="AB45" s="166"/>
      <c r="AC45" s="166"/>
      <c r="AD45" s="166"/>
    </row>
    <row r="46" spans="1:38" s="186" customFormat="1" ht="15.75" x14ac:dyDescent="0.25">
      <c r="A46" s="108"/>
      <c r="B46" s="106" t="s">
        <v>11</v>
      </c>
      <c r="C46" s="104">
        <v>28682</v>
      </c>
      <c r="D46" s="104">
        <v>1676</v>
      </c>
      <c r="E46" s="104">
        <v>1843</v>
      </c>
      <c r="F46" s="104">
        <v>4881</v>
      </c>
      <c r="G46" s="104">
        <v>2218</v>
      </c>
      <c r="H46" s="83">
        <v>2601</v>
      </c>
      <c r="I46" s="116">
        <v>17.267808836789911</v>
      </c>
      <c r="J46" s="93">
        <v>117.26780883678991</v>
      </c>
      <c r="K46" s="93">
        <v>-54.558492112272084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  <c r="AB46" s="166"/>
      <c r="AC46" s="166"/>
      <c r="AD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</row>
    <row r="48" spans="1:38" s="186" customFormat="1" ht="15.75" x14ac:dyDescent="0.25">
      <c r="A48" s="108"/>
      <c r="B48" s="79" t="s">
        <v>4</v>
      </c>
      <c r="C48" s="82">
        <v>58946</v>
      </c>
      <c r="D48" s="82">
        <v>12907</v>
      </c>
      <c r="E48" s="82">
        <v>8613</v>
      </c>
      <c r="F48" s="82">
        <v>20205</v>
      </c>
      <c r="G48" s="82">
        <v>15667</v>
      </c>
      <c r="H48" s="83">
        <v>34053</v>
      </c>
      <c r="I48" s="116">
        <v>117.35494989468309</v>
      </c>
      <c r="J48" s="93">
        <v>217.3549498946831</v>
      </c>
      <c r="K48" s="93">
        <v>-22.459787181390745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196"/>
      <c r="AE48" s="226"/>
      <c r="AF48" s="226"/>
      <c r="AG48" s="226"/>
      <c r="AH48" s="226"/>
      <c r="AI48" s="226"/>
      <c r="AJ48" s="226"/>
      <c r="AK48" s="226"/>
      <c r="AL48" s="226"/>
    </row>
    <row r="49" spans="1:30" s="186" customFormat="1" ht="18.75" customHeight="1" x14ac:dyDescent="0.25">
      <c r="A49" s="108"/>
      <c r="B49" s="79" t="s">
        <v>3</v>
      </c>
      <c r="C49" s="114"/>
      <c r="D49" s="84">
        <v>-78.103688121331388</v>
      </c>
      <c r="E49" s="84">
        <v>-33.26876888510111</v>
      </c>
      <c r="F49" s="84">
        <v>134.58725182863117</v>
      </c>
      <c r="G49" s="84">
        <v>-22.459787181390745</v>
      </c>
      <c r="H49" s="93">
        <v>117.35494989468309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  <c r="AD49" s="166"/>
    </row>
    <row r="50" spans="1:30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  <c r="AC50" s="166"/>
      <c r="AD50" s="166"/>
    </row>
    <row r="51" spans="1:30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  <c r="AC51" s="166"/>
      <c r="AD51" s="166"/>
    </row>
    <row r="52" spans="1:30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30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30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30" s="150" customFormat="1" x14ac:dyDescent="0.25">
      <c r="A55" s="109"/>
      <c r="B55" s="157"/>
      <c r="C55" s="157"/>
      <c r="D55" s="157"/>
      <c r="E55" s="157"/>
      <c r="F55" s="157"/>
      <c r="G55" s="157"/>
    </row>
    <row r="56" spans="1:30" s="150" customFormat="1" x14ac:dyDescent="0.25">
      <c r="B56" s="157"/>
      <c r="C56" s="157"/>
      <c r="D56" s="157"/>
      <c r="E56" s="157"/>
      <c r="F56" s="157"/>
      <c r="G56" s="157"/>
    </row>
    <row r="57" spans="1:30" s="150" customFormat="1" x14ac:dyDescent="0.25"/>
    <row r="58" spans="1:30" s="150" customFormat="1" x14ac:dyDescent="0.25"/>
    <row r="59" spans="1:30" s="150" customFormat="1" x14ac:dyDescent="0.25">
      <c r="C59" s="157"/>
      <c r="D59" s="157"/>
      <c r="E59" s="157"/>
      <c r="F59" s="157"/>
      <c r="G59" s="157"/>
      <c r="H59" s="157"/>
    </row>
    <row r="60" spans="1:30" s="150" customFormat="1" x14ac:dyDescent="0.25">
      <c r="C60" s="157"/>
      <c r="D60" s="157"/>
      <c r="E60" s="157"/>
      <c r="F60" s="157"/>
      <c r="G60" s="157"/>
      <c r="H60" s="157"/>
    </row>
    <row r="61" spans="1:30" s="166" customFormat="1" x14ac:dyDescent="0.2">
      <c r="B61" s="194"/>
      <c r="C61" s="195"/>
      <c r="D61" s="196"/>
    </row>
    <row r="62" spans="1:30" s="166" customFormat="1" x14ac:dyDescent="0.2">
      <c r="B62" s="194"/>
      <c r="C62" s="195"/>
      <c r="D62" s="196"/>
    </row>
    <row r="63" spans="1:30" s="166" customFormat="1" x14ac:dyDescent="0.2">
      <c r="B63" s="194"/>
      <c r="C63" s="195"/>
      <c r="D63" s="196"/>
    </row>
    <row r="64" spans="1:30" s="166" customFormat="1" x14ac:dyDescent="0.2">
      <c r="B64" s="194"/>
      <c r="C64" s="195"/>
      <c r="D64" s="196"/>
    </row>
    <row r="65" spans="2:30" s="166" customFormat="1" x14ac:dyDescent="0.2">
      <c r="B65" s="194"/>
      <c r="C65" s="195"/>
      <c r="D65" s="196"/>
    </row>
    <row r="66" spans="2:30" s="166" customFormat="1" x14ac:dyDescent="0.2">
      <c r="B66" s="194"/>
      <c r="C66" s="195"/>
      <c r="D66" s="196"/>
    </row>
    <row r="67" spans="2:30" s="166" customFormat="1" x14ac:dyDescent="0.2">
      <c r="B67" s="194"/>
      <c r="C67" s="195"/>
      <c r="D67" s="196"/>
    </row>
    <row r="68" spans="2:30" s="166" customFormat="1" x14ac:dyDescent="0.2">
      <c r="B68" s="194"/>
      <c r="C68" s="195"/>
      <c r="D68" s="196"/>
      <c r="E68" s="197"/>
    </row>
    <row r="69" spans="2:30" s="166" customFormat="1" x14ac:dyDescent="0.2">
      <c r="B69" s="194"/>
      <c r="C69" s="195"/>
      <c r="D69" s="196"/>
      <c r="E69" s="197"/>
    </row>
    <row r="70" spans="2:30" s="166" customFormat="1" x14ac:dyDescent="0.2">
      <c r="B70" s="194"/>
      <c r="C70" s="195"/>
      <c r="D70" s="196"/>
      <c r="E70" s="197"/>
    </row>
    <row r="71" spans="2:30" s="166" customFormat="1" x14ac:dyDescent="0.2">
      <c r="B71" s="194"/>
      <c r="C71" s="195"/>
      <c r="D71" s="196"/>
      <c r="E71" s="197"/>
    </row>
    <row r="72" spans="2:30" s="166" customFormat="1" x14ac:dyDescent="0.2">
      <c r="B72" s="194"/>
      <c r="C72" s="195"/>
      <c r="D72" s="196"/>
      <c r="E72" s="197"/>
    </row>
    <row r="73" spans="2:30" s="166" customFormat="1" x14ac:dyDescent="0.2">
      <c r="B73" s="194"/>
      <c r="C73" s="195"/>
      <c r="D73" s="196"/>
      <c r="E73" s="197"/>
    </row>
    <row r="74" spans="2:30" s="166" customFormat="1" x14ac:dyDescent="0.2">
      <c r="B74" s="194"/>
      <c r="C74" s="195"/>
      <c r="D74" s="196"/>
      <c r="E74" s="197"/>
    </row>
    <row r="75" spans="2:30" s="166" customFormat="1" x14ac:dyDescent="0.2">
      <c r="B75" s="194"/>
      <c r="C75" s="195"/>
      <c r="D75" s="196"/>
      <c r="E75" s="197"/>
    </row>
    <row r="76" spans="2:30" s="166" customFormat="1" x14ac:dyDescent="0.2">
      <c r="B76" s="194"/>
      <c r="C76" s="195"/>
      <c r="D76" s="196"/>
      <c r="E76" s="197"/>
    </row>
    <row r="77" spans="2:30" s="166" customFormat="1" x14ac:dyDescent="0.2">
      <c r="B77" s="194"/>
      <c r="C77" s="195"/>
      <c r="D77" s="196"/>
      <c r="E77" s="197"/>
    </row>
    <row r="78" spans="2:30" s="166" customFormat="1" x14ac:dyDescent="0.2">
      <c r="B78" s="194"/>
      <c r="C78" s="195"/>
      <c r="D78" s="196"/>
      <c r="E78" s="197"/>
    </row>
    <row r="79" spans="2:30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</row>
    <row r="80" spans="2:30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</row>
    <row r="81" spans="2:30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</row>
    <row r="82" spans="2:30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</row>
    <row r="83" spans="2:30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</row>
    <row r="84" spans="2:30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</row>
    <row r="85" spans="2:30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  <c r="AB85" s="166"/>
      <c r="AC85" s="166"/>
      <c r="AD85" s="166"/>
    </row>
    <row r="86" spans="2:30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  <c r="AB86" s="166"/>
      <c r="AC86" s="166"/>
      <c r="AD86" s="166"/>
    </row>
    <row r="87" spans="2:30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  <c r="AB87" s="166"/>
      <c r="AC87" s="166"/>
      <c r="AD87" s="166"/>
    </row>
    <row r="88" spans="2:30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  <c r="AB88" s="166"/>
      <c r="AC88" s="166"/>
      <c r="AD88" s="166"/>
    </row>
    <row r="89" spans="2:30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  <c r="AB89" s="166"/>
      <c r="AC89" s="166"/>
      <c r="AD89" s="166"/>
    </row>
    <row r="90" spans="2:30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  <c r="AB90" s="166"/>
      <c r="AC90" s="166"/>
      <c r="AD90" s="166"/>
    </row>
    <row r="91" spans="2:30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  <c r="AB91" s="166"/>
      <c r="AC91" s="166"/>
      <c r="AD91" s="166"/>
    </row>
    <row r="92" spans="2:30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</row>
    <row r="93" spans="2:30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  <c r="AB93" s="166"/>
      <c r="AC93" s="166"/>
      <c r="AD93" s="166"/>
    </row>
    <row r="94" spans="2:30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</row>
    <row r="95" spans="2:30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  <c r="AB95" s="166"/>
      <c r="AC95" s="166"/>
      <c r="AD95" s="166"/>
    </row>
    <row r="96" spans="2:30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  <c r="AB96" s="166"/>
      <c r="AC96" s="166"/>
      <c r="AD96" s="166"/>
    </row>
    <row r="97" spans="2:30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  <c r="AB97" s="166"/>
      <c r="AC97" s="166"/>
      <c r="AD97" s="166"/>
    </row>
    <row r="98" spans="2:30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  <c r="AB98" s="166"/>
      <c r="AC98" s="166"/>
      <c r="AD98" s="166"/>
    </row>
    <row r="99" spans="2:30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  <c r="AB99" s="166"/>
      <c r="AC99" s="166"/>
      <c r="AD99" s="166"/>
    </row>
    <row r="100" spans="2:30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  <c r="AB100" s="166"/>
      <c r="AC100" s="166"/>
      <c r="AD100" s="166"/>
    </row>
    <row r="101" spans="2:30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  <c r="AB101" s="166"/>
      <c r="AC101" s="166"/>
      <c r="AD101" s="166"/>
    </row>
    <row r="102" spans="2:30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  <c r="AB102" s="166"/>
      <c r="AC102" s="166"/>
      <c r="AD102" s="166"/>
    </row>
    <row r="103" spans="2:30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  <c r="AB103" s="166"/>
      <c r="AC103" s="166"/>
      <c r="AD103" s="166"/>
    </row>
    <row r="104" spans="2:30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  <c r="AB104" s="166"/>
      <c r="AC104" s="166"/>
      <c r="AD104" s="166"/>
    </row>
    <row r="105" spans="2:30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  <c r="AB105" s="166"/>
      <c r="AC105" s="166"/>
      <c r="AD105" s="166"/>
    </row>
    <row r="106" spans="2:30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  <c r="AB106" s="166"/>
      <c r="AC106" s="166"/>
      <c r="AD106" s="166"/>
    </row>
    <row r="107" spans="2:30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  <c r="AB107" s="166"/>
      <c r="AC107" s="166"/>
      <c r="AD107" s="166"/>
    </row>
    <row r="108" spans="2:30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  <c r="AB108" s="166"/>
      <c r="AC108" s="166"/>
      <c r="AD108" s="166"/>
    </row>
    <row r="109" spans="2:30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  <c r="AB109" s="166"/>
      <c r="AC109" s="166"/>
      <c r="AD109" s="166"/>
    </row>
    <row r="110" spans="2:30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  <c r="AB110" s="166"/>
      <c r="AC110" s="166"/>
      <c r="AD110" s="166"/>
    </row>
    <row r="111" spans="2:3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  <c r="AB111" s="166"/>
      <c r="AC111" s="166"/>
      <c r="AD111" s="166"/>
    </row>
    <row r="112" spans="2:3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  <c r="AB112" s="166"/>
      <c r="AC112" s="166"/>
      <c r="AD112" s="166"/>
    </row>
    <row r="113" spans="2:3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  <c r="AD113" s="166"/>
    </row>
    <row r="114" spans="2:3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  <c r="AD114" s="166"/>
    </row>
    <row r="115" spans="2:3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  <c r="AD115" s="166"/>
    </row>
    <row r="116" spans="2:3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  <c r="AD116" s="166"/>
    </row>
    <row r="117" spans="2:3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  <c r="AD117" s="166"/>
    </row>
    <row r="118" spans="2:3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  <c r="AD118" s="166"/>
    </row>
    <row r="119" spans="2:3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  <c r="AD119" s="166"/>
    </row>
    <row r="120" spans="2:3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  <c r="AD120" s="166"/>
    </row>
    <row r="121" spans="2:3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  <c r="AD121" s="166"/>
    </row>
    <row r="122" spans="2:3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  <c r="AD122" s="166"/>
    </row>
    <row r="123" spans="2:3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  <c r="AD123" s="166"/>
    </row>
    <row r="124" spans="2:3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  <c r="AD124" s="166"/>
    </row>
    <row r="125" spans="2:3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  <c r="AD125" s="166"/>
    </row>
    <row r="126" spans="2:3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  <c r="AD126" s="166"/>
    </row>
    <row r="127" spans="2:3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  <c r="AD127" s="166"/>
    </row>
    <row r="128" spans="2:3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  <c r="AD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  <c r="AD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  <c r="AD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  <c r="AD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  <c r="AD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  <c r="AD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  <c r="AD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  <c r="AD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6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6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6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6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6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6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6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6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6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6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6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6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  <c r="AD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  <c r="AD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  <c r="AD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6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6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6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6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6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7" width="11.42578125" style="166"/>
    <col min="28" max="38" width="11.42578125" style="186"/>
    <col min="39" max="16384" width="11.42578125" style="69"/>
  </cols>
  <sheetData>
    <row r="1" spans="1:27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7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7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7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86" customFormat="1" ht="15.75" x14ac:dyDescent="0.25">
      <c r="A7" s="108"/>
      <c r="B7" s="65"/>
      <c r="C7" s="256" t="s">
        <v>172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</row>
    <row r="8" spans="1:27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</row>
    <row r="9" spans="1:27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</row>
    <row r="10" spans="1:27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</row>
    <row r="11" spans="1:27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</row>
    <row r="12" spans="1:27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</row>
    <row r="13" spans="1:27" s="186" customFormat="1" ht="15.75" x14ac:dyDescent="0.25">
      <c r="A13" s="108"/>
      <c r="B13" s="106" t="s">
        <v>8</v>
      </c>
      <c r="C13" s="104">
        <v>3053</v>
      </c>
      <c r="D13" s="104">
        <v>26781</v>
      </c>
      <c r="E13" s="104">
        <v>42409</v>
      </c>
      <c r="F13" s="104">
        <v>11405</v>
      </c>
      <c r="G13" s="104">
        <v>31062</v>
      </c>
      <c r="H13" s="83">
        <v>31460</v>
      </c>
      <c r="I13" s="86">
        <v>1.281308351039856</v>
      </c>
      <c r="J13" s="86">
        <v>101.28130835103985</v>
      </c>
      <c r="K13" s="86">
        <v>172.35423060061373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  <c r="Z13" s="166"/>
      <c r="AA13" s="166"/>
    </row>
    <row r="14" spans="1:27" s="186" customFormat="1" ht="15.75" x14ac:dyDescent="0.25">
      <c r="A14" s="108"/>
      <c r="B14" s="106" t="s">
        <v>9</v>
      </c>
      <c r="C14" s="104">
        <v>37163</v>
      </c>
      <c r="D14" s="104">
        <v>7517</v>
      </c>
      <c r="E14" s="104">
        <v>27336</v>
      </c>
      <c r="F14" s="104">
        <v>39935</v>
      </c>
      <c r="G14" s="104">
        <v>41699</v>
      </c>
      <c r="H14" s="83">
        <v>81284</v>
      </c>
      <c r="I14" s="86">
        <v>94.930334060768857</v>
      </c>
      <c r="J14" s="86">
        <v>194.93033406076884</v>
      </c>
      <c r="K14" s="86">
        <v>4.4171779141104262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  <c r="Z14" s="166"/>
      <c r="AA14" s="166"/>
    </row>
    <row r="15" spans="1:27" s="186" customFormat="1" ht="15.75" x14ac:dyDescent="0.25">
      <c r="A15" s="108"/>
      <c r="B15" s="106" t="s">
        <v>10</v>
      </c>
      <c r="C15" s="104">
        <v>29738</v>
      </c>
      <c r="D15" s="104">
        <v>19700</v>
      </c>
      <c r="E15" s="104">
        <v>15215</v>
      </c>
      <c r="F15" s="104">
        <v>20037</v>
      </c>
      <c r="G15" s="104">
        <v>16292</v>
      </c>
      <c r="H15" s="83">
        <v>176483</v>
      </c>
      <c r="I15" s="86">
        <v>983.2494475816352</v>
      </c>
      <c r="J15" s="86">
        <v>1083.2494475816352</v>
      </c>
      <c r="K15" s="86">
        <v>-18.690422717971757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  <c r="Z15" s="166"/>
      <c r="AA15" s="166"/>
    </row>
    <row r="16" spans="1:27" s="186" customFormat="1" ht="15.75" x14ac:dyDescent="0.25">
      <c r="A16" s="108"/>
      <c r="B16" s="106" t="s">
        <v>11</v>
      </c>
      <c r="C16" s="104">
        <v>14766</v>
      </c>
      <c r="D16" s="104">
        <v>25458</v>
      </c>
      <c r="E16" s="104">
        <v>42071</v>
      </c>
      <c r="F16" s="104">
        <v>66363</v>
      </c>
      <c r="G16" s="104">
        <v>58483</v>
      </c>
      <c r="H16" s="83">
        <v>58582</v>
      </c>
      <c r="I16" s="116">
        <v>0.16927996169826542</v>
      </c>
      <c r="J16" s="93">
        <v>100.16927996169827</v>
      </c>
      <c r="K16" s="93">
        <v>-11.874086463842804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  <c r="Z16" s="166"/>
      <c r="AA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</row>
    <row r="18" spans="1:38" s="186" customFormat="1" ht="15.75" x14ac:dyDescent="0.25">
      <c r="A18" s="108"/>
      <c r="B18" s="79" t="s">
        <v>4</v>
      </c>
      <c r="C18" s="82">
        <v>84720</v>
      </c>
      <c r="D18" s="82">
        <v>79456</v>
      </c>
      <c r="E18" s="82">
        <v>127031</v>
      </c>
      <c r="F18" s="82">
        <v>137740</v>
      </c>
      <c r="G18" s="82">
        <v>147536</v>
      </c>
      <c r="H18" s="83">
        <v>347809</v>
      </c>
      <c r="I18" s="116">
        <v>135.74517405921264</v>
      </c>
      <c r="J18" s="93">
        <v>235.74517405921264</v>
      </c>
      <c r="K18" s="93">
        <v>7.1119500508203926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-6.2134088762983986</v>
      </c>
      <c r="E19" s="84">
        <v>59.875906161900929</v>
      </c>
      <c r="F19" s="84">
        <v>8.4302256929410966</v>
      </c>
      <c r="G19" s="84">
        <v>7.1119500508203926</v>
      </c>
      <c r="H19" s="93">
        <v>135.74517405921264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</row>
    <row r="22" spans="1:38" s="186" customFormat="1" ht="15.75" x14ac:dyDescent="0.25">
      <c r="A22" s="108"/>
      <c r="B22" s="65"/>
      <c r="C22" s="256" t="s">
        <v>173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</row>
    <row r="28" spans="1:38" s="186" customFormat="1" ht="15.75" x14ac:dyDescent="0.25">
      <c r="A28" s="108"/>
      <c r="B28" s="106" t="s">
        <v>8</v>
      </c>
      <c r="C28" s="104">
        <v>599</v>
      </c>
      <c r="D28" s="104">
        <v>18932</v>
      </c>
      <c r="E28" s="104">
        <v>39567</v>
      </c>
      <c r="F28" s="104">
        <v>10829</v>
      </c>
      <c r="G28" s="104">
        <v>26200</v>
      </c>
      <c r="H28" s="83">
        <v>31044</v>
      </c>
      <c r="I28" s="86">
        <v>18.488549618320604</v>
      </c>
      <c r="J28" s="86">
        <v>118.4885496183206</v>
      </c>
      <c r="K28" s="86">
        <v>141.94293101856127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  <c r="Z28" s="166"/>
      <c r="AA28" s="166"/>
    </row>
    <row r="29" spans="1:38" s="186" customFormat="1" ht="15.75" x14ac:dyDescent="0.25">
      <c r="A29" s="108"/>
      <c r="B29" s="106" t="s">
        <v>9</v>
      </c>
      <c r="C29" s="104">
        <v>37163</v>
      </c>
      <c r="D29" s="104">
        <v>5621</v>
      </c>
      <c r="E29" s="104">
        <v>16120</v>
      </c>
      <c r="F29" s="104">
        <v>38228</v>
      </c>
      <c r="G29" s="104">
        <v>40576</v>
      </c>
      <c r="H29" s="83">
        <v>75951</v>
      </c>
      <c r="I29" s="86">
        <v>87.182078075709796</v>
      </c>
      <c r="J29" s="86">
        <v>187.1820780757098</v>
      </c>
      <c r="K29" s="86">
        <v>6.14209479962331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  <c r="Z29" s="166"/>
      <c r="AA29" s="166"/>
    </row>
    <row r="30" spans="1:38" s="186" customFormat="1" ht="15.75" x14ac:dyDescent="0.25">
      <c r="A30" s="108"/>
      <c r="B30" s="106" t="s">
        <v>10</v>
      </c>
      <c r="C30" s="104">
        <v>19985</v>
      </c>
      <c r="D30" s="104">
        <v>16761</v>
      </c>
      <c r="E30" s="104">
        <v>14645</v>
      </c>
      <c r="F30" s="104">
        <v>19272</v>
      </c>
      <c r="G30" s="104">
        <v>14288</v>
      </c>
      <c r="H30" s="83">
        <v>142789</v>
      </c>
      <c r="I30" s="86">
        <v>899.36310190369545</v>
      </c>
      <c r="J30" s="86">
        <v>999.36310190369545</v>
      </c>
      <c r="K30" s="86">
        <v>-25.86135325861353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  <c r="Z30" s="166"/>
      <c r="AA30" s="166"/>
    </row>
    <row r="31" spans="1:38" s="186" customFormat="1" ht="15.75" x14ac:dyDescent="0.25">
      <c r="A31" s="108"/>
      <c r="B31" s="106" t="s">
        <v>11</v>
      </c>
      <c r="C31" s="104">
        <v>12984</v>
      </c>
      <c r="D31" s="104">
        <v>23914</v>
      </c>
      <c r="E31" s="104">
        <v>37217</v>
      </c>
      <c r="F31" s="104">
        <v>27122</v>
      </c>
      <c r="G31" s="104">
        <v>47994</v>
      </c>
      <c r="H31" s="83">
        <v>58078</v>
      </c>
      <c r="I31" s="116">
        <v>21.010959703296251</v>
      </c>
      <c r="J31" s="93">
        <v>121.01095970329625</v>
      </c>
      <c r="K31" s="93">
        <v>76.955976697883628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  <c r="Z31" s="166"/>
      <c r="AA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</row>
    <row r="33" spans="1:38" s="186" customFormat="1" ht="15.75" x14ac:dyDescent="0.25">
      <c r="A33" s="108"/>
      <c r="B33" s="79" t="s">
        <v>4</v>
      </c>
      <c r="C33" s="82">
        <v>70731</v>
      </c>
      <c r="D33" s="82">
        <v>65228</v>
      </c>
      <c r="E33" s="82">
        <v>107549</v>
      </c>
      <c r="F33" s="82">
        <v>95451</v>
      </c>
      <c r="G33" s="82">
        <v>129058</v>
      </c>
      <c r="H33" s="83">
        <v>307862</v>
      </c>
      <c r="I33" s="116">
        <v>138.54546018069396</v>
      </c>
      <c r="J33" s="93">
        <v>238.54546018069396</v>
      </c>
      <c r="K33" s="93">
        <v>35.208641082859259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-7.7801812500883578</v>
      </c>
      <c r="E34" s="84">
        <v>64.881645918930531</v>
      </c>
      <c r="F34" s="84">
        <v>-11.248826116467846</v>
      </c>
      <c r="G34" s="84">
        <v>35.208641082859259</v>
      </c>
      <c r="H34" s="93">
        <v>138.54546018069396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</row>
    <row r="37" spans="1:38" s="186" customFormat="1" ht="18.75" x14ac:dyDescent="0.25">
      <c r="A37" s="108"/>
      <c r="B37" s="65"/>
      <c r="C37" s="256" t="s">
        <v>174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</row>
    <row r="43" spans="1:38" s="186" customFormat="1" ht="15.75" x14ac:dyDescent="0.25">
      <c r="A43" s="108"/>
      <c r="B43" s="106" t="s">
        <v>8</v>
      </c>
      <c r="C43" s="104">
        <v>2454</v>
      </c>
      <c r="D43" s="104">
        <v>7849</v>
      </c>
      <c r="E43" s="104">
        <v>2842</v>
      </c>
      <c r="F43" s="104">
        <v>576</v>
      </c>
      <c r="G43" s="104">
        <v>4862</v>
      </c>
      <c r="H43" s="83">
        <v>416</v>
      </c>
      <c r="I43" s="86">
        <v>-91.443850267379673</v>
      </c>
      <c r="J43" s="86">
        <v>8.5561497326203195</v>
      </c>
      <c r="K43" s="86">
        <v>744.09722222222217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  <c r="Z43" s="166"/>
      <c r="AA43" s="166"/>
    </row>
    <row r="44" spans="1:38" s="186" customFormat="1" ht="15.75" x14ac:dyDescent="0.25">
      <c r="A44" s="108"/>
      <c r="B44" s="106" t="s">
        <v>9</v>
      </c>
      <c r="C44" s="104">
        <v>0</v>
      </c>
      <c r="D44" s="104">
        <v>1896</v>
      </c>
      <c r="E44" s="104">
        <v>11216</v>
      </c>
      <c r="F44" s="104">
        <v>1707</v>
      </c>
      <c r="G44" s="104">
        <v>1123</v>
      </c>
      <c r="H44" s="83">
        <v>5333</v>
      </c>
      <c r="I44" s="86">
        <v>374.88869100623327</v>
      </c>
      <c r="J44" s="86">
        <v>474.88869100623327</v>
      </c>
      <c r="K44" s="86">
        <v>-34.212067955477444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  <c r="Z44" s="166"/>
      <c r="AA44" s="166"/>
    </row>
    <row r="45" spans="1:38" s="186" customFormat="1" ht="15.75" x14ac:dyDescent="0.25">
      <c r="A45" s="108"/>
      <c r="B45" s="106" t="s">
        <v>10</v>
      </c>
      <c r="C45" s="104">
        <v>9753</v>
      </c>
      <c r="D45" s="104">
        <v>2939</v>
      </c>
      <c r="E45" s="104">
        <v>570</v>
      </c>
      <c r="F45" s="104">
        <v>765</v>
      </c>
      <c r="G45" s="104">
        <v>2004</v>
      </c>
      <c r="H45" s="83">
        <v>33694</v>
      </c>
      <c r="I45" s="86">
        <v>1581.3373253493016</v>
      </c>
      <c r="J45" s="86">
        <v>1681.3373253493016</v>
      </c>
      <c r="K45" s="86">
        <v>161.9607843137255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  <c r="Z45" s="166"/>
      <c r="AA45" s="166"/>
    </row>
    <row r="46" spans="1:38" s="186" customFormat="1" ht="15.75" x14ac:dyDescent="0.25">
      <c r="A46" s="108"/>
      <c r="B46" s="106" t="s">
        <v>11</v>
      </c>
      <c r="C46" s="104">
        <v>1782</v>
      </c>
      <c r="D46" s="104">
        <v>1544</v>
      </c>
      <c r="E46" s="104">
        <v>4854</v>
      </c>
      <c r="F46" s="104">
        <v>39241</v>
      </c>
      <c r="G46" s="104">
        <v>10489</v>
      </c>
      <c r="H46" s="83">
        <v>504</v>
      </c>
      <c r="I46" s="116">
        <v>-95.194966155019543</v>
      </c>
      <c r="J46" s="93">
        <v>4.8050338449804562</v>
      </c>
      <c r="K46" s="93">
        <v>-73.270304018755894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  <c r="Z46" s="166"/>
      <c r="AA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</row>
    <row r="48" spans="1:38" s="186" customFormat="1" ht="15.75" x14ac:dyDescent="0.25">
      <c r="A48" s="108"/>
      <c r="B48" s="79" t="s">
        <v>4</v>
      </c>
      <c r="C48" s="82">
        <v>13989</v>
      </c>
      <c r="D48" s="82">
        <v>14228</v>
      </c>
      <c r="E48" s="82">
        <v>19482</v>
      </c>
      <c r="F48" s="82">
        <v>42289</v>
      </c>
      <c r="G48" s="82">
        <v>18478</v>
      </c>
      <c r="H48" s="83">
        <v>39947</v>
      </c>
      <c r="I48" s="116">
        <v>116.18681675506006</v>
      </c>
      <c r="J48" s="93">
        <v>216.18681675506005</v>
      </c>
      <c r="K48" s="93">
        <v>-56.305422213814474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</row>
    <row r="49" spans="1:27" s="186" customFormat="1" ht="18.75" customHeight="1" x14ac:dyDescent="0.25">
      <c r="A49" s="108"/>
      <c r="B49" s="79" t="s">
        <v>3</v>
      </c>
      <c r="C49" s="114"/>
      <c r="D49" s="84">
        <v>1.7084852384015914</v>
      </c>
      <c r="E49" s="84">
        <v>36.927185830756251</v>
      </c>
      <c r="F49" s="84">
        <v>117.06703623857919</v>
      </c>
      <c r="G49" s="84">
        <v>-56.305422213814474</v>
      </c>
      <c r="H49" s="93">
        <v>116.18681675506006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</row>
    <row r="50" spans="1:27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</row>
    <row r="52" spans="1:27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53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  <c r="Z54" s="150"/>
      <c r="AA54" s="150"/>
    </row>
    <row r="55" spans="1:27" s="147" customFormat="1" x14ac:dyDescent="0.25">
      <c r="A55" s="192"/>
      <c r="B55" s="154"/>
      <c r="C55" s="154"/>
      <c r="D55" s="154"/>
      <c r="E55" s="154"/>
      <c r="F55" s="154"/>
      <c r="G55" s="154"/>
      <c r="M55" s="150"/>
      <c r="N55" s="150"/>
      <c r="O55" s="150"/>
      <c r="P55" s="150"/>
      <c r="Q55" s="150"/>
      <c r="R55" s="150"/>
      <c r="S55" s="150"/>
      <c r="T55" s="150"/>
      <c r="U55" s="150"/>
      <c r="V55" s="150"/>
      <c r="W55" s="150"/>
      <c r="X55" s="150"/>
      <c r="Y55" s="150"/>
      <c r="Z55" s="150"/>
      <c r="AA55" s="150"/>
    </row>
    <row r="56" spans="1:27" s="147" customFormat="1" x14ac:dyDescent="0.25">
      <c r="B56" s="154"/>
      <c r="C56" s="154"/>
      <c r="D56" s="154"/>
      <c r="E56" s="154"/>
      <c r="F56" s="154"/>
      <c r="G56" s="154"/>
      <c r="M56" s="150"/>
      <c r="N56" s="150"/>
      <c r="O56" s="150"/>
      <c r="P56" s="150"/>
      <c r="Q56" s="150"/>
      <c r="R56" s="150"/>
      <c r="S56" s="150"/>
      <c r="T56" s="150"/>
      <c r="U56" s="150"/>
      <c r="V56" s="150"/>
      <c r="W56" s="150"/>
      <c r="X56" s="150"/>
      <c r="Y56" s="150"/>
      <c r="Z56" s="150"/>
      <c r="AA56" s="150"/>
    </row>
    <row r="57" spans="1:27" s="147" customFormat="1" x14ac:dyDescent="0.25">
      <c r="M57" s="150"/>
      <c r="N57" s="150"/>
      <c r="O57" s="150"/>
      <c r="P57" s="150"/>
      <c r="Q57" s="150"/>
      <c r="R57" s="150"/>
      <c r="S57" s="150"/>
      <c r="T57" s="150"/>
      <c r="U57" s="150"/>
      <c r="V57" s="150"/>
      <c r="W57" s="150"/>
      <c r="X57" s="150"/>
      <c r="Y57" s="150"/>
      <c r="Z57" s="150"/>
      <c r="AA57" s="150"/>
    </row>
    <row r="58" spans="1:27" s="147" customFormat="1" x14ac:dyDescent="0.25">
      <c r="M58" s="150"/>
      <c r="N58" s="150"/>
      <c r="O58" s="150"/>
      <c r="P58" s="150"/>
      <c r="Q58" s="150"/>
      <c r="R58" s="150"/>
      <c r="S58" s="150"/>
      <c r="T58" s="150"/>
      <c r="U58" s="150"/>
      <c r="V58" s="150"/>
      <c r="W58" s="150"/>
      <c r="X58" s="150"/>
      <c r="Y58" s="150"/>
      <c r="Z58" s="150"/>
      <c r="AA58" s="150"/>
    </row>
    <row r="59" spans="1:27" s="147" customFormat="1" x14ac:dyDescent="0.25">
      <c r="C59" s="154"/>
      <c r="D59" s="154"/>
      <c r="E59" s="154"/>
      <c r="F59" s="154"/>
      <c r="G59" s="154"/>
      <c r="H59" s="154"/>
      <c r="M59" s="150"/>
      <c r="N59" s="150"/>
      <c r="O59" s="150"/>
      <c r="P59" s="150"/>
      <c r="Q59" s="150"/>
      <c r="R59" s="150"/>
      <c r="S59" s="150"/>
      <c r="T59" s="150"/>
      <c r="U59" s="150"/>
      <c r="V59" s="150"/>
      <c r="W59" s="150"/>
      <c r="X59" s="150"/>
      <c r="Y59" s="150"/>
      <c r="Z59" s="150"/>
      <c r="AA59" s="150"/>
    </row>
    <row r="60" spans="1:27" s="148" customFormat="1" x14ac:dyDescent="0.25">
      <c r="C60" s="229"/>
      <c r="D60" s="229"/>
      <c r="E60" s="229"/>
      <c r="F60" s="229"/>
      <c r="G60" s="229"/>
      <c r="H60" s="229"/>
      <c r="M60" s="150"/>
      <c r="N60" s="150"/>
      <c r="O60" s="150"/>
      <c r="P60" s="150"/>
      <c r="Q60" s="150"/>
      <c r="R60" s="150"/>
      <c r="S60" s="150"/>
      <c r="T60" s="150"/>
      <c r="U60" s="150"/>
      <c r="V60" s="150"/>
      <c r="W60" s="150"/>
      <c r="X60" s="150"/>
      <c r="Y60" s="150"/>
      <c r="Z60" s="150"/>
      <c r="AA60" s="150"/>
    </row>
    <row r="61" spans="1:27" s="186" customFormat="1" x14ac:dyDescent="0.2">
      <c r="B61" s="205"/>
      <c r="C61" s="206"/>
      <c r="D61" s="207"/>
      <c r="M61" s="166"/>
      <c r="N61" s="166"/>
      <c r="O61" s="166"/>
      <c r="P61" s="166"/>
      <c r="Q61" s="166"/>
      <c r="R61" s="166"/>
      <c r="S61" s="166"/>
      <c r="T61" s="166"/>
      <c r="U61" s="166"/>
      <c r="V61" s="166"/>
      <c r="W61" s="166"/>
      <c r="X61" s="166"/>
      <c r="Y61" s="166"/>
      <c r="Z61" s="166"/>
      <c r="AA61" s="166"/>
    </row>
    <row r="62" spans="1:27" s="186" customFormat="1" x14ac:dyDescent="0.2">
      <c r="B62" s="205"/>
      <c r="C62" s="206"/>
      <c r="D62" s="207"/>
      <c r="M62" s="166"/>
      <c r="N62" s="166"/>
      <c r="O62" s="166"/>
      <c r="P62" s="166"/>
      <c r="Q62" s="166"/>
      <c r="R62" s="166"/>
      <c r="S62" s="166"/>
      <c r="T62" s="166"/>
      <c r="U62" s="166"/>
      <c r="V62" s="166"/>
      <c r="W62" s="166"/>
      <c r="X62" s="166"/>
      <c r="Y62" s="166"/>
      <c r="Z62" s="166"/>
      <c r="AA62" s="166"/>
    </row>
    <row r="63" spans="1:27" s="186" customFormat="1" x14ac:dyDescent="0.2">
      <c r="B63" s="205"/>
      <c r="C63" s="206"/>
      <c r="D63" s="207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  <c r="X63" s="166"/>
      <c r="Y63" s="166"/>
      <c r="Z63" s="166"/>
      <c r="AA63" s="166"/>
    </row>
    <row r="64" spans="1:27" s="186" customFormat="1" x14ac:dyDescent="0.2">
      <c r="B64" s="205"/>
      <c r="C64" s="206"/>
      <c r="D64" s="207"/>
      <c r="M64" s="166"/>
      <c r="N64" s="166"/>
      <c r="O64" s="166"/>
      <c r="P64" s="166"/>
      <c r="Q64" s="166"/>
      <c r="R64" s="166"/>
      <c r="S64" s="166"/>
      <c r="T64" s="166"/>
      <c r="U64" s="166"/>
      <c r="V64" s="166"/>
      <c r="W64" s="166"/>
      <c r="X64" s="166"/>
      <c r="Y64" s="166"/>
      <c r="Z64" s="166"/>
      <c r="AA64" s="166"/>
    </row>
    <row r="65" spans="2:27" s="186" customFormat="1" x14ac:dyDescent="0.2">
      <c r="B65" s="205"/>
      <c r="C65" s="206"/>
      <c r="D65" s="207"/>
      <c r="M65" s="166"/>
      <c r="N65" s="166"/>
      <c r="O65" s="166"/>
      <c r="P65" s="166"/>
      <c r="Q65" s="166"/>
      <c r="R65" s="166"/>
      <c r="S65" s="166"/>
      <c r="T65" s="166"/>
      <c r="U65" s="166"/>
      <c r="V65" s="166"/>
      <c r="W65" s="166"/>
      <c r="X65" s="166"/>
      <c r="Y65" s="166"/>
      <c r="Z65" s="166"/>
      <c r="AA65" s="166"/>
    </row>
    <row r="66" spans="2:27" s="186" customFormat="1" x14ac:dyDescent="0.2">
      <c r="B66" s="205"/>
      <c r="C66" s="206"/>
      <c r="D66" s="207"/>
      <c r="M66" s="166"/>
      <c r="N66" s="166"/>
      <c r="O66" s="166"/>
      <c r="P66" s="166"/>
      <c r="Q66" s="166"/>
      <c r="R66" s="166"/>
      <c r="S66" s="166"/>
      <c r="T66" s="166"/>
      <c r="U66" s="166"/>
      <c r="V66" s="166"/>
      <c r="W66" s="166"/>
      <c r="X66" s="166"/>
      <c r="Y66" s="166"/>
      <c r="Z66" s="166"/>
      <c r="AA66" s="166"/>
    </row>
    <row r="67" spans="2:27" s="186" customFormat="1" x14ac:dyDescent="0.2">
      <c r="B67" s="205"/>
      <c r="C67" s="206"/>
      <c r="D67" s="207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  <c r="X67" s="166"/>
      <c r="Y67" s="166"/>
      <c r="Z67" s="166"/>
      <c r="AA67" s="166"/>
    </row>
    <row r="68" spans="2:27" s="186" customFormat="1" x14ac:dyDescent="0.2">
      <c r="B68" s="205"/>
      <c r="C68" s="206"/>
      <c r="D68" s="207"/>
      <c r="E68" s="208"/>
      <c r="M68" s="166"/>
      <c r="N68" s="166"/>
      <c r="O68" s="166"/>
      <c r="P68" s="166"/>
      <c r="Q68" s="166"/>
      <c r="R68" s="166"/>
      <c r="S68" s="166"/>
      <c r="T68" s="166"/>
      <c r="U68" s="166"/>
      <c r="V68" s="166"/>
      <c r="W68" s="166"/>
      <c r="X68" s="166"/>
      <c r="Y68" s="166"/>
      <c r="Z68" s="166"/>
      <c r="AA68" s="166"/>
    </row>
    <row r="69" spans="2:27" s="186" customFormat="1" x14ac:dyDescent="0.2">
      <c r="B69" s="205"/>
      <c r="C69" s="206"/>
      <c r="D69" s="207"/>
      <c r="E69" s="208"/>
      <c r="M69" s="166"/>
      <c r="N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  <c r="Z69" s="166"/>
      <c r="AA69" s="166"/>
    </row>
    <row r="70" spans="2:27" s="186" customFormat="1" x14ac:dyDescent="0.2">
      <c r="B70" s="205"/>
      <c r="C70" s="206"/>
      <c r="D70" s="207"/>
      <c r="E70" s="208"/>
      <c r="M70" s="166"/>
      <c r="N70" s="166"/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  <c r="Z70" s="166"/>
      <c r="AA70" s="166"/>
    </row>
    <row r="71" spans="2:27" s="186" customFormat="1" x14ac:dyDescent="0.2">
      <c r="B71" s="205"/>
      <c r="C71" s="206"/>
      <c r="D71" s="207"/>
      <c r="E71" s="208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  <c r="Z71" s="166"/>
      <c r="AA71" s="166"/>
    </row>
    <row r="72" spans="2:27" s="186" customFormat="1" x14ac:dyDescent="0.2">
      <c r="B72" s="205"/>
      <c r="C72" s="206"/>
      <c r="D72" s="207"/>
      <c r="E72" s="208"/>
      <c r="M72" s="166"/>
      <c r="N72" s="166"/>
      <c r="O72" s="166"/>
      <c r="P72" s="166"/>
      <c r="Q72" s="166"/>
      <c r="R72" s="166"/>
      <c r="S72" s="166"/>
      <c r="T72" s="166"/>
      <c r="U72" s="166"/>
      <c r="V72" s="166"/>
      <c r="W72" s="166"/>
      <c r="X72" s="166"/>
      <c r="Y72" s="166"/>
      <c r="Z72" s="166"/>
      <c r="AA72" s="166"/>
    </row>
    <row r="73" spans="2:27" s="186" customFormat="1" x14ac:dyDescent="0.2">
      <c r="B73" s="205"/>
      <c r="C73" s="206"/>
      <c r="D73" s="207"/>
      <c r="E73" s="208"/>
      <c r="M73" s="166"/>
      <c r="N73" s="166"/>
      <c r="O73" s="166"/>
      <c r="P73" s="166"/>
      <c r="Q73" s="166"/>
      <c r="R73" s="166"/>
      <c r="S73" s="166"/>
      <c r="T73" s="166"/>
      <c r="U73" s="166"/>
      <c r="V73" s="166"/>
      <c r="W73" s="166"/>
      <c r="X73" s="166"/>
      <c r="Y73" s="166"/>
      <c r="Z73" s="166"/>
      <c r="AA73" s="166"/>
    </row>
    <row r="74" spans="2:27" s="186" customFormat="1" x14ac:dyDescent="0.2">
      <c r="B74" s="205"/>
      <c r="C74" s="206"/>
      <c r="D74" s="207"/>
      <c r="E74" s="208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  <c r="Z74" s="166"/>
      <c r="AA74" s="166"/>
    </row>
    <row r="75" spans="2:27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  <c r="Z75" s="166"/>
      <c r="AA75" s="166"/>
    </row>
    <row r="76" spans="2:27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</row>
    <row r="77" spans="2:27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  <c r="Z77" s="166"/>
      <c r="AA77" s="166"/>
    </row>
    <row r="78" spans="2:27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  <c r="Z78" s="166"/>
      <c r="AA78" s="166"/>
    </row>
    <row r="79" spans="2:27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  <c r="Z79" s="166"/>
      <c r="AA79" s="166"/>
    </row>
    <row r="80" spans="2:27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  <c r="Z80" s="166"/>
      <c r="AA80" s="166"/>
    </row>
    <row r="81" spans="2:27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  <c r="Z81" s="166"/>
      <c r="AA81" s="166"/>
    </row>
    <row r="82" spans="2:27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  <c r="Z82" s="166"/>
      <c r="AA82" s="166"/>
    </row>
    <row r="83" spans="2:27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  <c r="Z83" s="166"/>
      <c r="AA83" s="166"/>
    </row>
    <row r="84" spans="2:27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  <c r="Z84" s="166"/>
      <c r="AA84" s="166"/>
    </row>
    <row r="85" spans="2:27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  <c r="Z85" s="166"/>
      <c r="AA85" s="166"/>
    </row>
    <row r="86" spans="2:27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  <c r="Z86" s="166"/>
      <c r="AA86" s="166"/>
    </row>
    <row r="87" spans="2:27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6"/>
      <c r="AA87" s="166"/>
    </row>
    <row r="88" spans="2:27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6"/>
      <c r="AA88" s="166"/>
    </row>
    <row r="89" spans="2:27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  <c r="Z89" s="166"/>
      <c r="AA89" s="166"/>
    </row>
    <row r="90" spans="2:27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  <c r="Z90" s="166"/>
      <c r="AA90" s="166"/>
    </row>
    <row r="91" spans="2:27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  <c r="Z91" s="166"/>
      <c r="AA91" s="166"/>
    </row>
    <row r="92" spans="2:27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</row>
    <row r="93" spans="2:27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  <c r="Z93" s="166"/>
      <c r="AA93" s="166"/>
    </row>
    <row r="94" spans="2:27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</row>
    <row r="95" spans="2:27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  <c r="Z95" s="166"/>
      <c r="AA95" s="166"/>
    </row>
    <row r="96" spans="2:27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  <c r="Z96" s="166"/>
      <c r="AA96" s="166"/>
    </row>
    <row r="97" spans="2:27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  <c r="Z97" s="166"/>
      <c r="AA97" s="166"/>
    </row>
    <row r="98" spans="2:27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  <c r="Z98" s="166"/>
      <c r="AA98" s="166"/>
    </row>
    <row r="99" spans="2:27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  <c r="Z99" s="166"/>
      <c r="AA99" s="166"/>
    </row>
    <row r="100" spans="2:27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  <c r="Z100" s="166"/>
      <c r="AA100" s="166"/>
    </row>
    <row r="101" spans="2:27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  <c r="Z101" s="166"/>
      <c r="AA101" s="166"/>
    </row>
    <row r="102" spans="2:27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  <c r="Z102" s="166"/>
      <c r="AA102" s="166"/>
    </row>
    <row r="103" spans="2:27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  <c r="Z103" s="166"/>
      <c r="AA103" s="166"/>
    </row>
    <row r="104" spans="2:27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  <c r="Z104" s="166"/>
      <c r="AA104" s="166"/>
    </row>
    <row r="105" spans="2:27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  <c r="Z105" s="166"/>
      <c r="AA105" s="166"/>
    </row>
    <row r="106" spans="2:27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  <c r="Z106" s="166"/>
      <c r="AA106" s="166"/>
    </row>
    <row r="107" spans="2:27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  <c r="Z107" s="166"/>
      <c r="AA107" s="166"/>
    </row>
    <row r="108" spans="2:27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  <c r="Z108" s="166"/>
      <c r="AA108" s="166"/>
    </row>
    <row r="109" spans="2:27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  <c r="Z109" s="166"/>
      <c r="AA109" s="166"/>
    </row>
    <row r="110" spans="2:27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  <c r="Z110" s="166"/>
      <c r="AA110" s="166"/>
    </row>
    <row r="111" spans="2:27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  <c r="Z111" s="166"/>
      <c r="AA111" s="166"/>
    </row>
    <row r="112" spans="2:27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  <c r="Z112" s="166"/>
      <c r="AA112" s="166"/>
    </row>
    <row r="113" spans="2:27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</row>
    <row r="114" spans="2:27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</row>
    <row r="115" spans="2:27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</row>
    <row r="116" spans="2:27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</row>
    <row r="117" spans="2:27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</row>
    <row r="118" spans="2:27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</row>
    <row r="119" spans="2:27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</row>
    <row r="120" spans="2:27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</row>
    <row r="121" spans="2:27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</row>
    <row r="122" spans="2:27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</row>
    <row r="123" spans="2:27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</row>
    <row r="124" spans="2:27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</row>
    <row r="125" spans="2:27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</row>
    <row r="126" spans="2:27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</row>
    <row r="127" spans="2:27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</row>
    <row r="128" spans="2:27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0" width="11.42578125" style="166"/>
    <col min="21" max="34" width="11.42578125" style="186"/>
    <col min="35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86" customFormat="1" ht="15.75" x14ac:dyDescent="0.25">
      <c r="A7" s="108"/>
      <c r="B7" s="65"/>
      <c r="C7" s="256" t="s">
        <v>175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</row>
    <row r="8" spans="1:20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</row>
    <row r="9" spans="1:2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</row>
    <row r="10" spans="1:20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</row>
    <row r="11" spans="1:20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</row>
    <row r="12" spans="1:2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</row>
    <row r="13" spans="1:20" s="186" customFormat="1" ht="15.75" x14ac:dyDescent="0.25">
      <c r="A13" s="108"/>
      <c r="B13" s="106" t="s">
        <v>8</v>
      </c>
      <c r="C13" s="104">
        <v>1508681</v>
      </c>
      <c r="D13" s="104">
        <v>1076302</v>
      </c>
      <c r="E13" s="104">
        <v>1268644</v>
      </c>
      <c r="F13" s="104">
        <v>1567589</v>
      </c>
      <c r="G13" s="104">
        <v>1535126</v>
      </c>
      <c r="H13" s="83">
        <v>1881376</v>
      </c>
      <c r="I13" s="86">
        <v>22.555151824671071</v>
      </c>
      <c r="J13" s="86">
        <v>122.55515182467107</v>
      </c>
      <c r="K13" s="86">
        <v>-2.0708872032146219</v>
      </c>
      <c r="L13" s="96"/>
      <c r="M13" s="199"/>
      <c r="N13" s="166"/>
      <c r="O13" s="190"/>
      <c r="P13" s="190"/>
      <c r="Q13" s="166"/>
      <c r="R13" s="166"/>
      <c r="S13" s="166"/>
      <c r="T13" s="166"/>
    </row>
    <row r="14" spans="1:20" s="186" customFormat="1" ht="15.75" x14ac:dyDescent="0.25">
      <c r="A14" s="108"/>
      <c r="B14" s="106" t="s">
        <v>9</v>
      </c>
      <c r="C14" s="104">
        <v>1367927</v>
      </c>
      <c r="D14" s="104">
        <v>1116206</v>
      </c>
      <c r="E14" s="104">
        <v>1322834</v>
      </c>
      <c r="F14" s="104">
        <v>1608968</v>
      </c>
      <c r="G14" s="104">
        <v>1497106</v>
      </c>
      <c r="H14" s="83">
        <v>1918961</v>
      </c>
      <c r="I14" s="86">
        <v>28.17803148207274</v>
      </c>
      <c r="J14" s="86">
        <v>128.17803148207275</v>
      </c>
      <c r="K14" s="86">
        <v>-6.9524067601095858</v>
      </c>
      <c r="L14" s="96"/>
      <c r="M14" s="199"/>
      <c r="N14" s="166"/>
      <c r="O14" s="190"/>
      <c r="P14" s="190"/>
      <c r="Q14" s="166"/>
      <c r="R14" s="166"/>
      <c r="S14" s="166"/>
      <c r="T14" s="166"/>
    </row>
    <row r="15" spans="1:20" s="186" customFormat="1" ht="15.75" x14ac:dyDescent="0.25">
      <c r="A15" s="108"/>
      <c r="B15" s="106" t="s">
        <v>10</v>
      </c>
      <c r="C15" s="104">
        <v>1252792</v>
      </c>
      <c r="D15" s="104">
        <v>1243587</v>
      </c>
      <c r="E15" s="104">
        <v>1373169</v>
      </c>
      <c r="F15" s="104">
        <v>1462998</v>
      </c>
      <c r="G15" s="104">
        <v>1650491</v>
      </c>
      <c r="H15" s="83">
        <v>1852504</v>
      </c>
      <c r="I15" s="86">
        <v>12.239569921920213</v>
      </c>
      <c r="J15" s="86">
        <v>112.23956992192021</v>
      </c>
      <c r="K15" s="86">
        <v>12.81567028799766</v>
      </c>
      <c r="L15" s="96"/>
      <c r="M15" s="199"/>
      <c r="N15" s="166"/>
      <c r="O15" s="190"/>
      <c r="P15" s="190"/>
      <c r="Q15" s="166"/>
      <c r="R15" s="166"/>
      <c r="S15" s="166"/>
      <c r="T15" s="166"/>
    </row>
    <row r="16" spans="1:20" s="186" customFormat="1" ht="15.75" x14ac:dyDescent="0.25">
      <c r="A16" s="108"/>
      <c r="B16" s="106" t="s">
        <v>11</v>
      </c>
      <c r="C16" s="104">
        <v>1084784</v>
      </c>
      <c r="D16" s="104">
        <v>1196994</v>
      </c>
      <c r="E16" s="104">
        <v>1584955</v>
      </c>
      <c r="F16" s="104">
        <v>1455790</v>
      </c>
      <c r="G16" s="104">
        <v>1639165</v>
      </c>
      <c r="H16" s="83">
        <v>1742008</v>
      </c>
      <c r="I16" s="116">
        <v>6.2741090738272165</v>
      </c>
      <c r="J16" s="93">
        <v>106.27410907382722</v>
      </c>
      <c r="K16" s="93">
        <v>12.59625358053016</v>
      </c>
      <c r="L16" s="96"/>
      <c r="M16" s="199"/>
      <c r="N16" s="166"/>
      <c r="O16" s="190"/>
      <c r="P16" s="190"/>
      <c r="Q16" s="166"/>
      <c r="R16" s="166"/>
      <c r="S16" s="166"/>
      <c r="T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</row>
    <row r="18" spans="1:34" s="186" customFormat="1" ht="15.75" x14ac:dyDescent="0.25">
      <c r="A18" s="108"/>
      <c r="B18" s="79" t="s">
        <v>4</v>
      </c>
      <c r="C18" s="115">
        <v>5214184</v>
      </c>
      <c r="D18" s="115">
        <v>4633089</v>
      </c>
      <c r="E18" s="115">
        <v>5549602</v>
      </c>
      <c r="F18" s="115">
        <v>6095345</v>
      </c>
      <c r="G18" s="115">
        <v>6321888</v>
      </c>
      <c r="H18" s="83">
        <v>7394849</v>
      </c>
      <c r="I18" s="116">
        <v>16.972160848151695</v>
      </c>
      <c r="J18" s="93">
        <v>116.9721608481517</v>
      </c>
      <c r="K18" s="93">
        <v>3.7166559070897609</v>
      </c>
      <c r="L18" s="96"/>
      <c r="M18" s="196"/>
      <c r="N18" s="196"/>
      <c r="O18" s="196"/>
      <c r="P18" s="196"/>
      <c r="Q18" s="196"/>
      <c r="R18" s="196"/>
      <c r="S18" s="196"/>
      <c r="T18" s="19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08"/>
      <c r="B19" s="79" t="s">
        <v>3</v>
      </c>
      <c r="C19" s="117"/>
      <c r="D19" s="84">
        <v>-11.144505065413879</v>
      </c>
      <c r="E19" s="84">
        <v>19.781899290084869</v>
      </c>
      <c r="F19" s="84">
        <v>9.8339124138992382</v>
      </c>
      <c r="G19" s="84">
        <v>3.7166559070897609</v>
      </c>
      <c r="H19" s="93">
        <v>16.972160848151695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</row>
    <row r="22" spans="1:34" s="186" customFormat="1" ht="15.75" x14ac:dyDescent="0.25">
      <c r="A22" s="108"/>
      <c r="B22" s="65"/>
      <c r="C22" s="256" t="s">
        <v>178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</row>
    <row r="23" spans="1:34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</row>
    <row r="25" spans="1:34" s="186" customFormat="1" ht="15.75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</row>
    <row r="26" spans="1:34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</row>
    <row r="28" spans="1:34" s="186" customFormat="1" ht="15.75" x14ac:dyDescent="0.25">
      <c r="A28" s="108"/>
      <c r="B28" s="106" t="s">
        <v>8</v>
      </c>
      <c r="C28" s="104">
        <v>1104344</v>
      </c>
      <c r="D28" s="104">
        <v>794078</v>
      </c>
      <c r="E28" s="104">
        <v>1032532</v>
      </c>
      <c r="F28" s="104">
        <v>1397475</v>
      </c>
      <c r="G28" s="104">
        <v>1275101</v>
      </c>
      <c r="H28" s="83">
        <v>1427393</v>
      </c>
      <c r="I28" s="86">
        <v>11.94352447374758</v>
      </c>
      <c r="J28" s="86">
        <v>111.94352447374757</v>
      </c>
      <c r="K28" s="86">
        <v>-8.7567935025671275</v>
      </c>
      <c r="L28" s="96"/>
      <c r="M28" s="199"/>
      <c r="N28" s="166"/>
      <c r="O28" s="190"/>
      <c r="P28" s="190"/>
      <c r="Q28" s="166"/>
      <c r="R28" s="166"/>
      <c r="S28" s="166"/>
      <c r="T28" s="166"/>
    </row>
    <row r="29" spans="1:34" s="186" customFormat="1" ht="15.75" x14ac:dyDescent="0.25">
      <c r="A29" s="108"/>
      <c r="B29" s="106" t="s">
        <v>9</v>
      </c>
      <c r="C29" s="104">
        <v>1001923</v>
      </c>
      <c r="D29" s="104">
        <v>818297</v>
      </c>
      <c r="E29" s="104">
        <v>1094068</v>
      </c>
      <c r="F29" s="104">
        <v>1445523</v>
      </c>
      <c r="G29" s="104">
        <v>1213150</v>
      </c>
      <c r="H29" s="83">
        <v>1403720</v>
      </c>
      <c r="I29" s="86">
        <v>15.70869224745497</v>
      </c>
      <c r="J29" s="86">
        <v>115.70869224745496</v>
      </c>
      <c r="K29" s="86">
        <v>-16.075358192156052</v>
      </c>
      <c r="L29" s="96"/>
      <c r="M29" s="199"/>
      <c r="N29" s="166"/>
      <c r="O29" s="190"/>
      <c r="P29" s="190"/>
      <c r="Q29" s="166"/>
      <c r="R29" s="166"/>
      <c r="S29" s="166"/>
      <c r="T29" s="166"/>
    </row>
    <row r="30" spans="1:34" s="186" customFormat="1" ht="15.75" x14ac:dyDescent="0.25">
      <c r="A30" s="108"/>
      <c r="B30" s="106" t="s">
        <v>10</v>
      </c>
      <c r="C30" s="104">
        <v>886720</v>
      </c>
      <c r="D30" s="104">
        <v>934417</v>
      </c>
      <c r="E30" s="104">
        <v>1164038</v>
      </c>
      <c r="F30" s="104">
        <v>1298411</v>
      </c>
      <c r="G30" s="104">
        <v>1261380</v>
      </c>
      <c r="H30" s="83">
        <v>1357939</v>
      </c>
      <c r="I30" s="86">
        <v>7.655028619448534</v>
      </c>
      <c r="J30" s="86">
        <v>107.65502861944853</v>
      </c>
      <c r="K30" s="86">
        <v>-2.8520245130393973</v>
      </c>
      <c r="L30" s="96"/>
      <c r="M30" s="199"/>
      <c r="N30" s="166"/>
      <c r="O30" s="190"/>
      <c r="P30" s="190"/>
      <c r="Q30" s="166"/>
      <c r="R30" s="166"/>
      <c r="S30" s="166"/>
      <c r="T30" s="166"/>
    </row>
    <row r="31" spans="1:34" s="186" customFormat="1" ht="15.75" x14ac:dyDescent="0.25">
      <c r="A31" s="108"/>
      <c r="B31" s="106" t="s">
        <v>11</v>
      </c>
      <c r="C31" s="104">
        <v>840989</v>
      </c>
      <c r="D31" s="104">
        <v>986902</v>
      </c>
      <c r="E31" s="104">
        <v>1369609</v>
      </c>
      <c r="F31" s="104">
        <v>1220398</v>
      </c>
      <c r="G31" s="104">
        <v>1213995</v>
      </c>
      <c r="H31" s="83">
        <v>1240482</v>
      </c>
      <c r="I31" s="116">
        <v>2.1818047026552767</v>
      </c>
      <c r="J31" s="93">
        <v>102.18180470265527</v>
      </c>
      <c r="K31" s="93">
        <v>-0.52466490440004065</v>
      </c>
      <c r="L31" s="96"/>
      <c r="M31" s="199"/>
      <c r="N31" s="166"/>
      <c r="O31" s="190"/>
      <c r="P31" s="190"/>
      <c r="Q31" s="166"/>
      <c r="R31" s="166"/>
      <c r="S31" s="166"/>
      <c r="T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</row>
    <row r="33" spans="1:34" s="186" customFormat="1" ht="15.75" x14ac:dyDescent="0.25">
      <c r="A33" s="108"/>
      <c r="B33" s="79" t="s">
        <v>4</v>
      </c>
      <c r="C33" s="115">
        <v>3833976</v>
      </c>
      <c r="D33" s="115">
        <v>3533694</v>
      </c>
      <c r="E33" s="115">
        <v>4660247</v>
      </c>
      <c r="F33" s="115">
        <v>5361807</v>
      </c>
      <c r="G33" s="115">
        <v>4963626</v>
      </c>
      <c r="H33" s="83">
        <v>5429534</v>
      </c>
      <c r="I33" s="116">
        <v>9.3864445064958613</v>
      </c>
      <c r="J33" s="93">
        <v>109.38644450649586</v>
      </c>
      <c r="K33" s="93">
        <v>-7.4262464128231347</v>
      </c>
      <c r="L33" s="96"/>
      <c r="M33" s="196"/>
      <c r="N33" s="196"/>
      <c r="O33" s="196"/>
      <c r="P33" s="196"/>
      <c r="Q33" s="196"/>
      <c r="R33" s="196"/>
      <c r="S33" s="196"/>
      <c r="T33" s="19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7"/>
      <c r="D34" s="84">
        <v>-7.8321304045721689</v>
      </c>
      <c r="E34" s="84">
        <v>31.880321272866308</v>
      </c>
      <c r="F34" s="84">
        <v>15.054137688410085</v>
      </c>
      <c r="G34" s="84">
        <v>-7.4262464128231347</v>
      </c>
      <c r="H34" s="93">
        <v>9.3864445064958613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</row>
    <row r="37" spans="1:34" s="186" customFormat="1" ht="18.75" x14ac:dyDescent="0.25">
      <c r="A37" s="108"/>
      <c r="B37" s="65"/>
      <c r="C37" s="256" t="s">
        <v>179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</row>
    <row r="38" spans="1:34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</row>
    <row r="40" spans="1:34" s="186" customFormat="1" ht="15.75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</row>
    <row r="41" spans="1:34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</row>
    <row r="43" spans="1:34" s="186" customFormat="1" ht="15.75" x14ac:dyDescent="0.25">
      <c r="A43" s="108"/>
      <c r="B43" s="106" t="s">
        <v>8</v>
      </c>
      <c r="C43" s="104">
        <v>404337</v>
      </c>
      <c r="D43" s="104">
        <v>282224</v>
      </c>
      <c r="E43" s="104">
        <v>236112</v>
      </c>
      <c r="F43" s="104">
        <v>170114</v>
      </c>
      <c r="G43" s="104">
        <v>260025</v>
      </c>
      <c r="H43" s="83">
        <v>453983</v>
      </c>
      <c r="I43" s="86">
        <v>74.592058455917694</v>
      </c>
      <c r="J43" s="86">
        <v>174.59205845591771</v>
      </c>
      <c r="K43" s="86">
        <v>52.853380674136162</v>
      </c>
      <c r="L43" s="96"/>
      <c r="M43" s="199"/>
      <c r="N43" s="166"/>
      <c r="O43" s="190"/>
      <c r="P43" s="190"/>
      <c r="Q43" s="166"/>
      <c r="R43" s="166"/>
      <c r="S43" s="166"/>
      <c r="T43" s="166"/>
    </row>
    <row r="44" spans="1:34" s="186" customFormat="1" ht="15.75" x14ac:dyDescent="0.25">
      <c r="A44" s="108"/>
      <c r="B44" s="106" t="s">
        <v>9</v>
      </c>
      <c r="C44" s="104">
        <v>366004</v>
      </c>
      <c r="D44" s="104">
        <v>297909</v>
      </c>
      <c r="E44" s="104">
        <v>228766</v>
      </c>
      <c r="F44" s="104">
        <v>163445</v>
      </c>
      <c r="G44" s="104">
        <v>283956</v>
      </c>
      <c r="H44" s="83">
        <v>515241</v>
      </c>
      <c r="I44" s="86">
        <v>81.450999450619108</v>
      </c>
      <c r="J44" s="86">
        <v>181.45099945061912</v>
      </c>
      <c r="K44" s="86">
        <v>73.731836397564933</v>
      </c>
      <c r="L44" s="96"/>
      <c r="M44" s="199"/>
      <c r="N44" s="166"/>
      <c r="O44" s="190"/>
      <c r="P44" s="190"/>
      <c r="Q44" s="166"/>
      <c r="R44" s="166"/>
      <c r="S44" s="166"/>
      <c r="T44" s="166"/>
    </row>
    <row r="45" spans="1:34" s="186" customFormat="1" ht="15.75" x14ac:dyDescent="0.25">
      <c r="A45" s="108"/>
      <c r="B45" s="106" t="s">
        <v>10</v>
      </c>
      <c r="C45" s="104">
        <v>366072</v>
      </c>
      <c r="D45" s="104">
        <v>309170</v>
      </c>
      <c r="E45" s="104">
        <v>209131</v>
      </c>
      <c r="F45" s="104">
        <v>164587</v>
      </c>
      <c r="G45" s="104">
        <v>389111</v>
      </c>
      <c r="H45" s="83">
        <v>494565</v>
      </c>
      <c r="I45" s="86">
        <v>27.101264163696225</v>
      </c>
      <c r="J45" s="86">
        <v>127.10126416369623</v>
      </c>
      <c r="K45" s="86">
        <v>136.41660641484444</v>
      </c>
      <c r="L45" s="96"/>
      <c r="M45" s="199"/>
      <c r="N45" s="166"/>
      <c r="O45" s="190"/>
      <c r="P45" s="190"/>
      <c r="Q45" s="166"/>
      <c r="R45" s="166"/>
      <c r="S45" s="166"/>
      <c r="T45" s="166"/>
    </row>
    <row r="46" spans="1:34" s="186" customFormat="1" ht="15.75" x14ac:dyDescent="0.25">
      <c r="A46" s="108"/>
      <c r="B46" s="106" t="s">
        <v>11</v>
      </c>
      <c r="C46" s="104">
        <v>243795</v>
      </c>
      <c r="D46" s="104">
        <v>210092</v>
      </c>
      <c r="E46" s="104">
        <v>215346</v>
      </c>
      <c r="F46" s="104">
        <v>235392</v>
      </c>
      <c r="G46" s="104">
        <v>425170</v>
      </c>
      <c r="H46" s="83">
        <v>501526</v>
      </c>
      <c r="I46" s="116">
        <v>17.958934073429454</v>
      </c>
      <c r="J46" s="93">
        <v>117.95893407342946</v>
      </c>
      <c r="K46" s="93">
        <v>80.622111201740083</v>
      </c>
      <c r="L46" s="96"/>
      <c r="M46" s="199"/>
      <c r="N46" s="166"/>
      <c r="O46" s="190"/>
      <c r="P46" s="190"/>
      <c r="Q46" s="166"/>
      <c r="R46" s="166"/>
      <c r="S46" s="166"/>
      <c r="T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</row>
    <row r="48" spans="1:34" s="186" customFormat="1" ht="15.75" x14ac:dyDescent="0.25">
      <c r="A48" s="108"/>
      <c r="B48" s="79" t="s">
        <v>4</v>
      </c>
      <c r="C48" s="115">
        <v>1380208</v>
      </c>
      <c r="D48" s="115">
        <v>1099395</v>
      </c>
      <c r="E48" s="115">
        <v>889355</v>
      </c>
      <c r="F48" s="115">
        <v>733538</v>
      </c>
      <c r="G48" s="115">
        <v>1358262</v>
      </c>
      <c r="H48" s="83">
        <v>1965315</v>
      </c>
      <c r="I48" s="116">
        <v>44.693365492077383</v>
      </c>
      <c r="J48" s="93">
        <v>144.69336549207739</v>
      </c>
      <c r="K48" s="93">
        <v>85.165867344295719</v>
      </c>
      <c r="L48" s="96"/>
      <c r="M48" s="196"/>
      <c r="N48" s="196"/>
      <c r="O48" s="196"/>
      <c r="P48" s="196"/>
      <c r="Q48" s="196"/>
      <c r="R48" s="196"/>
      <c r="S48" s="196"/>
      <c r="T48" s="19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</row>
    <row r="49" spans="1:23" s="186" customFormat="1" ht="18.75" customHeight="1" x14ac:dyDescent="0.25">
      <c r="A49" s="108"/>
      <c r="B49" s="79" t="s">
        <v>3</v>
      </c>
      <c r="C49" s="117"/>
      <c r="D49" s="84">
        <v>-20.34570151745244</v>
      </c>
      <c r="E49" s="84">
        <v>-19.105053233824055</v>
      </c>
      <c r="F49" s="84">
        <v>-17.520225331841608</v>
      </c>
      <c r="G49" s="84">
        <v>85.165867344295719</v>
      </c>
      <c r="H49" s="93">
        <v>44.693365492077383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</row>
    <row r="50" spans="1:23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</row>
    <row r="51" spans="1:23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</row>
    <row r="52" spans="1:23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5"/>
      <c r="V52" s="155"/>
      <c r="W52" s="155"/>
    </row>
    <row r="53" spans="1:23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5"/>
      <c r="V53" s="155"/>
      <c r="W53" s="155"/>
    </row>
    <row r="54" spans="1:23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50" customFormat="1" x14ac:dyDescent="0.25">
      <c r="A55" s="109"/>
      <c r="B55" s="157"/>
      <c r="C55" s="157"/>
      <c r="D55" s="157"/>
      <c r="E55" s="157"/>
      <c r="F55" s="157"/>
      <c r="G55" s="157"/>
    </row>
    <row r="56" spans="1:23" s="150" customFormat="1" x14ac:dyDescent="0.25">
      <c r="B56" s="157"/>
      <c r="C56" s="157"/>
      <c r="D56" s="157"/>
      <c r="E56" s="157"/>
      <c r="F56" s="157"/>
      <c r="G56" s="157"/>
    </row>
    <row r="57" spans="1:23" s="150" customFormat="1" x14ac:dyDescent="0.25"/>
    <row r="58" spans="1:23" s="150" customFormat="1" x14ac:dyDescent="0.25"/>
    <row r="59" spans="1:23" s="150" customFormat="1" x14ac:dyDescent="0.25">
      <c r="C59" s="157"/>
      <c r="D59" s="157"/>
      <c r="E59" s="157"/>
      <c r="F59" s="157"/>
      <c r="G59" s="157"/>
      <c r="H59" s="157"/>
    </row>
    <row r="60" spans="1:23" s="150" customFormat="1" x14ac:dyDescent="0.25">
      <c r="C60" s="157"/>
      <c r="D60" s="157"/>
      <c r="E60" s="157"/>
      <c r="F60" s="157"/>
      <c r="G60" s="157"/>
      <c r="H60" s="157"/>
    </row>
    <row r="61" spans="1:23" s="166" customFormat="1" x14ac:dyDescent="0.2">
      <c r="B61" s="194"/>
      <c r="C61" s="195"/>
      <c r="D61" s="196"/>
    </row>
    <row r="62" spans="1:23" s="166" customFormat="1" x14ac:dyDescent="0.2">
      <c r="B62" s="194"/>
      <c r="C62" s="195"/>
      <c r="D62" s="196"/>
    </row>
    <row r="63" spans="1:23" s="166" customFormat="1" x14ac:dyDescent="0.2">
      <c r="B63" s="194"/>
      <c r="C63" s="195"/>
      <c r="D63" s="196"/>
    </row>
    <row r="64" spans="1:23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20" s="166" customFormat="1" x14ac:dyDescent="0.2">
      <c r="B81" s="194"/>
      <c r="C81" s="195"/>
      <c r="D81" s="196"/>
      <c r="E81" s="197"/>
    </row>
    <row r="82" spans="2:20" s="166" customFormat="1" x14ac:dyDescent="0.2">
      <c r="B82" s="194"/>
      <c r="C82" s="195"/>
      <c r="D82" s="196"/>
      <c r="E82" s="197"/>
    </row>
    <row r="83" spans="2:20" s="166" customFormat="1" x14ac:dyDescent="0.2">
      <c r="B83" s="194"/>
      <c r="C83" s="195"/>
      <c r="D83" s="196"/>
      <c r="E83" s="197"/>
    </row>
    <row r="84" spans="2:20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</row>
    <row r="85" spans="2:20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</row>
    <row r="86" spans="2:20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</row>
    <row r="87" spans="2:20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</row>
    <row r="88" spans="2:20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</row>
    <row r="89" spans="2:20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</row>
    <row r="90" spans="2:20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</row>
    <row r="91" spans="2:20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</row>
    <row r="92" spans="2:20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</row>
    <row r="93" spans="2:20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</row>
    <row r="94" spans="2:20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</row>
    <row r="95" spans="2:20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</row>
    <row r="96" spans="2:20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</row>
    <row r="97" spans="2:20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</row>
    <row r="98" spans="2:20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</row>
    <row r="99" spans="2:20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</row>
    <row r="100" spans="2:20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</row>
    <row r="101" spans="2:20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</row>
    <row r="102" spans="2:20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</row>
    <row r="103" spans="2:20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</row>
    <row r="104" spans="2:20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</row>
    <row r="105" spans="2:20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</row>
    <row r="106" spans="2:20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</row>
    <row r="107" spans="2:20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</row>
    <row r="108" spans="2:20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</row>
    <row r="109" spans="2:20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</row>
    <row r="110" spans="2:20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</row>
    <row r="111" spans="2:2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</row>
    <row r="112" spans="2:2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</row>
    <row r="113" spans="2:2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</row>
    <row r="114" spans="2:2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</row>
    <row r="115" spans="2:2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</row>
    <row r="116" spans="2:2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</row>
    <row r="117" spans="2:2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</row>
    <row r="118" spans="2:2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</row>
    <row r="119" spans="2:2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</row>
    <row r="120" spans="2:2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</row>
    <row r="121" spans="2:2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</row>
    <row r="122" spans="2:2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</row>
    <row r="123" spans="2:2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</row>
    <row r="124" spans="2:2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</row>
    <row r="125" spans="2:2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</row>
    <row r="126" spans="2:2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</row>
    <row r="127" spans="2:2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</row>
    <row r="128" spans="2:2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</row>
    <row r="129" spans="2:34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</row>
    <row r="130" spans="2:34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</row>
    <row r="131" spans="2:34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</row>
    <row r="132" spans="2:34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</row>
    <row r="133" spans="2:34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</row>
    <row r="134" spans="2:34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</row>
    <row r="135" spans="2:34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</row>
    <row r="136" spans="2:34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</row>
    <row r="137" spans="2:34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</row>
    <row r="138" spans="2:34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</row>
    <row r="139" spans="2:34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</row>
    <row r="140" spans="2:34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</row>
    <row r="141" spans="2:34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</row>
    <row r="142" spans="2:34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</row>
    <row r="143" spans="2:34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</row>
    <row r="144" spans="2:34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</row>
    <row r="145" spans="4:34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</row>
    <row r="146" spans="4:34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</row>
    <row r="147" spans="4:34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</row>
    <row r="148" spans="4:34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</row>
    <row r="149" spans="4:34" s="186" customFormat="1" x14ac:dyDescent="0.2">
      <c r="M149" s="166"/>
      <c r="N149" s="166"/>
      <c r="O149" s="166"/>
      <c r="P149" s="166"/>
      <c r="Q149" s="166"/>
      <c r="R149" s="166"/>
      <c r="S149" s="166"/>
      <c r="T149" s="166"/>
    </row>
    <row r="150" spans="4:34" s="186" customFormat="1" x14ac:dyDescent="0.2">
      <c r="M150" s="166"/>
      <c r="N150" s="166"/>
      <c r="O150" s="166"/>
      <c r="P150" s="166"/>
      <c r="Q150" s="166"/>
      <c r="R150" s="166"/>
      <c r="S150" s="166"/>
      <c r="T150" s="166"/>
    </row>
    <row r="151" spans="4:34" s="186" customFormat="1" x14ac:dyDescent="0.2">
      <c r="M151" s="166"/>
      <c r="N151" s="166"/>
      <c r="O151" s="166"/>
      <c r="P151" s="166"/>
      <c r="Q151" s="166"/>
      <c r="R151" s="166"/>
      <c r="S151" s="166"/>
      <c r="T151" s="166"/>
    </row>
    <row r="152" spans="4:34" s="186" customFormat="1" x14ac:dyDescent="0.2">
      <c r="M152" s="166"/>
      <c r="N152" s="166"/>
      <c r="O152" s="166"/>
      <c r="P152" s="166"/>
      <c r="Q152" s="166"/>
      <c r="R152" s="166"/>
      <c r="S152" s="166"/>
      <c r="T152" s="166"/>
    </row>
    <row r="153" spans="4:34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</row>
    <row r="154" spans="4:34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</row>
    <row r="155" spans="4:34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</row>
    <row r="156" spans="4:34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8" width="11.42578125" style="166"/>
    <col min="29" max="34" width="11.42578125" style="186"/>
    <col min="35" max="16384" width="11.42578125" style="69"/>
  </cols>
  <sheetData>
    <row r="1" spans="1:28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8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8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8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86" customFormat="1" ht="15.75" x14ac:dyDescent="0.25">
      <c r="A7" s="108"/>
      <c r="B7" s="65"/>
      <c r="C7" s="256" t="s">
        <v>176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</row>
    <row r="8" spans="1:28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</row>
    <row r="9" spans="1:28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</row>
    <row r="10" spans="1:28" s="186" customFormat="1" ht="15.75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</row>
    <row r="11" spans="1:28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</row>
    <row r="12" spans="1:28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</row>
    <row r="13" spans="1:28" s="186" customFormat="1" ht="15.75" x14ac:dyDescent="0.25">
      <c r="A13" s="108"/>
      <c r="B13" s="106" t="s">
        <v>8</v>
      </c>
      <c r="C13" s="104">
        <v>945652</v>
      </c>
      <c r="D13" s="104">
        <v>905752</v>
      </c>
      <c r="E13" s="104">
        <v>750208</v>
      </c>
      <c r="F13" s="104">
        <v>816340</v>
      </c>
      <c r="G13" s="104">
        <v>787574</v>
      </c>
      <c r="H13" s="83">
        <v>983397</v>
      </c>
      <c r="I13" s="86">
        <v>24.86407626457958</v>
      </c>
      <c r="J13" s="86">
        <v>124.86407626457958</v>
      </c>
      <c r="K13" s="86">
        <v>-3.5237768576818485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  <c r="AB13" s="166"/>
    </row>
    <row r="14" spans="1:28" s="186" customFormat="1" ht="15.75" x14ac:dyDescent="0.25">
      <c r="A14" s="108"/>
      <c r="B14" s="106" t="s">
        <v>9</v>
      </c>
      <c r="C14" s="104">
        <v>936089</v>
      </c>
      <c r="D14" s="104">
        <v>944042</v>
      </c>
      <c r="E14" s="104">
        <v>833805</v>
      </c>
      <c r="F14" s="104">
        <v>886984</v>
      </c>
      <c r="G14" s="104">
        <v>853306</v>
      </c>
      <c r="H14" s="83">
        <v>1050387</v>
      </c>
      <c r="I14" s="86">
        <v>23.096169486678875</v>
      </c>
      <c r="J14" s="86">
        <v>123.09616948667887</v>
      </c>
      <c r="K14" s="86">
        <v>-3.7969117819487197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  <c r="AB14" s="166"/>
    </row>
    <row r="15" spans="1:28" s="186" customFormat="1" ht="15.75" x14ac:dyDescent="0.25">
      <c r="A15" s="108"/>
      <c r="B15" s="106" t="s">
        <v>10</v>
      </c>
      <c r="C15" s="104">
        <v>871272</v>
      </c>
      <c r="D15" s="104">
        <v>897783</v>
      </c>
      <c r="E15" s="104">
        <v>845635</v>
      </c>
      <c r="F15" s="104">
        <v>830760</v>
      </c>
      <c r="G15" s="104">
        <v>966219</v>
      </c>
      <c r="H15" s="83">
        <v>1018660</v>
      </c>
      <c r="I15" s="86">
        <v>5.4274445027473028</v>
      </c>
      <c r="J15" s="86">
        <v>105.42744450274731</v>
      </c>
      <c r="K15" s="86">
        <v>16.305431171457464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</row>
    <row r="16" spans="1:28" s="186" customFormat="1" ht="15.75" x14ac:dyDescent="0.25">
      <c r="A16" s="108"/>
      <c r="B16" s="106" t="s">
        <v>11</v>
      </c>
      <c r="C16" s="104">
        <v>804092</v>
      </c>
      <c r="D16" s="104">
        <v>845537</v>
      </c>
      <c r="E16" s="104">
        <v>876159</v>
      </c>
      <c r="F16" s="104">
        <v>822938</v>
      </c>
      <c r="G16" s="104">
        <v>947571</v>
      </c>
      <c r="H16" s="83">
        <v>999261</v>
      </c>
      <c r="I16" s="116">
        <v>5.4550002057893288</v>
      </c>
      <c r="J16" s="93">
        <v>105.45500020578933</v>
      </c>
      <c r="K16" s="93">
        <v>15.144883332644742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  <c r="AB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</row>
    <row r="18" spans="1:34" s="186" customFormat="1" ht="15.75" x14ac:dyDescent="0.25">
      <c r="A18" s="108"/>
      <c r="B18" s="79" t="s">
        <v>4</v>
      </c>
      <c r="C18" s="115">
        <v>3557105</v>
      </c>
      <c r="D18" s="115">
        <v>3593114</v>
      </c>
      <c r="E18" s="115">
        <v>3305807</v>
      </c>
      <c r="F18" s="115">
        <v>3357022</v>
      </c>
      <c r="G18" s="115">
        <v>3554670</v>
      </c>
      <c r="H18" s="83">
        <v>4051705</v>
      </c>
      <c r="I18" s="116">
        <v>13.982591914298649</v>
      </c>
      <c r="J18" s="93">
        <v>113.98259191429865</v>
      </c>
      <c r="K18" s="93">
        <v>5.8875991876133016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22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08"/>
      <c r="B19" s="79" t="s">
        <v>3</v>
      </c>
      <c r="C19" s="117"/>
      <c r="D19" s="84">
        <v>1.0123119784206436</v>
      </c>
      <c r="E19" s="84">
        <v>-7.9960446565291221</v>
      </c>
      <c r="F19" s="84">
        <v>1.5492434978811476</v>
      </c>
      <c r="G19" s="84">
        <v>5.8875991876133016</v>
      </c>
      <c r="H19" s="93">
        <v>13.982591914298649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</row>
    <row r="22" spans="1:34" s="186" customFormat="1" ht="15.75" x14ac:dyDescent="0.25">
      <c r="A22" s="108"/>
      <c r="B22" s="65"/>
      <c r="C22" s="256" t="s">
        <v>180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</row>
    <row r="23" spans="1:34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</row>
    <row r="25" spans="1:34" s="186" customFormat="1" ht="15.75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</row>
    <row r="26" spans="1:34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</row>
    <row r="28" spans="1:34" s="186" customFormat="1" ht="15.75" x14ac:dyDescent="0.25">
      <c r="A28" s="108"/>
      <c r="B28" s="106" t="s">
        <v>8</v>
      </c>
      <c r="C28" s="104">
        <v>441260</v>
      </c>
      <c r="D28" s="104">
        <v>496486</v>
      </c>
      <c r="E28" s="104">
        <v>358271</v>
      </c>
      <c r="F28" s="104">
        <v>459950</v>
      </c>
      <c r="G28" s="104">
        <v>473037</v>
      </c>
      <c r="H28" s="83">
        <v>533841</v>
      </c>
      <c r="I28" s="86">
        <v>12.853962797836104</v>
      </c>
      <c r="J28" s="86">
        <v>112.8539627978361</v>
      </c>
      <c r="K28" s="86">
        <v>2.845309272747043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</row>
    <row r="29" spans="1:34" s="186" customFormat="1" ht="15.75" x14ac:dyDescent="0.25">
      <c r="A29" s="108"/>
      <c r="B29" s="106" t="s">
        <v>9</v>
      </c>
      <c r="C29" s="104">
        <v>452548</v>
      </c>
      <c r="D29" s="104">
        <v>522682</v>
      </c>
      <c r="E29" s="104">
        <v>405115</v>
      </c>
      <c r="F29" s="104">
        <v>496578</v>
      </c>
      <c r="G29" s="104">
        <v>477181</v>
      </c>
      <c r="H29" s="83">
        <v>599307</v>
      </c>
      <c r="I29" s="86">
        <v>25.593223535723354</v>
      </c>
      <c r="J29" s="86">
        <v>125.59322353572335</v>
      </c>
      <c r="K29" s="86">
        <v>-3.9061335782092588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</row>
    <row r="30" spans="1:34" s="186" customFormat="1" ht="15.75" x14ac:dyDescent="0.25">
      <c r="A30" s="108"/>
      <c r="B30" s="106" t="s">
        <v>10</v>
      </c>
      <c r="C30" s="104">
        <v>402549</v>
      </c>
      <c r="D30" s="104">
        <v>471174</v>
      </c>
      <c r="E30" s="104">
        <v>421699</v>
      </c>
      <c r="F30" s="104">
        <v>492815</v>
      </c>
      <c r="G30" s="104">
        <v>516850</v>
      </c>
      <c r="H30" s="83">
        <v>597758</v>
      </c>
      <c r="I30" s="86">
        <v>15.654058237399626</v>
      </c>
      <c r="J30" s="86">
        <v>115.65405823739962</v>
      </c>
      <c r="K30" s="86">
        <v>4.8770836926635752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</row>
    <row r="31" spans="1:34" s="186" customFormat="1" ht="15.75" x14ac:dyDescent="0.25">
      <c r="A31" s="108"/>
      <c r="B31" s="106" t="s">
        <v>11</v>
      </c>
      <c r="C31" s="104">
        <v>411537</v>
      </c>
      <c r="D31" s="104">
        <v>432994</v>
      </c>
      <c r="E31" s="104">
        <v>477428</v>
      </c>
      <c r="F31" s="104">
        <v>443400</v>
      </c>
      <c r="G31" s="104">
        <v>504466</v>
      </c>
      <c r="H31" s="83">
        <v>633916</v>
      </c>
      <c r="I31" s="116">
        <v>25.660797754457199</v>
      </c>
      <c r="J31" s="93">
        <v>125.66079775445719</v>
      </c>
      <c r="K31" s="93">
        <v>13.772214704555697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</row>
    <row r="33" spans="1:34" s="186" customFormat="1" ht="15.75" x14ac:dyDescent="0.25">
      <c r="A33" s="108"/>
      <c r="B33" s="79" t="s">
        <v>4</v>
      </c>
      <c r="C33" s="115">
        <v>1707894</v>
      </c>
      <c r="D33" s="115">
        <v>1923336</v>
      </c>
      <c r="E33" s="115">
        <v>1662513</v>
      </c>
      <c r="F33" s="115">
        <v>1892743</v>
      </c>
      <c r="G33" s="115">
        <v>1971534</v>
      </c>
      <c r="H33" s="83">
        <v>2364822</v>
      </c>
      <c r="I33" s="116">
        <v>19.948324502646166</v>
      </c>
      <c r="J33" s="93">
        <v>119.94832450264616</v>
      </c>
      <c r="K33" s="93">
        <v>4.1627944205843148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22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7"/>
      <c r="D34" s="84">
        <v>12.614483100239248</v>
      </c>
      <c r="E34" s="84">
        <v>-13.560969066247397</v>
      </c>
      <c r="F34" s="84">
        <v>13.848312765073123</v>
      </c>
      <c r="G34" s="84">
        <v>4.1627944205843148</v>
      </c>
      <c r="H34" s="93">
        <v>19.948324502646166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</row>
    <row r="37" spans="1:34" s="186" customFormat="1" ht="18.75" x14ac:dyDescent="0.25">
      <c r="A37" s="108"/>
      <c r="B37" s="65"/>
      <c r="C37" s="256" t="s">
        <v>181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</row>
    <row r="38" spans="1:34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</row>
    <row r="40" spans="1:34" s="186" customFormat="1" ht="15.75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</row>
    <row r="41" spans="1:34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</row>
    <row r="43" spans="1:34" s="186" customFormat="1" ht="15.75" x14ac:dyDescent="0.25">
      <c r="A43" s="108"/>
      <c r="B43" s="106" t="s">
        <v>8</v>
      </c>
      <c r="C43" s="104">
        <v>504392</v>
      </c>
      <c r="D43" s="104">
        <v>409266</v>
      </c>
      <c r="E43" s="104">
        <v>391937</v>
      </c>
      <c r="F43" s="104">
        <v>356390</v>
      </c>
      <c r="G43" s="104">
        <v>314537</v>
      </c>
      <c r="H43" s="83">
        <v>449556</v>
      </c>
      <c r="I43" s="86">
        <v>42.926269405507142</v>
      </c>
      <c r="J43" s="86">
        <v>142.92626940550716</v>
      </c>
      <c r="K43" s="86">
        <v>-11.743595499312553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  <c r="AB43" s="166"/>
    </row>
    <row r="44" spans="1:34" s="186" customFormat="1" ht="15.75" x14ac:dyDescent="0.25">
      <c r="A44" s="108"/>
      <c r="B44" s="106" t="s">
        <v>9</v>
      </c>
      <c r="C44" s="104">
        <v>483541</v>
      </c>
      <c r="D44" s="104">
        <v>421360</v>
      </c>
      <c r="E44" s="104">
        <v>428690</v>
      </c>
      <c r="F44" s="104">
        <v>390406</v>
      </c>
      <c r="G44" s="104">
        <v>376125</v>
      </c>
      <c r="H44" s="83">
        <v>451080</v>
      </c>
      <c r="I44" s="86">
        <v>19.928215353938185</v>
      </c>
      <c r="J44" s="86">
        <v>119.92821535393819</v>
      </c>
      <c r="K44" s="86">
        <v>-3.6579868137272431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  <c r="AB44" s="166"/>
    </row>
    <row r="45" spans="1:34" s="186" customFormat="1" ht="15.75" x14ac:dyDescent="0.25">
      <c r="A45" s="108"/>
      <c r="B45" s="106" t="s">
        <v>10</v>
      </c>
      <c r="C45" s="104">
        <v>468723</v>
      </c>
      <c r="D45" s="104">
        <v>426609</v>
      </c>
      <c r="E45" s="104">
        <v>423936</v>
      </c>
      <c r="F45" s="104">
        <v>337945</v>
      </c>
      <c r="G45" s="104">
        <v>449369</v>
      </c>
      <c r="H45" s="83">
        <v>420902</v>
      </c>
      <c r="I45" s="86">
        <v>-6.3348829135966174</v>
      </c>
      <c r="J45" s="86">
        <v>93.665117086403384</v>
      </c>
      <c r="K45" s="86">
        <v>32.971045584340651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</row>
    <row r="46" spans="1:34" s="186" customFormat="1" ht="15.75" x14ac:dyDescent="0.25">
      <c r="A46" s="108"/>
      <c r="B46" s="106" t="s">
        <v>11</v>
      </c>
      <c r="C46" s="104">
        <v>392555</v>
      </c>
      <c r="D46" s="104">
        <v>412543</v>
      </c>
      <c r="E46" s="104">
        <v>398731</v>
      </c>
      <c r="F46" s="104">
        <v>379538</v>
      </c>
      <c r="G46" s="104">
        <v>443105</v>
      </c>
      <c r="H46" s="83">
        <v>365345</v>
      </c>
      <c r="I46" s="116">
        <v>-17.548887961092742</v>
      </c>
      <c r="J46" s="93">
        <v>82.451112038907254</v>
      </c>
      <c r="K46" s="93">
        <v>16.748520569745317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  <c r="AB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</row>
    <row r="48" spans="1:34" s="186" customFormat="1" ht="15.75" x14ac:dyDescent="0.25">
      <c r="A48" s="108"/>
      <c r="B48" s="79" t="s">
        <v>4</v>
      </c>
      <c r="C48" s="115">
        <v>1849211</v>
      </c>
      <c r="D48" s="115">
        <v>1669778</v>
      </c>
      <c r="E48" s="115">
        <v>1643294</v>
      </c>
      <c r="F48" s="115">
        <v>1464279</v>
      </c>
      <c r="G48" s="115">
        <v>1583136</v>
      </c>
      <c r="H48" s="83">
        <v>1686883</v>
      </c>
      <c r="I48" s="116">
        <v>6.5532588482606569</v>
      </c>
      <c r="J48" s="93">
        <v>106.55325884826065</v>
      </c>
      <c r="K48" s="93">
        <v>8.1171006345102334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226"/>
      <c r="AD48" s="226"/>
      <c r="AE48" s="226"/>
      <c r="AF48" s="226"/>
      <c r="AG48" s="226"/>
      <c r="AH48" s="226"/>
    </row>
    <row r="49" spans="1:28" s="186" customFormat="1" ht="18.75" customHeight="1" x14ac:dyDescent="0.25">
      <c r="A49" s="108"/>
      <c r="B49" s="79" t="s">
        <v>3</v>
      </c>
      <c r="C49" s="117"/>
      <c r="D49" s="84">
        <v>-9.7032193730190901</v>
      </c>
      <c r="E49" s="84">
        <v>-1.5860791075220759</v>
      </c>
      <c r="F49" s="84">
        <v>-10.893668448859428</v>
      </c>
      <c r="G49" s="84">
        <v>8.1171006345102334</v>
      </c>
      <c r="H49" s="93">
        <v>6.5532588482606569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</row>
    <row r="50" spans="1:28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</row>
    <row r="51" spans="1:28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</row>
    <row r="52" spans="1:28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50" customFormat="1" x14ac:dyDescent="0.25">
      <c r="A55" s="109"/>
      <c r="B55" s="157"/>
      <c r="C55" s="157"/>
      <c r="D55" s="157"/>
      <c r="E55" s="157"/>
      <c r="F55" s="157"/>
      <c r="G55" s="157"/>
    </row>
    <row r="56" spans="1:28" s="150" customFormat="1" x14ac:dyDescent="0.25">
      <c r="B56" s="157"/>
      <c r="C56" s="157"/>
      <c r="D56" s="157"/>
      <c r="E56" s="157"/>
      <c r="F56" s="157"/>
      <c r="G56" s="157"/>
    </row>
    <row r="57" spans="1:28" s="150" customFormat="1" x14ac:dyDescent="0.25"/>
    <row r="58" spans="1:28" s="150" customFormat="1" x14ac:dyDescent="0.25"/>
    <row r="59" spans="1:28" s="150" customFormat="1" x14ac:dyDescent="0.25">
      <c r="C59" s="157"/>
      <c r="D59" s="157"/>
      <c r="E59" s="157"/>
      <c r="F59" s="157"/>
      <c r="G59" s="157"/>
      <c r="H59" s="157"/>
    </row>
    <row r="60" spans="1:28" s="150" customFormat="1" x14ac:dyDescent="0.25">
      <c r="C60" s="157"/>
      <c r="D60" s="157"/>
      <c r="E60" s="157"/>
      <c r="F60" s="157"/>
      <c r="G60" s="157"/>
      <c r="H60" s="157"/>
    </row>
    <row r="61" spans="1:28" s="166" customFormat="1" x14ac:dyDescent="0.2">
      <c r="B61" s="194"/>
      <c r="C61" s="195"/>
      <c r="D61" s="196"/>
    </row>
    <row r="62" spans="1:28" s="166" customFormat="1" x14ac:dyDescent="0.2">
      <c r="B62" s="194"/>
      <c r="C62" s="195"/>
      <c r="D62" s="196"/>
    </row>
    <row r="63" spans="1:28" s="166" customFormat="1" x14ac:dyDescent="0.2">
      <c r="B63" s="194"/>
      <c r="C63" s="195"/>
      <c r="D63" s="196"/>
    </row>
    <row r="64" spans="1:28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66" customFormat="1" x14ac:dyDescent="0.2"/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</row>
    <row r="157" spans="4:34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</row>
    <row r="158" spans="4:34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7" width="11.42578125" style="166"/>
    <col min="28" max="34" width="11.42578125" style="186"/>
    <col min="35" max="16384" width="11.42578125" style="69"/>
  </cols>
  <sheetData>
    <row r="1" spans="1:27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7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7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7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86" customFormat="1" ht="15.75" x14ac:dyDescent="0.25">
      <c r="A7" s="108"/>
      <c r="B7" s="65"/>
      <c r="C7" s="256" t="s">
        <v>177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</row>
    <row r="8" spans="1:27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</row>
    <row r="9" spans="1:27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</row>
    <row r="10" spans="1:27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</row>
    <row r="11" spans="1:27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</row>
    <row r="12" spans="1:27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</row>
    <row r="13" spans="1:27" s="186" customFormat="1" ht="15.75" x14ac:dyDescent="0.25">
      <c r="A13" s="108"/>
      <c r="B13" s="106" t="s">
        <v>8</v>
      </c>
      <c r="C13" s="104">
        <v>187733</v>
      </c>
      <c r="D13" s="104">
        <v>68452</v>
      </c>
      <c r="E13" s="104">
        <v>82502</v>
      </c>
      <c r="F13" s="104">
        <v>204554</v>
      </c>
      <c r="G13" s="104">
        <v>158549</v>
      </c>
      <c r="H13" s="83">
        <v>182176</v>
      </c>
      <c r="I13" s="86">
        <v>14.902017672769929</v>
      </c>
      <c r="J13" s="86">
        <v>114.90201767276993</v>
      </c>
      <c r="K13" s="86">
        <v>-22.490393734661751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</row>
    <row r="14" spans="1:27" s="186" customFormat="1" ht="15.75" x14ac:dyDescent="0.25">
      <c r="A14" s="108"/>
      <c r="B14" s="106" t="s">
        <v>9</v>
      </c>
      <c r="C14" s="104">
        <v>84309</v>
      </c>
      <c r="D14" s="104">
        <v>86223</v>
      </c>
      <c r="E14" s="104">
        <v>92481</v>
      </c>
      <c r="F14" s="104">
        <v>187412</v>
      </c>
      <c r="G14" s="104">
        <v>165267</v>
      </c>
      <c r="H14" s="83">
        <v>197550</v>
      </c>
      <c r="I14" s="86">
        <v>19.533845232260518</v>
      </c>
      <c r="J14" s="86">
        <v>119.53384523226052</v>
      </c>
      <c r="K14" s="86">
        <v>-11.816212409023974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</row>
    <row r="15" spans="1:27" s="186" customFormat="1" ht="15.75" x14ac:dyDescent="0.25">
      <c r="A15" s="108"/>
      <c r="B15" s="106" t="s">
        <v>10</v>
      </c>
      <c r="C15" s="104">
        <v>76727</v>
      </c>
      <c r="D15" s="104">
        <v>82428</v>
      </c>
      <c r="E15" s="104">
        <v>90518</v>
      </c>
      <c r="F15" s="104">
        <v>186278</v>
      </c>
      <c r="G15" s="104">
        <v>171836</v>
      </c>
      <c r="H15" s="83">
        <v>212899</v>
      </c>
      <c r="I15" s="86">
        <v>23.896622360855702</v>
      </c>
      <c r="J15" s="86">
        <v>123.8966223608557</v>
      </c>
      <c r="K15" s="86">
        <v>-7.7529284188148857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</row>
    <row r="16" spans="1:27" s="186" customFormat="1" ht="15.75" x14ac:dyDescent="0.25">
      <c r="A16" s="108"/>
      <c r="B16" s="106" t="s">
        <v>11</v>
      </c>
      <c r="C16" s="104">
        <v>62495</v>
      </c>
      <c r="D16" s="104">
        <v>86734</v>
      </c>
      <c r="E16" s="104">
        <v>113242</v>
      </c>
      <c r="F16" s="104">
        <v>176107</v>
      </c>
      <c r="G16" s="104">
        <v>170043</v>
      </c>
      <c r="H16" s="83">
        <v>215958</v>
      </c>
      <c r="I16" s="116">
        <v>27.001993613380137</v>
      </c>
      <c r="J16" s="93">
        <v>127.00199361338014</v>
      </c>
      <c r="K16" s="93">
        <v>-3.443361138398815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</row>
    <row r="18" spans="1:34" s="186" customFormat="1" ht="15.75" x14ac:dyDescent="0.25">
      <c r="A18" s="108"/>
      <c r="B18" s="79" t="s">
        <v>4</v>
      </c>
      <c r="C18" s="82">
        <v>411264</v>
      </c>
      <c r="D18" s="82">
        <v>323837</v>
      </c>
      <c r="E18" s="82">
        <v>378743</v>
      </c>
      <c r="F18" s="82">
        <v>754351</v>
      </c>
      <c r="G18" s="82">
        <v>665695</v>
      </c>
      <c r="H18" s="83">
        <v>808583</v>
      </c>
      <c r="I18" s="116">
        <v>21.464484486138559</v>
      </c>
      <c r="J18" s="93">
        <v>121.46448448613856</v>
      </c>
      <c r="K18" s="93">
        <v>-11.752619138835897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226"/>
      <c r="AC18" s="22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08"/>
      <c r="B19" s="79" t="s">
        <v>3</v>
      </c>
      <c r="C19" s="114"/>
      <c r="D19" s="84">
        <v>-21.258121304077182</v>
      </c>
      <c r="E19" s="84">
        <v>16.954826039025804</v>
      </c>
      <c r="F19" s="84">
        <v>99.172261929593404</v>
      </c>
      <c r="G19" s="84">
        <v>-11.752619138835897</v>
      </c>
      <c r="H19" s="93">
        <v>21.464484486138559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</row>
    <row r="20" spans="1:34" s="186" customFormat="1" ht="9.75" customHeight="1" x14ac:dyDescent="0.25">
      <c r="A20" s="108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</row>
    <row r="22" spans="1:34" s="186" customFormat="1" ht="15.75" x14ac:dyDescent="0.25">
      <c r="A22" s="108"/>
      <c r="B22" s="65"/>
      <c r="C22" s="256" t="s">
        <v>182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</row>
    <row r="23" spans="1:34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</row>
    <row r="25" spans="1:34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</row>
    <row r="26" spans="1:34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</row>
    <row r="28" spans="1:34" s="186" customFormat="1" ht="15.75" x14ac:dyDescent="0.25">
      <c r="A28" s="108"/>
      <c r="B28" s="106" t="s">
        <v>8</v>
      </c>
      <c r="C28" s="104">
        <v>126378</v>
      </c>
      <c r="D28" s="104">
        <v>24463</v>
      </c>
      <c r="E28" s="104">
        <v>28524</v>
      </c>
      <c r="F28" s="104">
        <v>85221</v>
      </c>
      <c r="G28" s="104">
        <v>86531</v>
      </c>
      <c r="H28" s="83">
        <v>88648</v>
      </c>
      <c r="I28" s="86">
        <v>2.4465220556794565</v>
      </c>
      <c r="J28" s="86">
        <v>102.44652205567945</v>
      </c>
      <c r="K28" s="86">
        <v>1.5371798031001749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</row>
    <row r="29" spans="1:34" s="186" customFormat="1" ht="15.75" x14ac:dyDescent="0.25">
      <c r="A29" s="108"/>
      <c r="B29" s="106" t="s">
        <v>9</v>
      </c>
      <c r="C29" s="104">
        <v>29944</v>
      </c>
      <c r="D29" s="104">
        <v>23583</v>
      </c>
      <c r="E29" s="104">
        <v>32059</v>
      </c>
      <c r="F29" s="104">
        <v>103922</v>
      </c>
      <c r="G29" s="104">
        <v>87875</v>
      </c>
      <c r="H29" s="83">
        <v>101131</v>
      </c>
      <c r="I29" s="86">
        <v>15.085064011379812</v>
      </c>
      <c r="J29" s="86">
        <v>115.08506401137981</v>
      </c>
      <c r="K29" s="86">
        <v>-15.441388733858085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</row>
    <row r="30" spans="1:34" s="186" customFormat="1" ht="15.75" x14ac:dyDescent="0.25">
      <c r="A30" s="108"/>
      <c r="B30" s="106" t="s">
        <v>10</v>
      </c>
      <c r="C30" s="104">
        <v>29606</v>
      </c>
      <c r="D30" s="104">
        <v>28189</v>
      </c>
      <c r="E30" s="104">
        <v>31195</v>
      </c>
      <c r="F30" s="104">
        <v>103490</v>
      </c>
      <c r="G30" s="104">
        <v>88304</v>
      </c>
      <c r="H30" s="83">
        <v>113920</v>
      </c>
      <c r="I30" s="86">
        <v>29.008878420003615</v>
      </c>
      <c r="J30" s="86">
        <v>129.00887842000361</v>
      </c>
      <c r="K30" s="86">
        <v>-14.673881534447775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</row>
    <row r="31" spans="1:34" s="186" customFormat="1" ht="15.75" x14ac:dyDescent="0.25">
      <c r="A31" s="108"/>
      <c r="B31" s="106" t="s">
        <v>11</v>
      </c>
      <c r="C31" s="104">
        <v>23071</v>
      </c>
      <c r="D31" s="104">
        <v>28556</v>
      </c>
      <c r="E31" s="104">
        <v>51097</v>
      </c>
      <c r="F31" s="104">
        <v>94015</v>
      </c>
      <c r="G31" s="104">
        <v>88581</v>
      </c>
      <c r="H31" s="83">
        <v>114114</v>
      </c>
      <c r="I31" s="116">
        <v>28.824465743218063</v>
      </c>
      <c r="J31" s="93">
        <v>128.82446574321807</v>
      </c>
      <c r="K31" s="93">
        <v>-5.7799287347763624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</row>
    <row r="33" spans="1:34" s="186" customFormat="1" ht="15.75" x14ac:dyDescent="0.25">
      <c r="A33" s="108"/>
      <c r="B33" s="79" t="s">
        <v>4</v>
      </c>
      <c r="C33" s="82">
        <v>208999</v>
      </c>
      <c r="D33" s="82">
        <v>104791</v>
      </c>
      <c r="E33" s="82">
        <v>142875</v>
      </c>
      <c r="F33" s="82">
        <v>386648</v>
      </c>
      <c r="G33" s="82">
        <v>351291</v>
      </c>
      <c r="H33" s="83">
        <v>417813</v>
      </c>
      <c r="I33" s="116">
        <v>18.936437312655329</v>
      </c>
      <c r="J33" s="93">
        <v>118.93643731265533</v>
      </c>
      <c r="K33" s="93">
        <v>-9.1444931824294926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226"/>
      <c r="AC33" s="22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4"/>
      <c r="D34" s="84">
        <v>-49.860525648448082</v>
      </c>
      <c r="E34" s="84">
        <v>36.342815699821543</v>
      </c>
      <c r="F34" s="84">
        <v>170.61977252843397</v>
      </c>
      <c r="G34" s="84">
        <v>-9.1444931824294926</v>
      </c>
      <c r="H34" s="93">
        <v>18.936437312655329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</row>
    <row r="35" spans="1:34" s="186" customFormat="1" ht="9.75" customHeight="1" x14ac:dyDescent="0.25">
      <c r="A35" s="108"/>
      <c r="B35" s="78"/>
      <c r="C35" s="107"/>
      <c r="D35" s="107"/>
      <c r="E35" s="107"/>
      <c r="F35" s="107"/>
      <c r="G35" s="107"/>
      <c r="H35" s="89"/>
      <c r="I35" s="90"/>
      <c r="J35" s="90"/>
      <c r="K35" s="90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</row>
    <row r="37" spans="1:34" s="186" customFormat="1" ht="18.75" x14ac:dyDescent="0.25">
      <c r="A37" s="108"/>
      <c r="B37" s="65"/>
      <c r="C37" s="256" t="s">
        <v>183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</row>
    <row r="38" spans="1:34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</row>
    <row r="40" spans="1:34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</row>
    <row r="41" spans="1:34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</row>
    <row r="43" spans="1:34" s="186" customFormat="1" ht="15.75" x14ac:dyDescent="0.25">
      <c r="A43" s="108"/>
      <c r="B43" s="106" t="s">
        <v>8</v>
      </c>
      <c r="C43" s="104">
        <v>61355</v>
      </c>
      <c r="D43" s="104">
        <v>43989</v>
      </c>
      <c r="E43" s="104">
        <v>53978</v>
      </c>
      <c r="F43" s="104">
        <v>119333</v>
      </c>
      <c r="G43" s="104">
        <v>72018</v>
      </c>
      <c r="H43" s="83">
        <v>93528</v>
      </c>
      <c r="I43" s="86">
        <v>29.867533116720814</v>
      </c>
      <c r="J43" s="86">
        <v>129.86753311672081</v>
      </c>
      <c r="K43" s="86">
        <v>-39.649552093720928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</row>
    <row r="44" spans="1:34" s="186" customFormat="1" ht="15.75" x14ac:dyDescent="0.25">
      <c r="A44" s="108"/>
      <c r="B44" s="106" t="s">
        <v>9</v>
      </c>
      <c r="C44" s="104">
        <v>54365</v>
      </c>
      <c r="D44" s="104">
        <v>62640</v>
      </c>
      <c r="E44" s="104">
        <v>60422</v>
      </c>
      <c r="F44" s="104">
        <v>83490</v>
      </c>
      <c r="G44" s="104">
        <v>77392</v>
      </c>
      <c r="H44" s="83">
        <v>96419</v>
      </c>
      <c r="I44" s="86">
        <v>24.585228447384733</v>
      </c>
      <c r="J44" s="86">
        <v>124.58522844738474</v>
      </c>
      <c r="K44" s="86">
        <v>-7.3038687267936275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</row>
    <row r="45" spans="1:34" s="186" customFormat="1" ht="15.75" x14ac:dyDescent="0.25">
      <c r="A45" s="108"/>
      <c r="B45" s="106" t="s">
        <v>10</v>
      </c>
      <c r="C45" s="104">
        <v>47121</v>
      </c>
      <c r="D45" s="104">
        <v>54239</v>
      </c>
      <c r="E45" s="104">
        <v>59323</v>
      </c>
      <c r="F45" s="104">
        <v>82788</v>
      </c>
      <c r="G45" s="104">
        <v>83532</v>
      </c>
      <c r="H45" s="83">
        <v>98979</v>
      </c>
      <c r="I45" s="86">
        <v>18.492314322654792</v>
      </c>
      <c r="J45" s="86">
        <v>118.49231432265479</v>
      </c>
      <c r="K45" s="86">
        <v>0.89868096825627131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</row>
    <row r="46" spans="1:34" s="186" customFormat="1" ht="15.75" x14ac:dyDescent="0.25">
      <c r="A46" s="108"/>
      <c r="B46" s="106" t="s">
        <v>11</v>
      </c>
      <c r="C46" s="104">
        <v>39424</v>
      </c>
      <c r="D46" s="104">
        <v>58178</v>
      </c>
      <c r="E46" s="104">
        <v>62145</v>
      </c>
      <c r="F46" s="104">
        <v>82092</v>
      </c>
      <c r="G46" s="104">
        <v>81462</v>
      </c>
      <c r="H46" s="83">
        <v>101844</v>
      </c>
      <c r="I46" s="116">
        <v>25.02025484274877</v>
      </c>
      <c r="J46" s="93">
        <v>125.02025484274877</v>
      </c>
      <c r="K46" s="93">
        <v>-0.76743166203770974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</row>
    <row r="48" spans="1:34" s="186" customFormat="1" ht="15.75" x14ac:dyDescent="0.25">
      <c r="A48" s="108"/>
      <c r="B48" s="79" t="s">
        <v>4</v>
      </c>
      <c r="C48" s="82">
        <v>202265</v>
      </c>
      <c r="D48" s="82">
        <v>219046</v>
      </c>
      <c r="E48" s="82">
        <v>235868</v>
      </c>
      <c r="F48" s="82">
        <v>367703</v>
      </c>
      <c r="G48" s="82">
        <v>314404</v>
      </c>
      <c r="H48" s="83">
        <v>390770</v>
      </c>
      <c r="I48" s="116">
        <v>24.289131181537126</v>
      </c>
      <c r="J48" s="93">
        <v>124.28913118153713</v>
      </c>
      <c r="K48" s="93">
        <v>-14.495122422172246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226"/>
      <c r="AC48" s="226"/>
      <c r="AD48" s="226"/>
      <c r="AE48" s="226"/>
      <c r="AF48" s="226"/>
      <c r="AG48" s="226"/>
      <c r="AH48" s="226"/>
    </row>
    <row r="49" spans="1:27" s="186" customFormat="1" ht="18.75" customHeight="1" x14ac:dyDescent="0.25">
      <c r="A49" s="108"/>
      <c r="B49" s="79" t="s">
        <v>3</v>
      </c>
      <c r="C49" s="114"/>
      <c r="D49" s="84">
        <v>8.2965416656366706</v>
      </c>
      <c r="E49" s="84">
        <v>7.6796654583968671</v>
      </c>
      <c r="F49" s="84">
        <v>55.893550630013401</v>
      </c>
      <c r="G49" s="84">
        <v>-14.495122422172246</v>
      </c>
      <c r="H49" s="93">
        <v>24.289131181537126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</row>
    <row r="50" spans="1:27" s="186" customFormat="1" ht="9.75" customHeight="1" x14ac:dyDescent="0.25">
      <c r="A50" s="108"/>
      <c r="B50" s="78"/>
      <c r="C50" s="107"/>
      <c r="D50" s="107"/>
      <c r="E50" s="107"/>
      <c r="F50" s="107"/>
      <c r="G50" s="107"/>
      <c r="H50" s="89"/>
      <c r="I50" s="90"/>
      <c r="J50" s="90"/>
      <c r="K50" s="90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</row>
    <row r="52" spans="1:27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7"/>
      <c r="D56" s="157"/>
      <c r="E56" s="157"/>
      <c r="F56" s="157"/>
      <c r="G56" s="157"/>
    </row>
    <row r="57" spans="1:27" s="150" customFormat="1" x14ac:dyDescent="0.25"/>
    <row r="58" spans="1:27" s="150" customFormat="1" x14ac:dyDescent="0.25"/>
    <row r="59" spans="1:27" s="150" customFormat="1" x14ac:dyDescent="0.25">
      <c r="C59" s="157"/>
      <c r="D59" s="157"/>
      <c r="E59" s="157"/>
      <c r="F59" s="157"/>
      <c r="G59" s="157"/>
      <c r="H59" s="157"/>
    </row>
    <row r="60" spans="1:27" s="150" customFormat="1" x14ac:dyDescent="0.25">
      <c r="C60" s="157"/>
      <c r="D60" s="157"/>
      <c r="E60" s="157"/>
      <c r="F60" s="157"/>
      <c r="G60" s="157"/>
      <c r="H60" s="157"/>
    </row>
    <row r="61" spans="1:27" s="166" customFormat="1" x14ac:dyDescent="0.2">
      <c r="B61" s="194"/>
      <c r="C61" s="195"/>
      <c r="D61" s="196"/>
    </row>
    <row r="62" spans="1:27" s="166" customFormat="1" x14ac:dyDescent="0.2">
      <c r="B62" s="194"/>
      <c r="C62" s="195"/>
      <c r="D62" s="196"/>
    </row>
    <row r="63" spans="1:27" s="166" customFormat="1" x14ac:dyDescent="0.2">
      <c r="B63" s="194"/>
      <c r="C63" s="195"/>
      <c r="D63" s="196"/>
    </row>
    <row r="64" spans="1:27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66" customFormat="1" x14ac:dyDescent="0.2"/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8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8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2" width="11.42578125" style="166"/>
    <col min="23" max="34" width="11.42578125" style="186"/>
    <col min="35" max="16384" width="11.42578125" style="69"/>
  </cols>
  <sheetData>
    <row r="1" spans="1:22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2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2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2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2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2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2" s="186" customFormat="1" ht="15.75" x14ac:dyDescent="0.25">
      <c r="A7" s="108"/>
      <c r="B7" s="65"/>
      <c r="C7" s="256" t="s">
        <v>184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</row>
    <row r="8" spans="1:22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</row>
    <row r="9" spans="1:22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</row>
    <row r="10" spans="1:22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</row>
    <row r="11" spans="1:22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</row>
    <row r="12" spans="1:22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</row>
    <row r="13" spans="1:22" s="186" customFormat="1" ht="15.75" x14ac:dyDescent="0.25">
      <c r="A13" s="108"/>
      <c r="B13" s="106" t="s">
        <v>8</v>
      </c>
      <c r="C13" s="104">
        <v>27936</v>
      </c>
      <c r="D13" s="104">
        <v>59302</v>
      </c>
      <c r="E13" s="104">
        <v>80601</v>
      </c>
      <c r="F13" s="104">
        <v>41520</v>
      </c>
      <c r="G13" s="104">
        <v>44363</v>
      </c>
      <c r="H13" s="83">
        <v>60237</v>
      </c>
      <c r="I13" s="86">
        <v>35.782070644455978</v>
      </c>
      <c r="J13" s="86">
        <v>135.78207064445598</v>
      </c>
      <c r="K13" s="86">
        <v>6.8473025048169545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</row>
    <row r="14" spans="1:22" s="186" customFormat="1" ht="15.75" x14ac:dyDescent="0.25">
      <c r="A14" s="108"/>
      <c r="B14" s="106" t="s">
        <v>9</v>
      </c>
      <c r="C14" s="104">
        <v>52187</v>
      </c>
      <c r="D14" s="104">
        <v>57661</v>
      </c>
      <c r="E14" s="104">
        <v>78162</v>
      </c>
      <c r="F14" s="104">
        <v>41886</v>
      </c>
      <c r="G14" s="104">
        <v>67484</v>
      </c>
      <c r="H14" s="83">
        <v>53731</v>
      </c>
      <c r="I14" s="86">
        <v>-20.379645545610813</v>
      </c>
      <c r="J14" s="86">
        <v>79.620354454389187</v>
      </c>
      <c r="K14" s="86">
        <v>61.113498543666147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</row>
    <row r="15" spans="1:22" s="186" customFormat="1" ht="15.75" x14ac:dyDescent="0.25">
      <c r="A15" s="108"/>
      <c r="B15" s="106" t="s">
        <v>10</v>
      </c>
      <c r="C15" s="104">
        <v>45239</v>
      </c>
      <c r="D15" s="104">
        <v>66483</v>
      </c>
      <c r="E15" s="104">
        <v>61997</v>
      </c>
      <c r="F15" s="104">
        <v>70005</v>
      </c>
      <c r="G15" s="104">
        <v>75917</v>
      </c>
      <c r="H15" s="83">
        <v>35544</v>
      </c>
      <c r="I15" s="86">
        <v>-53.180447067191807</v>
      </c>
      <c r="J15" s="86">
        <v>46.8195529328082</v>
      </c>
      <c r="K15" s="86">
        <v>8.4451110634954585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</row>
    <row r="16" spans="1:22" s="186" customFormat="1" ht="15.75" x14ac:dyDescent="0.25">
      <c r="A16" s="108"/>
      <c r="B16" s="106" t="s">
        <v>11</v>
      </c>
      <c r="C16" s="104">
        <v>59400</v>
      </c>
      <c r="D16" s="104">
        <v>81925</v>
      </c>
      <c r="E16" s="104">
        <v>54486</v>
      </c>
      <c r="F16" s="104">
        <v>55701</v>
      </c>
      <c r="G16" s="104">
        <v>70473</v>
      </c>
      <c r="H16" s="83">
        <v>28086</v>
      </c>
      <c r="I16" s="116">
        <v>-60.146439061768334</v>
      </c>
      <c r="J16" s="93">
        <v>39.853560938231666</v>
      </c>
      <c r="K16" s="93">
        <v>26.520170194430982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</row>
    <row r="18" spans="1:34" s="186" customFormat="1" ht="15.75" x14ac:dyDescent="0.25">
      <c r="A18" s="108"/>
      <c r="B18" s="79" t="s">
        <v>4</v>
      </c>
      <c r="C18" s="82">
        <v>184762</v>
      </c>
      <c r="D18" s="82">
        <v>265371</v>
      </c>
      <c r="E18" s="82">
        <v>275246</v>
      </c>
      <c r="F18" s="82">
        <v>209112</v>
      </c>
      <c r="G18" s="82">
        <v>258237</v>
      </c>
      <c r="H18" s="83">
        <v>177598</v>
      </c>
      <c r="I18" s="116">
        <v>-31.226741326765726</v>
      </c>
      <c r="J18" s="93">
        <v>68.773258673234267</v>
      </c>
      <c r="K18" s="93">
        <v>23.49219556983817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08"/>
      <c r="B19" s="79" t="s">
        <v>3</v>
      </c>
      <c r="C19" s="114"/>
      <c r="D19" s="84">
        <v>43.628559985278351</v>
      </c>
      <c r="E19" s="84">
        <v>3.721205406770145</v>
      </c>
      <c r="F19" s="84">
        <v>-24.027233819928352</v>
      </c>
      <c r="G19" s="84">
        <v>23.49219556983817</v>
      </c>
      <c r="H19" s="93">
        <v>-31.226741326765726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</row>
    <row r="22" spans="1:34" s="186" customFormat="1" ht="15.75" x14ac:dyDescent="0.25">
      <c r="A22" s="108"/>
      <c r="B22" s="65"/>
      <c r="C22" s="256" t="s">
        <v>185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</row>
    <row r="23" spans="1:34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</row>
    <row r="25" spans="1:34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</row>
    <row r="26" spans="1:34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</row>
    <row r="28" spans="1:34" s="186" customFormat="1" ht="15.75" x14ac:dyDescent="0.25">
      <c r="A28" s="108"/>
      <c r="B28" s="106" t="s">
        <v>8</v>
      </c>
      <c r="C28" s="104">
        <v>19249</v>
      </c>
      <c r="D28" s="104">
        <v>36859</v>
      </c>
      <c r="E28" s="104">
        <v>52429</v>
      </c>
      <c r="F28" s="104">
        <v>34246</v>
      </c>
      <c r="G28" s="104">
        <v>40067</v>
      </c>
      <c r="H28" s="83">
        <v>53030</v>
      </c>
      <c r="I28" s="86">
        <v>32.353308208750356</v>
      </c>
      <c r="J28" s="86">
        <v>132.35330820875035</v>
      </c>
      <c r="K28" s="86">
        <v>16.997605559773412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</row>
    <row r="29" spans="1:34" s="186" customFormat="1" ht="15.75" x14ac:dyDescent="0.25">
      <c r="A29" s="108"/>
      <c r="B29" s="106" t="s">
        <v>9</v>
      </c>
      <c r="C29" s="104">
        <v>34163</v>
      </c>
      <c r="D29" s="104">
        <v>27682</v>
      </c>
      <c r="E29" s="104">
        <v>68293</v>
      </c>
      <c r="F29" s="104">
        <v>33620</v>
      </c>
      <c r="G29" s="104">
        <v>60659</v>
      </c>
      <c r="H29" s="83">
        <v>50059</v>
      </c>
      <c r="I29" s="86">
        <v>-17.474735818262744</v>
      </c>
      <c r="J29" s="86">
        <v>82.525264181737256</v>
      </c>
      <c r="K29" s="86">
        <v>80.425342058298639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</row>
    <row r="30" spans="1:34" s="186" customFormat="1" ht="15.75" x14ac:dyDescent="0.25">
      <c r="A30" s="108"/>
      <c r="B30" s="106" t="s">
        <v>10</v>
      </c>
      <c r="C30" s="104">
        <v>25471</v>
      </c>
      <c r="D30" s="104">
        <v>33144</v>
      </c>
      <c r="E30" s="104">
        <v>51529</v>
      </c>
      <c r="F30" s="104">
        <v>61397</v>
      </c>
      <c r="G30" s="104">
        <v>66950</v>
      </c>
      <c r="H30" s="83">
        <v>33278</v>
      </c>
      <c r="I30" s="86">
        <v>-50.294249439880502</v>
      </c>
      <c r="J30" s="86">
        <v>49.70575056011949</v>
      </c>
      <c r="K30" s="86">
        <v>9.0444158509373374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</row>
    <row r="31" spans="1:34" s="186" customFormat="1" ht="15.75" x14ac:dyDescent="0.25">
      <c r="A31" s="108"/>
      <c r="B31" s="106" t="s">
        <v>11</v>
      </c>
      <c r="C31" s="104">
        <v>39621</v>
      </c>
      <c r="D31" s="104">
        <v>51226</v>
      </c>
      <c r="E31" s="104">
        <v>45935</v>
      </c>
      <c r="F31" s="104">
        <v>46540</v>
      </c>
      <c r="G31" s="104">
        <v>61224</v>
      </c>
      <c r="H31" s="83">
        <v>26257</v>
      </c>
      <c r="I31" s="116">
        <v>-57.113223572455254</v>
      </c>
      <c r="J31" s="93">
        <v>42.886776427544753</v>
      </c>
      <c r="K31" s="93">
        <v>31.551353674258699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</row>
    <row r="33" spans="1:34" s="186" customFormat="1" ht="15.75" x14ac:dyDescent="0.25">
      <c r="A33" s="108"/>
      <c r="B33" s="79" t="s">
        <v>4</v>
      </c>
      <c r="C33" s="82">
        <v>118504</v>
      </c>
      <c r="D33" s="82">
        <v>148911</v>
      </c>
      <c r="E33" s="82">
        <v>218186</v>
      </c>
      <c r="F33" s="82">
        <v>175803</v>
      </c>
      <c r="G33" s="82">
        <v>228900</v>
      </c>
      <c r="H33" s="83">
        <v>162624</v>
      </c>
      <c r="I33" s="116">
        <v>-28.954128440366979</v>
      </c>
      <c r="J33" s="93">
        <v>71.045871559633028</v>
      </c>
      <c r="K33" s="93">
        <v>30.202556270370806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4"/>
      <c r="D34" s="84">
        <v>25.659049483561745</v>
      </c>
      <c r="E34" s="84">
        <v>46.52107634761704</v>
      </c>
      <c r="F34" s="84">
        <v>-19.425169350920779</v>
      </c>
      <c r="G34" s="84">
        <v>30.202556270370806</v>
      </c>
      <c r="H34" s="93">
        <v>-28.954128440366979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</row>
    <row r="37" spans="1:34" s="186" customFormat="1" ht="18.75" x14ac:dyDescent="0.25">
      <c r="A37" s="108"/>
      <c r="B37" s="65"/>
      <c r="C37" s="256" t="s">
        <v>186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</row>
    <row r="38" spans="1:34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</row>
    <row r="40" spans="1:34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</row>
    <row r="41" spans="1:34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</row>
    <row r="43" spans="1:34" s="186" customFormat="1" ht="15.75" x14ac:dyDescent="0.25">
      <c r="A43" s="108"/>
      <c r="B43" s="106" t="s">
        <v>8</v>
      </c>
      <c r="C43" s="104">
        <v>8687</v>
      </c>
      <c r="D43" s="104">
        <v>22443</v>
      </c>
      <c r="E43" s="104">
        <v>28172</v>
      </c>
      <c r="F43" s="104">
        <v>7274</v>
      </c>
      <c r="G43" s="104">
        <v>4296</v>
      </c>
      <c r="H43" s="83">
        <v>7207</v>
      </c>
      <c r="I43" s="86">
        <v>67.760707635009325</v>
      </c>
      <c r="J43" s="86">
        <v>167.76070763500931</v>
      </c>
      <c r="K43" s="86">
        <v>-40.940335441297769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</row>
    <row r="44" spans="1:34" s="186" customFormat="1" ht="15.75" x14ac:dyDescent="0.25">
      <c r="A44" s="108"/>
      <c r="B44" s="106" t="s">
        <v>9</v>
      </c>
      <c r="C44" s="104">
        <v>18024</v>
      </c>
      <c r="D44" s="104">
        <v>29979</v>
      </c>
      <c r="E44" s="104">
        <v>9869</v>
      </c>
      <c r="F44" s="104">
        <v>8266</v>
      </c>
      <c r="G44" s="104">
        <v>6825</v>
      </c>
      <c r="H44" s="83">
        <v>3672</v>
      </c>
      <c r="I44" s="86">
        <v>-46.197802197802197</v>
      </c>
      <c r="J44" s="86">
        <v>53.802197802197803</v>
      </c>
      <c r="K44" s="86">
        <v>-17.432857488507135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</row>
    <row r="45" spans="1:34" s="186" customFormat="1" ht="15.75" x14ac:dyDescent="0.25">
      <c r="A45" s="108"/>
      <c r="B45" s="106" t="s">
        <v>10</v>
      </c>
      <c r="C45" s="104">
        <v>19768</v>
      </c>
      <c r="D45" s="104">
        <v>33339</v>
      </c>
      <c r="E45" s="104">
        <v>10468</v>
      </c>
      <c r="F45" s="104">
        <v>8608</v>
      </c>
      <c r="G45" s="104">
        <v>8967</v>
      </c>
      <c r="H45" s="83">
        <v>2266</v>
      </c>
      <c r="I45" s="86">
        <v>-74.729563956730232</v>
      </c>
      <c r="J45" s="86">
        <v>25.270436043269768</v>
      </c>
      <c r="K45" s="86">
        <v>4.1705390334572545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</row>
    <row r="46" spans="1:34" s="186" customFormat="1" ht="15.75" x14ac:dyDescent="0.25">
      <c r="A46" s="108"/>
      <c r="B46" s="106" t="s">
        <v>11</v>
      </c>
      <c r="C46" s="104">
        <v>19779</v>
      </c>
      <c r="D46" s="104">
        <v>30699</v>
      </c>
      <c r="E46" s="104">
        <v>8551</v>
      </c>
      <c r="F46" s="104">
        <v>9161</v>
      </c>
      <c r="G46" s="104">
        <v>9249</v>
      </c>
      <c r="H46" s="83">
        <v>1829</v>
      </c>
      <c r="I46" s="116">
        <v>-80.224889177208354</v>
      </c>
      <c r="J46" s="93">
        <v>19.775110822791653</v>
      </c>
      <c r="K46" s="93">
        <v>0.96059382163520279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</row>
    <row r="48" spans="1:34" s="186" customFormat="1" ht="15.75" x14ac:dyDescent="0.25">
      <c r="A48" s="108"/>
      <c r="B48" s="79" t="s">
        <v>4</v>
      </c>
      <c r="C48" s="82">
        <v>66258</v>
      </c>
      <c r="D48" s="82">
        <v>116460</v>
      </c>
      <c r="E48" s="82">
        <v>57060</v>
      </c>
      <c r="F48" s="82">
        <v>33309</v>
      </c>
      <c r="G48" s="82">
        <v>29337</v>
      </c>
      <c r="H48" s="83">
        <v>14974</v>
      </c>
      <c r="I48" s="116">
        <v>-48.958652895660769</v>
      </c>
      <c r="J48" s="93">
        <v>51.041347104339231</v>
      </c>
      <c r="K48" s="93">
        <v>-11.924705034675309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</row>
    <row r="49" spans="1:23" s="186" customFormat="1" ht="18.75" customHeight="1" x14ac:dyDescent="0.25">
      <c r="A49" s="108"/>
      <c r="B49" s="79" t="s">
        <v>3</v>
      </c>
      <c r="C49" s="114"/>
      <c r="D49" s="84">
        <v>75.767454496060864</v>
      </c>
      <c r="E49" s="84">
        <v>-51.00463678516229</v>
      </c>
      <c r="F49" s="84">
        <v>-41.624605678233436</v>
      </c>
      <c r="G49" s="84">
        <v>-11.924705034675309</v>
      </c>
      <c r="H49" s="93">
        <v>-48.958652895660769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</row>
    <row r="50" spans="1:23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</row>
    <row r="51" spans="1:23" s="186" customFormat="1" ht="9.75" customHeight="1" x14ac:dyDescent="0.25">
      <c r="A51" s="108"/>
      <c r="B51" s="67"/>
      <c r="C51" s="74"/>
      <c r="D51" s="74"/>
      <c r="E51" s="74"/>
      <c r="F51" s="74"/>
      <c r="G51" s="74"/>
      <c r="H51" s="70"/>
      <c r="I51" s="71"/>
      <c r="J51" s="71"/>
      <c r="K51" s="71"/>
      <c r="L51" s="96"/>
      <c r="M51" s="166"/>
      <c r="N51" s="166"/>
      <c r="O51" s="166"/>
      <c r="P51" s="166"/>
      <c r="Q51" s="166"/>
      <c r="R51" s="166"/>
      <c r="S51" s="166"/>
      <c r="T51" s="166"/>
      <c r="U51" s="166"/>
      <c r="V51" s="166"/>
    </row>
    <row r="52" spans="1:23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W52" s="155"/>
    </row>
    <row r="53" spans="1:23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W53" s="155"/>
    </row>
    <row r="54" spans="1:23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50" customFormat="1" x14ac:dyDescent="0.25">
      <c r="A55" s="109"/>
      <c r="B55" s="157"/>
      <c r="C55" s="157"/>
      <c r="D55" s="157"/>
      <c r="E55" s="157"/>
      <c r="F55" s="157"/>
      <c r="G55" s="157"/>
    </row>
    <row r="56" spans="1:23" s="150" customFormat="1" x14ac:dyDescent="0.25">
      <c r="B56" s="157"/>
      <c r="C56" s="157"/>
      <c r="D56" s="157"/>
      <c r="E56" s="157"/>
      <c r="F56" s="157"/>
      <c r="G56" s="157"/>
    </row>
    <row r="57" spans="1:23" s="150" customFormat="1" x14ac:dyDescent="0.25"/>
    <row r="58" spans="1:23" s="150" customFormat="1" x14ac:dyDescent="0.25"/>
    <row r="59" spans="1:23" s="150" customFormat="1" x14ac:dyDescent="0.25">
      <c r="C59" s="157"/>
      <c r="D59" s="157"/>
      <c r="E59" s="157"/>
      <c r="F59" s="157"/>
      <c r="G59" s="157"/>
      <c r="H59" s="157"/>
    </row>
    <row r="60" spans="1:23" s="150" customFormat="1" x14ac:dyDescent="0.25">
      <c r="C60" s="157"/>
      <c r="D60" s="157"/>
      <c r="E60" s="157"/>
      <c r="F60" s="157"/>
      <c r="G60" s="157"/>
      <c r="H60" s="157"/>
    </row>
    <row r="61" spans="1:23" s="166" customFormat="1" x14ac:dyDescent="0.2">
      <c r="B61" s="194"/>
      <c r="C61" s="195"/>
      <c r="D61" s="196"/>
    </row>
    <row r="62" spans="1:23" s="166" customFormat="1" x14ac:dyDescent="0.2">
      <c r="B62" s="194"/>
      <c r="C62" s="195"/>
      <c r="D62" s="196"/>
    </row>
    <row r="63" spans="1:23" s="166" customFormat="1" x14ac:dyDescent="0.2">
      <c r="B63" s="194"/>
      <c r="C63" s="195"/>
      <c r="D63" s="196"/>
    </row>
    <row r="64" spans="1:23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66" customFormat="1" x14ac:dyDescent="0.2"/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0" width="11.42578125" style="166"/>
    <col min="21" max="34" width="11.42578125" style="186"/>
    <col min="35" max="16384" width="11.42578125" style="69"/>
  </cols>
  <sheetData>
    <row r="1" spans="1:20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0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0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0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0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0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0" s="186" customFormat="1" ht="15.75" x14ac:dyDescent="0.25">
      <c r="A7" s="108"/>
      <c r="B7" s="65"/>
      <c r="C7" s="256" t="s">
        <v>187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</row>
    <row r="8" spans="1:20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</row>
    <row r="9" spans="1:20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</row>
    <row r="10" spans="1:20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</row>
    <row r="11" spans="1:20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</row>
    <row r="12" spans="1:20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</row>
    <row r="13" spans="1:20" s="186" customFormat="1" ht="15.75" x14ac:dyDescent="0.25">
      <c r="A13" s="108"/>
      <c r="B13" s="106" t="s">
        <v>8</v>
      </c>
      <c r="C13" s="104">
        <v>64095</v>
      </c>
      <c r="D13" s="104">
        <v>31120</v>
      </c>
      <c r="E13" s="104">
        <v>88588</v>
      </c>
      <c r="F13" s="104">
        <v>137851</v>
      </c>
      <c r="G13" s="104">
        <v>86803</v>
      </c>
      <c r="H13" s="83">
        <v>54644</v>
      </c>
      <c r="I13" s="86">
        <v>-37.048258700736149</v>
      </c>
      <c r="J13" s="86">
        <v>62.951741299263851</v>
      </c>
      <c r="K13" s="86">
        <v>-37.031287404516469</v>
      </c>
      <c r="L13" s="96"/>
      <c r="M13" s="199"/>
      <c r="N13" s="166"/>
      <c r="O13" s="190"/>
      <c r="P13" s="190"/>
      <c r="Q13" s="166"/>
      <c r="R13" s="166"/>
      <c r="S13" s="166"/>
      <c r="T13" s="166"/>
    </row>
    <row r="14" spans="1:20" s="186" customFormat="1" ht="15.75" x14ac:dyDescent="0.25">
      <c r="A14" s="108"/>
      <c r="B14" s="106" t="s">
        <v>9</v>
      </c>
      <c r="C14" s="104">
        <v>29231</v>
      </c>
      <c r="D14" s="104">
        <v>55578</v>
      </c>
      <c r="E14" s="104">
        <v>141972</v>
      </c>
      <c r="F14" s="104">
        <v>111973</v>
      </c>
      <c r="G14" s="104">
        <v>113692</v>
      </c>
      <c r="H14" s="83">
        <v>60369</v>
      </c>
      <c r="I14" s="86">
        <v>-46.901277134714846</v>
      </c>
      <c r="J14" s="86">
        <v>53.098722865285154</v>
      </c>
      <c r="K14" s="86">
        <v>1.535191519384127</v>
      </c>
      <c r="L14" s="96"/>
      <c r="M14" s="199"/>
      <c r="N14" s="166"/>
      <c r="O14" s="190"/>
      <c r="P14" s="190"/>
      <c r="Q14" s="166"/>
      <c r="R14" s="166"/>
      <c r="S14" s="166"/>
      <c r="T14" s="166"/>
    </row>
    <row r="15" spans="1:20" s="186" customFormat="1" ht="15.75" x14ac:dyDescent="0.25">
      <c r="A15" s="108"/>
      <c r="B15" s="106" t="s">
        <v>10</v>
      </c>
      <c r="C15" s="104">
        <v>44314</v>
      </c>
      <c r="D15" s="104">
        <v>75670</v>
      </c>
      <c r="E15" s="104">
        <v>106592</v>
      </c>
      <c r="F15" s="104">
        <v>111858</v>
      </c>
      <c r="G15" s="104">
        <v>126034</v>
      </c>
      <c r="H15" s="83">
        <v>65242</v>
      </c>
      <c r="I15" s="86">
        <v>-48.234603360997831</v>
      </c>
      <c r="J15" s="86">
        <v>51.765396639002169</v>
      </c>
      <c r="K15" s="86">
        <v>12.673210677823675</v>
      </c>
      <c r="L15" s="96"/>
      <c r="M15" s="199"/>
      <c r="N15" s="166"/>
      <c r="O15" s="190"/>
      <c r="P15" s="190"/>
      <c r="Q15" s="166"/>
      <c r="R15" s="166"/>
      <c r="S15" s="166"/>
      <c r="T15" s="166"/>
    </row>
    <row r="16" spans="1:20" s="186" customFormat="1" ht="15.75" x14ac:dyDescent="0.25">
      <c r="A16" s="108"/>
      <c r="B16" s="106" t="s">
        <v>11</v>
      </c>
      <c r="C16" s="104">
        <v>25436</v>
      </c>
      <c r="D16" s="104">
        <v>81838</v>
      </c>
      <c r="E16" s="104">
        <v>127284</v>
      </c>
      <c r="F16" s="104">
        <v>136703</v>
      </c>
      <c r="G16" s="104">
        <v>89051</v>
      </c>
      <c r="H16" s="83">
        <v>63316</v>
      </c>
      <c r="I16" s="116">
        <v>-28.899170138459983</v>
      </c>
      <c r="J16" s="93">
        <v>71.100829861540021</v>
      </c>
      <c r="K16" s="93">
        <v>-34.858049933066567</v>
      </c>
      <c r="L16" s="96"/>
      <c r="M16" s="199"/>
      <c r="N16" s="166"/>
      <c r="O16" s="190"/>
      <c r="P16" s="190"/>
      <c r="Q16" s="166"/>
      <c r="R16" s="166"/>
      <c r="S16" s="166"/>
      <c r="T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</row>
    <row r="18" spans="1:34" s="186" customFormat="1" ht="15.75" x14ac:dyDescent="0.25">
      <c r="A18" s="108"/>
      <c r="B18" s="79" t="s">
        <v>4</v>
      </c>
      <c r="C18" s="82">
        <v>163076</v>
      </c>
      <c r="D18" s="82">
        <v>244206</v>
      </c>
      <c r="E18" s="82">
        <v>464436</v>
      </c>
      <c r="F18" s="82">
        <v>498385</v>
      </c>
      <c r="G18" s="82">
        <v>415580</v>
      </c>
      <c r="H18" s="83">
        <v>243571</v>
      </c>
      <c r="I18" s="116">
        <v>-41.390105394869828</v>
      </c>
      <c r="J18" s="93">
        <v>58.609894605130172</v>
      </c>
      <c r="K18" s="93">
        <v>-16.614665369142333</v>
      </c>
      <c r="L18" s="96"/>
      <c r="M18" s="196"/>
      <c r="N18" s="196"/>
      <c r="O18" s="196"/>
      <c r="P18" s="196"/>
      <c r="Q18" s="196"/>
      <c r="R18" s="196"/>
      <c r="S18" s="196"/>
      <c r="T18" s="19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08"/>
      <c r="B19" s="79" t="s">
        <v>3</v>
      </c>
      <c r="C19" s="114"/>
      <c r="D19" s="84">
        <v>49.749809904584374</v>
      </c>
      <c r="E19" s="84">
        <v>90.182059408859729</v>
      </c>
      <c r="F19" s="84">
        <v>7.3097262055482393</v>
      </c>
      <c r="G19" s="84">
        <v>-16.614665369142333</v>
      </c>
      <c r="H19" s="93">
        <v>-41.390105394869828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</row>
    <row r="22" spans="1:34" s="186" customFormat="1" ht="15.75" x14ac:dyDescent="0.25">
      <c r="A22" s="108"/>
      <c r="B22" s="65"/>
      <c r="C22" s="256" t="s">
        <v>188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</row>
    <row r="23" spans="1:34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</row>
    <row r="25" spans="1:34" s="186" customFormat="1" ht="15.75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</row>
    <row r="26" spans="1:34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</row>
    <row r="28" spans="1:34" s="186" customFormat="1" ht="15.75" x14ac:dyDescent="0.25">
      <c r="A28" s="108"/>
      <c r="B28" s="106" t="s">
        <v>8</v>
      </c>
      <c r="C28" s="104">
        <v>51592</v>
      </c>
      <c r="D28" s="104">
        <v>16414</v>
      </c>
      <c r="E28" s="104">
        <v>85534</v>
      </c>
      <c r="F28" s="104">
        <v>133136</v>
      </c>
      <c r="G28" s="104">
        <v>74049</v>
      </c>
      <c r="H28" s="83">
        <v>45418</v>
      </c>
      <c r="I28" s="86">
        <v>-38.664938081540598</v>
      </c>
      <c r="J28" s="86">
        <v>61.335061918459402</v>
      </c>
      <c r="K28" s="86">
        <v>-44.380933781997356</v>
      </c>
      <c r="L28" s="96"/>
      <c r="M28" s="199"/>
      <c r="N28" s="166"/>
      <c r="O28" s="190"/>
      <c r="P28" s="190"/>
      <c r="Q28" s="166"/>
      <c r="R28" s="166"/>
      <c r="S28" s="166"/>
      <c r="T28" s="166"/>
    </row>
    <row r="29" spans="1:34" s="186" customFormat="1" ht="15.75" x14ac:dyDescent="0.25">
      <c r="A29" s="108"/>
      <c r="B29" s="106" t="s">
        <v>9</v>
      </c>
      <c r="C29" s="104">
        <v>25858</v>
      </c>
      <c r="D29" s="104">
        <v>52646</v>
      </c>
      <c r="E29" s="104">
        <v>136399</v>
      </c>
      <c r="F29" s="104">
        <v>96842</v>
      </c>
      <c r="G29" s="104">
        <v>100715</v>
      </c>
      <c r="H29" s="83">
        <v>48845</v>
      </c>
      <c r="I29" s="86">
        <v>-51.501762398848228</v>
      </c>
      <c r="J29" s="86">
        <v>48.498237601151764</v>
      </c>
      <c r="K29" s="86">
        <v>3.9992978253237332</v>
      </c>
      <c r="L29" s="96"/>
      <c r="M29" s="199"/>
      <c r="N29" s="166"/>
      <c r="O29" s="190"/>
      <c r="P29" s="190"/>
      <c r="Q29" s="166"/>
      <c r="R29" s="166"/>
      <c r="S29" s="166"/>
      <c r="T29" s="166"/>
    </row>
    <row r="30" spans="1:34" s="186" customFormat="1" ht="15.75" x14ac:dyDescent="0.25">
      <c r="A30" s="108"/>
      <c r="B30" s="106" t="s">
        <v>10</v>
      </c>
      <c r="C30" s="104">
        <v>32665</v>
      </c>
      <c r="D30" s="104">
        <v>71185</v>
      </c>
      <c r="E30" s="104">
        <v>103500</v>
      </c>
      <c r="F30" s="104">
        <v>82934</v>
      </c>
      <c r="G30" s="104">
        <v>111299</v>
      </c>
      <c r="H30" s="83">
        <v>56506</v>
      </c>
      <c r="I30" s="86">
        <v>-49.230451306840131</v>
      </c>
      <c r="J30" s="86">
        <v>50.769548693159869</v>
      </c>
      <c r="K30" s="86">
        <v>34.201895483155283</v>
      </c>
      <c r="L30" s="96"/>
      <c r="M30" s="199"/>
      <c r="N30" s="166"/>
      <c r="O30" s="190"/>
      <c r="P30" s="190"/>
      <c r="Q30" s="166"/>
      <c r="R30" s="166"/>
      <c r="S30" s="166"/>
      <c r="T30" s="166"/>
    </row>
    <row r="31" spans="1:34" s="186" customFormat="1" ht="15.75" x14ac:dyDescent="0.25">
      <c r="A31" s="108"/>
      <c r="B31" s="106" t="s">
        <v>11</v>
      </c>
      <c r="C31" s="104">
        <v>10709</v>
      </c>
      <c r="D31" s="104">
        <v>78155</v>
      </c>
      <c r="E31" s="104">
        <v>122543</v>
      </c>
      <c r="F31" s="104">
        <v>106561</v>
      </c>
      <c r="G31" s="104">
        <v>70967</v>
      </c>
      <c r="H31" s="83">
        <v>52132</v>
      </c>
      <c r="I31" s="116">
        <v>-26.540504741640479</v>
      </c>
      <c r="J31" s="93">
        <v>73.459495258359524</v>
      </c>
      <c r="K31" s="93">
        <v>-33.402464316213255</v>
      </c>
      <c r="L31" s="96"/>
      <c r="M31" s="199"/>
      <c r="N31" s="166"/>
      <c r="O31" s="190"/>
      <c r="P31" s="190"/>
      <c r="Q31" s="166"/>
      <c r="R31" s="166"/>
      <c r="S31" s="166"/>
      <c r="T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</row>
    <row r="33" spans="1:34" s="186" customFormat="1" ht="15.75" x14ac:dyDescent="0.25">
      <c r="A33" s="108"/>
      <c r="B33" s="79" t="s">
        <v>4</v>
      </c>
      <c r="C33" s="82">
        <v>120824</v>
      </c>
      <c r="D33" s="82">
        <v>218400</v>
      </c>
      <c r="E33" s="82">
        <v>447976</v>
      </c>
      <c r="F33" s="82">
        <v>419473</v>
      </c>
      <c r="G33" s="82">
        <v>357030</v>
      </c>
      <c r="H33" s="83">
        <v>202901</v>
      </c>
      <c r="I33" s="116">
        <v>-43.169761644679717</v>
      </c>
      <c r="J33" s="93">
        <v>56.830238355320283</v>
      </c>
      <c r="K33" s="93">
        <v>-14.886059412643959</v>
      </c>
      <c r="L33" s="96"/>
      <c r="M33" s="196"/>
      <c r="N33" s="196"/>
      <c r="O33" s="196"/>
      <c r="P33" s="196"/>
      <c r="Q33" s="196"/>
      <c r="R33" s="196"/>
      <c r="S33" s="196"/>
      <c r="T33" s="19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4"/>
      <c r="D34" s="84">
        <v>80.758789644441492</v>
      </c>
      <c r="E34" s="84">
        <v>105.11721611721612</v>
      </c>
      <c r="F34" s="84">
        <v>-6.3626176402307273</v>
      </c>
      <c r="G34" s="84">
        <v>-14.886059412643959</v>
      </c>
      <c r="H34" s="93">
        <v>-43.169761644679717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</row>
    <row r="37" spans="1:34" s="186" customFormat="1" ht="18.75" x14ac:dyDescent="0.25">
      <c r="A37" s="108"/>
      <c r="B37" s="65"/>
      <c r="C37" s="256" t="s">
        <v>189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</row>
    <row r="38" spans="1:34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</row>
    <row r="40" spans="1:34" s="186" customFormat="1" ht="15.75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</row>
    <row r="41" spans="1:34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</row>
    <row r="43" spans="1:34" s="186" customFormat="1" ht="15.75" x14ac:dyDescent="0.25">
      <c r="A43" s="108"/>
      <c r="B43" s="106" t="s">
        <v>8</v>
      </c>
      <c r="C43" s="104">
        <v>12503</v>
      </c>
      <c r="D43" s="104">
        <v>14706</v>
      </c>
      <c r="E43" s="104">
        <v>3054</v>
      </c>
      <c r="F43" s="104">
        <v>4715</v>
      </c>
      <c r="G43" s="104">
        <v>12754</v>
      </c>
      <c r="H43" s="83">
        <v>9226</v>
      </c>
      <c r="I43" s="86">
        <v>-27.661909989023048</v>
      </c>
      <c r="J43" s="86">
        <v>72.338090010976956</v>
      </c>
      <c r="K43" s="86">
        <v>170.49840933191942</v>
      </c>
      <c r="L43" s="96"/>
      <c r="M43" s="199"/>
      <c r="N43" s="166"/>
      <c r="O43" s="190"/>
      <c r="P43" s="190"/>
      <c r="Q43" s="166"/>
      <c r="R43" s="166"/>
      <c r="S43" s="166"/>
      <c r="T43" s="166"/>
    </row>
    <row r="44" spans="1:34" s="186" customFormat="1" ht="15.75" x14ac:dyDescent="0.25">
      <c r="A44" s="108"/>
      <c r="B44" s="106" t="s">
        <v>9</v>
      </c>
      <c r="C44" s="104">
        <v>3373</v>
      </c>
      <c r="D44" s="104">
        <v>2932</v>
      </c>
      <c r="E44" s="104">
        <v>5573</v>
      </c>
      <c r="F44" s="104">
        <v>15131</v>
      </c>
      <c r="G44" s="104">
        <v>12977</v>
      </c>
      <c r="H44" s="83">
        <v>11524</v>
      </c>
      <c r="I44" s="86">
        <v>-11.19673268089697</v>
      </c>
      <c r="J44" s="86">
        <v>88.803267319103028</v>
      </c>
      <c r="K44" s="86">
        <v>-14.235675104090939</v>
      </c>
      <c r="L44" s="96"/>
      <c r="M44" s="199"/>
      <c r="N44" s="166"/>
      <c r="O44" s="190"/>
      <c r="P44" s="190"/>
      <c r="Q44" s="166"/>
      <c r="R44" s="166"/>
      <c r="S44" s="166"/>
      <c r="T44" s="166"/>
    </row>
    <row r="45" spans="1:34" s="186" customFormat="1" ht="15.75" x14ac:dyDescent="0.25">
      <c r="A45" s="108"/>
      <c r="B45" s="106" t="s">
        <v>10</v>
      </c>
      <c r="C45" s="104">
        <v>11649</v>
      </c>
      <c r="D45" s="104">
        <v>4485</v>
      </c>
      <c r="E45" s="104">
        <v>3092</v>
      </c>
      <c r="F45" s="104">
        <v>28924</v>
      </c>
      <c r="G45" s="104">
        <v>14735</v>
      </c>
      <c r="H45" s="83">
        <v>8736</v>
      </c>
      <c r="I45" s="86">
        <v>-40.712589073634206</v>
      </c>
      <c r="J45" s="86">
        <v>59.287410926365794</v>
      </c>
      <c r="K45" s="86">
        <v>-49.056147144240079</v>
      </c>
      <c r="L45" s="96"/>
      <c r="M45" s="199"/>
      <c r="N45" s="166"/>
      <c r="O45" s="190"/>
      <c r="P45" s="190"/>
      <c r="Q45" s="166"/>
      <c r="R45" s="166"/>
      <c r="S45" s="166"/>
      <c r="T45" s="166"/>
    </row>
    <row r="46" spans="1:34" s="186" customFormat="1" ht="15.75" x14ac:dyDescent="0.25">
      <c r="A46" s="108"/>
      <c r="B46" s="106" t="s">
        <v>11</v>
      </c>
      <c r="C46" s="104">
        <v>14727</v>
      </c>
      <c r="D46" s="104">
        <v>3683</v>
      </c>
      <c r="E46" s="104">
        <v>4741</v>
      </c>
      <c r="F46" s="104">
        <v>30142</v>
      </c>
      <c r="G46" s="104">
        <v>18084</v>
      </c>
      <c r="H46" s="83">
        <v>11184</v>
      </c>
      <c r="I46" s="116">
        <v>-38.155275381552755</v>
      </c>
      <c r="J46" s="93">
        <v>61.844724618447245</v>
      </c>
      <c r="K46" s="93">
        <v>-40.003981155862256</v>
      </c>
      <c r="L46" s="96"/>
      <c r="M46" s="199"/>
      <c r="N46" s="166"/>
      <c r="O46" s="190"/>
      <c r="P46" s="190"/>
      <c r="Q46" s="166"/>
      <c r="R46" s="166"/>
      <c r="S46" s="166"/>
      <c r="T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</row>
    <row r="48" spans="1:34" s="186" customFormat="1" ht="15.75" x14ac:dyDescent="0.25">
      <c r="A48" s="108"/>
      <c r="B48" s="79" t="s">
        <v>4</v>
      </c>
      <c r="C48" s="82">
        <v>42252</v>
      </c>
      <c r="D48" s="82">
        <v>25806</v>
      </c>
      <c r="E48" s="82">
        <v>16460</v>
      </c>
      <c r="F48" s="82">
        <v>78912</v>
      </c>
      <c r="G48" s="82">
        <v>58550</v>
      </c>
      <c r="H48" s="83">
        <v>40670</v>
      </c>
      <c r="I48" s="116">
        <v>-30.53800170794193</v>
      </c>
      <c r="J48" s="93">
        <v>69.46199829205807</v>
      </c>
      <c r="K48" s="93">
        <v>-25.803426601784263</v>
      </c>
      <c r="L48" s="96"/>
      <c r="M48" s="196"/>
      <c r="N48" s="196"/>
      <c r="O48" s="196"/>
      <c r="P48" s="196"/>
      <c r="Q48" s="196"/>
      <c r="R48" s="196"/>
      <c r="S48" s="196"/>
      <c r="T48" s="19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</row>
    <row r="49" spans="1:23" s="186" customFormat="1" ht="18.75" customHeight="1" x14ac:dyDescent="0.25">
      <c r="A49" s="108"/>
      <c r="B49" s="79" t="s">
        <v>3</v>
      </c>
      <c r="C49" s="114"/>
      <c r="D49" s="84">
        <v>-38.923601249644989</v>
      </c>
      <c r="E49" s="84">
        <v>-36.216383786716264</v>
      </c>
      <c r="F49" s="84">
        <v>379.41676792223575</v>
      </c>
      <c r="G49" s="84">
        <v>-25.803426601784263</v>
      </c>
      <c r="H49" s="93">
        <v>-30.53800170794193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</row>
    <row r="50" spans="1:23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</row>
    <row r="51" spans="1:23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</row>
    <row r="52" spans="1:23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U52" s="155"/>
      <c r="V52" s="155"/>
      <c r="W52" s="155"/>
    </row>
    <row r="53" spans="1:23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U53" s="155"/>
      <c r="V53" s="155"/>
      <c r="W53" s="155"/>
    </row>
    <row r="54" spans="1:23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50" customFormat="1" x14ac:dyDescent="0.25">
      <c r="A55" s="109"/>
      <c r="B55" s="157"/>
      <c r="C55" s="157"/>
      <c r="D55" s="157"/>
      <c r="E55" s="157"/>
      <c r="F55" s="157"/>
      <c r="G55" s="157"/>
    </row>
    <row r="56" spans="1:23" s="150" customFormat="1" x14ac:dyDescent="0.25">
      <c r="B56" s="157"/>
      <c r="C56" s="157"/>
      <c r="D56" s="157"/>
      <c r="E56" s="157"/>
      <c r="F56" s="157"/>
      <c r="G56" s="157"/>
    </row>
    <row r="57" spans="1:23" s="150" customFormat="1" x14ac:dyDescent="0.25"/>
    <row r="58" spans="1:23" s="150" customFormat="1" x14ac:dyDescent="0.25"/>
    <row r="59" spans="1:23" s="150" customFormat="1" x14ac:dyDescent="0.25">
      <c r="C59" s="157"/>
      <c r="D59" s="157"/>
      <c r="E59" s="157"/>
      <c r="F59" s="157"/>
      <c r="G59" s="157"/>
      <c r="H59" s="157"/>
    </row>
    <row r="60" spans="1:23" s="150" customFormat="1" x14ac:dyDescent="0.25">
      <c r="C60" s="157"/>
      <c r="D60" s="157"/>
      <c r="E60" s="157"/>
      <c r="F60" s="157"/>
      <c r="G60" s="157"/>
      <c r="H60" s="157"/>
    </row>
    <row r="61" spans="1:23" s="166" customFormat="1" x14ac:dyDescent="0.2">
      <c r="B61" s="194"/>
      <c r="C61" s="195"/>
      <c r="D61" s="196"/>
    </row>
    <row r="62" spans="1:23" s="166" customFormat="1" x14ac:dyDescent="0.2">
      <c r="B62" s="194"/>
      <c r="C62" s="195"/>
      <c r="D62" s="196"/>
    </row>
    <row r="63" spans="1:23" s="166" customFormat="1" x14ac:dyDescent="0.2">
      <c r="B63" s="194"/>
      <c r="C63" s="195"/>
      <c r="D63" s="196"/>
    </row>
    <row r="64" spans="1:23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20" s="166" customFormat="1" x14ac:dyDescent="0.2">
      <c r="B97" s="190"/>
      <c r="D97" s="198"/>
      <c r="E97" s="197"/>
    </row>
    <row r="98" spans="2:20" s="166" customFormat="1" x14ac:dyDescent="0.2">
      <c r="B98" s="190"/>
      <c r="D98" s="198"/>
      <c r="E98" s="197"/>
    </row>
    <row r="99" spans="2:20" s="166" customFormat="1" x14ac:dyDescent="0.2">
      <c r="B99" s="190"/>
      <c r="D99" s="198"/>
      <c r="E99" s="197"/>
    </row>
    <row r="100" spans="2:20" s="166" customFormat="1" x14ac:dyDescent="0.2">
      <c r="B100" s="190"/>
      <c r="D100" s="198"/>
      <c r="E100" s="197"/>
    </row>
    <row r="101" spans="2:20" s="166" customFormat="1" x14ac:dyDescent="0.2">
      <c r="B101" s="190"/>
      <c r="D101" s="198"/>
      <c r="E101" s="197"/>
    </row>
    <row r="102" spans="2:20" s="166" customFormat="1" x14ac:dyDescent="0.2">
      <c r="B102" s="190"/>
      <c r="D102" s="198"/>
      <c r="E102" s="197"/>
    </row>
    <row r="103" spans="2:20" s="166" customFormat="1" x14ac:dyDescent="0.2">
      <c r="B103" s="190"/>
      <c r="D103" s="198"/>
      <c r="E103" s="197"/>
    </row>
    <row r="104" spans="2:20" s="166" customFormat="1" x14ac:dyDescent="0.2">
      <c r="B104" s="190"/>
      <c r="D104" s="198"/>
      <c r="E104" s="197"/>
    </row>
    <row r="105" spans="2:20" s="166" customFormat="1" x14ac:dyDescent="0.2">
      <c r="B105" s="190"/>
      <c r="D105" s="198"/>
      <c r="E105" s="197"/>
    </row>
    <row r="106" spans="2:20" s="166" customFormat="1" x14ac:dyDescent="0.2">
      <c r="B106" s="190"/>
      <c r="D106" s="198"/>
      <c r="E106" s="197"/>
    </row>
    <row r="107" spans="2:20" s="166" customFormat="1" x14ac:dyDescent="0.2">
      <c r="B107" s="190"/>
      <c r="D107" s="198"/>
      <c r="E107" s="197"/>
    </row>
    <row r="108" spans="2:20" s="166" customFormat="1" x14ac:dyDescent="0.2">
      <c r="B108" s="190"/>
      <c r="D108" s="198"/>
      <c r="E108" s="197"/>
    </row>
    <row r="109" spans="2:20" s="166" customFormat="1" x14ac:dyDescent="0.2">
      <c r="B109" s="190"/>
      <c r="D109" s="198"/>
      <c r="E109" s="197"/>
    </row>
    <row r="110" spans="2:20" s="166" customFormat="1" x14ac:dyDescent="0.2">
      <c r="B110" s="190"/>
      <c r="D110" s="198"/>
      <c r="E110" s="197"/>
    </row>
    <row r="111" spans="2:20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</row>
    <row r="112" spans="2:20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</row>
    <row r="113" spans="2:20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</row>
    <row r="114" spans="2:20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</row>
    <row r="115" spans="2:20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</row>
    <row r="116" spans="2:20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</row>
    <row r="117" spans="2:20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</row>
    <row r="118" spans="2:20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</row>
    <row r="119" spans="2:20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</row>
    <row r="120" spans="2:20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</row>
    <row r="121" spans="2:20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</row>
    <row r="122" spans="2:20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</row>
    <row r="123" spans="2:20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</row>
    <row r="124" spans="2:20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</row>
    <row r="125" spans="2:20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</row>
    <row r="126" spans="2:20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</row>
    <row r="127" spans="2:20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</row>
    <row r="128" spans="2:20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</row>
    <row r="129" spans="2:34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</row>
    <row r="130" spans="2:34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</row>
    <row r="131" spans="2:34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</row>
    <row r="132" spans="2:34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</row>
    <row r="133" spans="2:34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</row>
    <row r="134" spans="2:34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</row>
    <row r="135" spans="2:34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</row>
    <row r="136" spans="2:34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</row>
    <row r="137" spans="2:34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</row>
    <row r="138" spans="2:34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</row>
    <row r="139" spans="2:34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</row>
    <row r="140" spans="2:34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</row>
    <row r="141" spans="2:34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</row>
    <row r="142" spans="2:34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</row>
    <row r="143" spans="2:34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</row>
    <row r="144" spans="2:34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</row>
    <row r="145" spans="4:34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</row>
    <row r="146" spans="4:34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</row>
    <row r="147" spans="4:34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</row>
    <row r="148" spans="4:34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</row>
    <row r="149" spans="4:34" s="186" customFormat="1" x14ac:dyDescent="0.2">
      <c r="M149" s="166"/>
      <c r="N149" s="166"/>
      <c r="O149" s="166"/>
      <c r="P149" s="166"/>
      <c r="Q149" s="166"/>
      <c r="R149" s="166"/>
      <c r="S149" s="166"/>
      <c r="T149" s="166"/>
    </row>
    <row r="150" spans="4:34" s="186" customFormat="1" x14ac:dyDescent="0.2">
      <c r="M150" s="166"/>
      <c r="N150" s="166"/>
      <c r="O150" s="166"/>
      <c r="P150" s="166"/>
      <c r="Q150" s="166"/>
      <c r="R150" s="166"/>
      <c r="S150" s="166"/>
      <c r="T150" s="166"/>
    </row>
    <row r="151" spans="4:34" s="186" customFormat="1" x14ac:dyDescent="0.2">
      <c r="M151" s="166"/>
      <c r="N151" s="166"/>
      <c r="O151" s="166"/>
      <c r="P151" s="166"/>
      <c r="Q151" s="166"/>
      <c r="R151" s="166"/>
      <c r="S151" s="166"/>
      <c r="T151" s="166"/>
    </row>
    <row r="152" spans="4:34" s="186" customFormat="1" x14ac:dyDescent="0.2">
      <c r="M152" s="166"/>
      <c r="N152" s="166"/>
      <c r="O152" s="166"/>
      <c r="P152" s="166"/>
      <c r="Q152" s="166"/>
      <c r="R152" s="166"/>
      <c r="S152" s="166"/>
      <c r="T152" s="166"/>
    </row>
    <row r="153" spans="4:34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</row>
    <row r="154" spans="4:34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</row>
    <row r="155" spans="4:34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</row>
    <row r="156" spans="4:34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3" width="11.42578125" style="166"/>
    <col min="24" max="34" width="11.42578125" style="186"/>
    <col min="35" max="16384" width="11.42578125" style="69"/>
  </cols>
  <sheetData>
    <row r="1" spans="1:23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3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3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3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3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3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3" s="186" customFormat="1" ht="15.75" x14ac:dyDescent="0.25">
      <c r="A7" s="108"/>
      <c r="B7" s="65"/>
      <c r="C7" s="256" t="s">
        <v>190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</row>
    <row r="8" spans="1:23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</row>
    <row r="9" spans="1:23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</row>
    <row r="10" spans="1:23" s="186" customFormat="1" ht="15.75" customHeight="1" x14ac:dyDescent="0.25">
      <c r="A10" s="121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</row>
    <row r="11" spans="1:23" s="186" customFormat="1" ht="15.75" x14ac:dyDescent="0.25">
      <c r="A11" s="121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</row>
    <row r="12" spans="1:23" s="186" customFormat="1" ht="12" customHeight="1" x14ac:dyDescent="0.25">
      <c r="A12" s="121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</row>
    <row r="13" spans="1:23" s="186" customFormat="1" ht="15.75" x14ac:dyDescent="0.25">
      <c r="A13" s="121"/>
      <c r="B13" s="106" t="s">
        <v>8</v>
      </c>
      <c r="C13" s="104">
        <v>13279</v>
      </c>
      <c r="D13" s="104">
        <v>53724</v>
      </c>
      <c r="E13" s="104">
        <v>53321</v>
      </c>
      <c r="F13" s="104">
        <v>7034</v>
      </c>
      <c r="G13" s="104">
        <v>12868</v>
      </c>
      <c r="H13" s="83">
        <v>17974</v>
      </c>
      <c r="I13" s="86">
        <v>39.679825924774633</v>
      </c>
      <c r="J13" s="86">
        <v>139.67982592477463</v>
      </c>
      <c r="K13" s="86">
        <v>82.940005686664776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</row>
    <row r="14" spans="1:23" s="186" customFormat="1" ht="15.75" x14ac:dyDescent="0.25">
      <c r="A14" s="121"/>
      <c r="B14" s="106" t="s">
        <v>9</v>
      </c>
      <c r="C14" s="104">
        <v>11281</v>
      </c>
      <c r="D14" s="104">
        <v>56368</v>
      </c>
      <c r="E14" s="104">
        <v>11955</v>
      </c>
      <c r="F14" s="104">
        <v>21786</v>
      </c>
      <c r="G14" s="104">
        <v>8757</v>
      </c>
      <c r="H14" s="83">
        <v>22681</v>
      </c>
      <c r="I14" s="86">
        <v>159.00422519127554</v>
      </c>
      <c r="J14" s="86">
        <v>259.00422519127557</v>
      </c>
      <c r="K14" s="86">
        <v>-59.804461580831727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</row>
    <row r="15" spans="1:23" s="186" customFormat="1" ht="15.75" x14ac:dyDescent="0.25">
      <c r="A15" s="121"/>
      <c r="B15" s="106" t="s">
        <v>10</v>
      </c>
      <c r="C15" s="104">
        <v>3989</v>
      </c>
      <c r="D15" s="104">
        <v>63343</v>
      </c>
      <c r="E15" s="104">
        <v>9803</v>
      </c>
      <c r="F15" s="104">
        <v>18233</v>
      </c>
      <c r="G15" s="104">
        <v>12618</v>
      </c>
      <c r="H15" s="83">
        <v>9980</v>
      </c>
      <c r="I15" s="86">
        <v>-20.906641306070696</v>
      </c>
      <c r="J15" s="86">
        <v>79.093358693929304</v>
      </c>
      <c r="K15" s="86">
        <v>-30.795809795425878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</row>
    <row r="16" spans="1:23" s="186" customFormat="1" ht="15.75" x14ac:dyDescent="0.25">
      <c r="A16" s="121"/>
      <c r="B16" s="106" t="s">
        <v>11</v>
      </c>
      <c r="C16" s="104">
        <v>53635</v>
      </c>
      <c r="D16" s="104">
        <v>64819</v>
      </c>
      <c r="E16" s="104">
        <v>44556</v>
      </c>
      <c r="F16" s="104">
        <v>14397</v>
      </c>
      <c r="G16" s="104">
        <v>16669</v>
      </c>
      <c r="H16" s="83">
        <v>17365</v>
      </c>
      <c r="I16" s="116">
        <v>4.1754154418381484</v>
      </c>
      <c r="J16" s="93">
        <v>104.17541544183815</v>
      </c>
      <c r="K16" s="93">
        <v>15.781065499756885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</row>
    <row r="17" spans="1:34" s="186" customFormat="1" ht="12" customHeight="1" x14ac:dyDescent="0.25">
      <c r="A17" s="121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</row>
    <row r="18" spans="1:34" s="186" customFormat="1" ht="15.75" x14ac:dyDescent="0.25">
      <c r="A18" s="121"/>
      <c r="B18" s="79" t="s">
        <v>4</v>
      </c>
      <c r="C18" s="82">
        <v>82184</v>
      </c>
      <c r="D18" s="82">
        <v>238254</v>
      </c>
      <c r="E18" s="82">
        <v>119635</v>
      </c>
      <c r="F18" s="82">
        <v>61450</v>
      </c>
      <c r="G18" s="82">
        <v>50912</v>
      </c>
      <c r="H18" s="83">
        <v>68000</v>
      </c>
      <c r="I18" s="116">
        <v>33.563796354494023</v>
      </c>
      <c r="J18" s="93">
        <v>133.56379635449403</v>
      </c>
      <c r="K18" s="93">
        <v>-17.14890154597234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21"/>
      <c r="B19" s="79" t="s">
        <v>3</v>
      </c>
      <c r="C19" s="114"/>
      <c r="D19" s="84">
        <v>189.90314416431426</v>
      </c>
      <c r="E19" s="84">
        <v>-49.786782173646614</v>
      </c>
      <c r="F19" s="84">
        <v>-48.635432774689683</v>
      </c>
      <c r="G19" s="84">
        <v>-17.14890154597234</v>
      </c>
      <c r="H19" s="93">
        <v>33.563796354494023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</row>
    <row r="22" spans="1:34" s="186" customFormat="1" ht="15.75" x14ac:dyDescent="0.25">
      <c r="A22" s="108"/>
      <c r="B22" s="65"/>
      <c r="C22" s="256" t="s">
        <v>191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</row>
    <row r="23" spans="1:34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</row>
    <row r="25" spans="1:34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</row>
    <row r="26" spans="1:34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</row>
    <row r="28" spans="1:34" s="186" customFormat="1" ht="15.75" x14ac:dyDescent="0.25">
      <c r="A28" s="108"/>
      <c r="B28" s="106" t="s">
        <v>8</v>
      </c>
      <c r="C28" s="104">
        <v>5732</v>
      </c>
      <c r="D28" s="104">
        <v>48814</v>
      </c>
      <c r="E28" s="104">
        <v>47457</v>
      </c>
      <c r="F28" s="104">
        <v>4807</v>
      </c>
      <c r="G28" s="104">
        <v>8251</v>
      </c>
      <c r="H28" s="83">
        <v>9357</v>
      </c>
      <c r="I28" s="86">
        <v>13.404435825960492</v>
      </c>
      <c r="J28" s="86">
        <v>113.40443582596049</v>
      </c>
      <c r="K28" s="86">
        <v>71.645516954441433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</row>
    <row r="29" spans="1:34" s="186" customFormat="1" ht="15.75" x14ac:dyDescent="0.25">
      <c r="A29" s="108"/>
      <c r="B29" s="106" t="s">
        <v>9</v>
      </c>
      <c r="C29" s="104">
        <v>4924</v>
      </c>
      <c r="D29" s="104">
        <v>54287</v>
      </c>
      <c r="E29" s="104">
        <v>7428</v>
      </c>
      <c r="F29" s="104">
        <v>6869</v>
      </c>
      <c r="G29" s="104">
        <v>6195</v>
      </c>
      <c r="H29" s="83">
        <v>11359</v>
      </c>
      <c r="I29" s="86">
        <v>83.357546408393858</v>
      </c>
      <c r="J29" s="86">
        <v>183.35754640839386</v>
      </c>
      <c r="K29" s="86">
        <v>-9.8121997379531205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</row>
    <row r="30" spans="1:34" s="186" customFormat="1" ht="15.75" x14ac:dyDescent="0.25">
      <c r="A30" s="108"/>
      <c r="B30" s="106" t="s">
        <v>10</v>
      </c>
      <c r="C30" s="104">
        <v>1515</v>
      </c>
      <c r="D30" s="104">
        <v>58135</v>
      </c>
      <c r="E30" s="104">
        <v>5162</v>
      </c>
      <c r="F30" s="104">
        <v>5027</v>
      </c>
      <c r="G30" s="104">
        <v>7072</v>
      </c>
      <c r="H30" s="83">
        <v>4030</v>
      </c>
      <c r="I30" s="86">
        <v>-43.014705882352942</v>
      </c>
      <c r="J30" s="86">
        <v>56.985294117647058</v>
      </c>
      <c r="K30" s="86">
        <v>40.6803262383131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</row>
    <row r="31" spans="1:34" s="186" customFormat="1" ht="15.75" x14ac:dyDescent="0.25">
      <c r="A31" s="108"/>
      <c r="B31" s="106" t="s">
        <v>11</v>
      </c>
      <c r="C31" s="104">
        <v>48204</v>
      </c>
      <c r="D31" s="104">
        <v>55534</v>
      </c>
      <c r="E31" s="104">
        <v>37660</v>
      </c>
      <c r="F31" s="104">
        <v>7848</v>
      </c>
      <c r="G31" s="104">
        <v>8236</v>
      </c>
      <c r="H31" s="83">
        <v>7864</v>
      </c>
      <c r="I31" s="116">
        <v>-4.5167557066537185</v>
      </c>
      <c r="J31" s="93">
        <v>95.483244293346274</v>
      </c>
      <c r="K31" s="93">
        <v>4.9439347604485206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</row>
    <row r="33" spans="1:34" s="186" customFormat="1" ht="15.75" x14ac:dyDescent="0.25">
      <c r="A33" s="108"/>
      <c r="B33" s="79" t="s">
        <v>4</v>
      </c>
      <c r="C33" s="82">
        <v>60375</v>
      </c>
      <c r="D33" s="82">
        <v>216770</v>
      </c>
      <c r="E33" s="82">
        <v>97707</v>
      </c>
      <c r="F33" s="82">
        <v>24551</v>
      </c>
      <c r="G33" s="82">
        <v>29754</v>
      </c>
      <c r="H33" s="83">
        <v>32610</v>
      </c>
      <c r="I33" s="116">
        <v>9.5987094172212082</v>
      </c>
      <c r="J33" s="93">
        <v>109.5987094172212</v>
      </c>
      <c r="K33" s="93">
        <v>21.192619445236449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4"/>
      <c r="D34" s="84">
        <v>259.03933747412009</v>
      </c>
      <c r="E34" s="84">
        <v>-54.92595838907598</v>
      </c>
      <c r="F34" s="84">
        <v>-74.872834085582411</v>
      </c>
      <c r="G34" s="84">
        <v>21.192619445236449</v>
      </c>
      <c r="H34" s="93">
        <v>9.5987094172212082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</row>
    <row r="37" spans="1:34" s="186" customFormat="1" ht="18.75" x14ac:dyDescent="0.25">
      <c r="A37" s="108"/>
      <c r="B37" s="65"/>
      <c r="C37" s="256" t="s">
        <v>192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</row>
    <row r="38" spans="1:34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</row>
    <row r="40" spans="1:34" s="186" customFormat="1" ht="15.75" customHeight="1" x14ac:dyDescent="0.25">
      <c r="A40" s="121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</row>
    <row r="41" spans="1:34" s="186" customFormat="1" ht="15.75" x14ac:dyDescent="0.25">
      <c r="A41" s="121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</row>
    <row r="42" spans="1:34" s="186" customFormat="1" ht="12" customHeight="1" x14ac:dyDescent="0.25">
      <c r="A42" s="121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</row>
    <row r="43" spans="1:34" s="186" customFormat="1" ht="15.75" x14ac:dyDescent="0.25">
      <c r="A43" s="121"/>
      <c r="B43" s="106" t="s">
        <v>8</v>
      </c>
      <c r="C43" s="104">
        <v>7547</v>
      </c>
      <c r="D43" s="104">
        <v>4910</v>
      </c>
      <c r="E43" s="104">
        <v>5864</v>
      </c>
      <c r="F43" s="104">
        <v>2227</v>
      </c>
      <c r="G43" s="104">
        <v>4617</v>
      </c>
      <c r="H43" s="83">
        <v>8617</v>
      </c>
      <c r="I43" s="86">
        <v>86.636343946285479</v>
      </c>
      <c r="J43" s="86">
        <v>186.63634394628548</v>
      </c>
      <c r="K43" s="86">
        <v>107.31926358329594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</row>
    <row r="44" spans="1:34" s="186" customFormat="1" ht="15.75" x14ac:dyDescent="0.25">
      <c r="A44" s="121"/>
      <c r="B44" s="106" t="s">
        <v>9</v>
      </c>
      <c r="C44" s="104">
        <v>6357</v>
      </c>
      <c r="D44" s="104">
        <v>2081</v>
      </c>
      <c r="E44" s="104">
        <v>4527</v>
      </c>
      <c r="F44" s="104">
        <v>14917</v>
      </c>
      <c r="G44" s="104">
        <v>2562</v>
      </c>
      <c r="H44" s="83">
        <v>11322</v>
      </c>
      <c r="I44" s="86">
        <v>341.92037470725995</v>
      </c>
      <c r="J44" s="86">
        <v>441.92037470725995</v>
      </c>
      <c r="K44" s="86">
        <v>-82.824964805255746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</row>
    <row r="45" spans="1:34" s="186" customFormat="1" ht="15.75" x14ac:dyDescent="0.25">
      <c r="A45" s="121"/>
      <c r="B45" s="106" t="s">
        <v>10</v>
      </c>
      <c r="C45" s="104">
        <v>2474</v>
      </c>
      <c r="D45" s="104">
        <v>5208</v>
      </c>
      <c r="E45" s="104">
        <v>4641</v>
      </c>
      <c r="F45" s="104">
        <v>13206</v>
      </c>
      <c r="G45" s="104">
        <v>5546</v>
      </c>
      <c r="H45" s="83">
        <v>5950</v>
      </c>
      <c r="I45" s="86">
        <v>7.2845293905517527</v>
      </c>
      <c r="J45" s="86">
        <v>107.28452939055175</v>
      </c>
      <c r="K45" s="86">
        <v>-58.003937604119336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</row>
    <row r="46" spans="1:34" s="186" customFormat="1" ht="15.75" x14ac:dyDescent="0.25">
      <c r="A46" s="121"/>
      <c r="B46" s="106" t="s">
        <v>11</v>
      </c>
      <c r="C46" s="104">
        <v>5431</v>
      </c>
      <c r="D46" s="104">
        <v>9285</v>
      </c>
      <c r="E46" s="104">
        <v>6896</v>
      </c>
      <c r="F46" s="104">
        <v>6549</v>
      </c>
      <c r="G46" s="104">
        <v>8433</v>
      </c>
      <c r="H46" s="83">
        <v>9501</v>
      </c>
      <c r="I46" s="116">
        <v>12.664532194948407</v>
      </c>
      <c r="J46" s="93">
        <v>112.66453219494841</v>
      </c>
      <c r="K46" s="93">
        <v>28.767750801649107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</row>
    <row r="47" spans="1:34" s="186" customFormat="1" ht="12" customHeight="1" x14ac:dyDescent="0.25">
      <c r="A47" s="121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</row>
    <row r="48" spans="1:34" s="186" customFormat="1" ht="15.75" x14ac:dyDescent="0.25">
      <c r="A48" s="121"/>
      <c r="B48" s="79" t="s">
        <v>4</v>
      </c>
      <c r="C48" s="82">
        <v>21809</v>
      </c>
      <c r="D48" s="82">
        <v>21484</v>
      </c>
      <c r="E48" s="82">
        <v>21928</v>
      </c>
      <c r="F48" s="82">
        <v>36899</v>
      </c>
      <c r="G48" s="82">
        <v>21158</v>
      </c>
      <c r="H48" s="83">
        <v>35390</v>
      </c>
      <c r="I48" s="116">
        <v>67.265336988373178</v>
      </c>
      <c r="J48" s="93">
        <v>167.26533698837318</v>
      </c>
      <c r="K48" s="93">
        <v>-42.659692674598226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</row>
    <row r="49" spans="1:23" s="186" customFormat="1" ht="18.75" customHeight="1" x14ac:dyDescent="0.25">
      <c r="A49" s="121"/>
      <c r="B49" s="79" t="s">
        <v>3</v>
      </c>
      <c r="C49" s="114"/>
      <c r="D49" s="84">
        <v>-1.4902104635700852</v>
      </c>
      <c r="E49" s="84">
        <v>2.0666542543287925</v>
      </c>
      <c r="F49" s="84">
        <v>68.273440350237152</v>
      </c>
      <c r="G49" s="84">
        <v>-42.659692674598226</v>
      </c>
      <c r="H49" s="93">
        <v>67.265336988373178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</row>
    <row r="50" spans="1:23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</row>
    <row r="51" spans="1:23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</row>
    <row r="52" spans="1:23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3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3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3" s="150" customFormat="1" x14ac:dyDescent="0.25">
      <c r="A55" s="109"/>
      <c r="B55" s="157"/>
      <c r="C55" s="157"/>
      <c r="D55" s="157"/>
      <c r="E55" s="157"/>
      <c r="F55" s="157"/>
      <c r="G55" s="157"/>
    </row>
    <row r="56" spans="1:23" s="150" customFormat="1" x14ac:dyDescent="0.25">
      <c r="B56" s="157"/>
      <c r="C56" s="157"/>
      <c r="D56" s="157"/>
      <c r="E56" s="157"/>
      <c r="F56" s="157"/>
      <c r="G56" s="157"/>
    </row>
    <row r="57" spans="1:23" s="150" customFormat="1" x14ac:dyDescent="0.25"/>
    <row r="58" spans="1:23" s="150" customFormat="1" x14ac:dyDescent="0.25"/>
    <row r="59" spans="1:23" s="150" customFormat="1" x14ac:dyDescent="0.25">
      <c r="C59" s="157"/>
      <c r="D59" s="157"/>
      <c r="E59" s="157"/>
      <c r="F59" s="157"/>
      <c r="G59" s="157"/>
      <c r="H59" s="157"/>
    </row>
    <row r="60" spans="1:23" s="150" customFormat="1" x14ac:dyDescent="0.25">
      <c r="C60" s="157"/>
      <c r="D60" s="157"/>
      <c r="E60" s="157"/>
      <c r="F60" s="157"/>
      <c r="G60" s="157"/>
      <c r="H60" s="157"/>
    </row>
    <row r="61" spans="1:23" s="166" customFormat="1" x14ac:dyDescent="0.2">
      <c r="B61" s="194"/>
      <c r="C61" s="195"/>
      <c r="D61" s="196"/>
    </row>
    <row r="62" spans="1:23" s="166" customFormat="1" x14ac:dyDescent="0.2">
      <c r="B62" s="194"/>
      <c r="C62" s="195"/>
      <c r="D62" s="196"/>
    </row>
    <row r="63" spans="1:23" s="166" customFormat="1" x14ac:dyDescent="0.2">
      <c r="B63" s="194"/>
      <c r="C63" s="195"/>
      <c r="D63" s="196"/>
    </row>
    <row r="64" spans="1:23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66" customFormat="1" x14ac:dyDescent="0.2"/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</row>
    <row r="157" spans="4:34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</row>
    <row r="158" spans="4:34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19" width="11.42578125" style="166"/>
    <col min="20" max="33" width="11.42578125" style="186"/>
    <col min="34" max="16384" width="11.42578125" style="69"/>
  </cols>
  <sheetData>
    <row r="1" spans="1:1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86" customFormat="1" ht="15.75" x14ac:dyDescent="0.25">
      <c r="A7" s="108"/>
      <c r="B7" s="65"/>
      <c r="C7" s="256" t="s">
        <v>193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</row>
    <row r="8" spans="1:19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</row>
    <row r="9" spans="1:19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</row>
    <row r="10" spans="1:19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</row>
    <row r="11" spans="1:19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</row>
    <row r="12" spans="1:19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</row>
    <row r="13" spans="1:19" s="186" customFormat="1" ht="15.75" x14ac:dyDescent="0.25">
      <c r="A13" s="108"/>
      <c r="B13" s="106" t="s">
        <v>8</v>
      </c>
      <c r="C13" s="104">
        <v>104147</v>
      </c>
      <c r="D13" s="104">
        <v>79028</v>
      </c>
      <c r="E13" s="104">
        <v>71786</v>
      </c>
      <c r="F13" s="104">
        <v>103545</v>
      </c>
      <c r="G13" s="104">
        <v>75388</v>
      </c>
      <c r="H13" s="83">
        <v>53090</v>
      </c>
      <c r="I13" s="86">
        <v>-29.577651615641742</v>
      </c>
      <c r="J13" s="86">
        <v>70.422348384358258</v>
      </c>
      <c r="K13" s="86">
        <v>-27.193007870973972</v>
      </c>
      <c r="L13" s="96"/>
      <c r="M13" s="199"/>
      <c r="N13" s="166"/>
      <c r="O13" s="190"/>
      <c r="P13" s="166"/>
      <c r="Q13" s="166"/>
      <c r="R13" s="166"/>
      <c r="S13" s="166"/>
    </row>
    <row r="14" spans="1:19" s="186" customFormat="1" ht="15.75" x14ac:dyDescent="0.25">
      <c r="A14" s="108"/>
      <c r="B14" s="106" t="s">
        <v>9</v>
      </c>
      <c r="C14" s="104">
        <v>87435</v>
      </c>
      <c r="D14" s="104">
        <v>47464</v>
      </c>
      <c r="E14" s="104">
        <v>118791</v>
      </c>
      <c r="F14" s="104">
        <v>132091</v>
      </c>
      <c r="G14" s="104">
        <v>81016</v>
      </c>
      <c r="H14" s="83">
        <v>69205</v>
      </c>
      <c r="I14" s="86">
        <v>-14.5786017576775</v>
      </c>
      <c r="J14" s="86">
        <v>85.421398242322496</v>
      </c>
      <c r="K14" s="86">
        <v>-38.666525349948145</v>
      </c>
      <c r="L14" s="96"/>
      <c r="M14" s="199"/>
      <c r="N14" s="166"/>
      <c r="O14" s="190"/>
      <c r="P14" s="166"/>
      <c r="Q14" s="166"/>
      <c r="R14" s="166"/>
      <c r="S14" s="166"/>
    </row>
    <row r="15" spans="1:19" s="186" customFormat="1" ht="15.75" x14ac:dyDescent="0.25">
      <c r="A15" s="108"/>
      <c r="B15" s="106" t="s">
        <v>10</v>
      </c>
      <c r="C15" s="104">
        <v>115986</v>
      </c>
      <c r="D15" s="104">
        <v>42025</v>
      </c>
      <c r="E15" s="104">
        <v>124505</v>
      </c>
      <c r="F15" s="104">
        <v>117998</v>
      </c>
      <c r="G15" s="104">
        <v>71825</v>
      </c>
      <c r="H15" s="83">
        <v>183120</v>
      </c>
      <c r="I15" s="86">
        <v>154.95301079011489</v>
      </c>
      <c r="J15" s="86">
        <v>254.95301079011489</v>
      </c>
      <c r="K15" s="86">
        <v>-39.130324242783779</v>
      </c>
      <c r="L15" s="96"/>
      <c r="M15" s="199"/>
      <c r="N15" s="166"/>
      <c r="O15" s="190"/>
      <c r="P15" s="166"/>
      <c r="Q15" s="166"/>
      <c r="R15" s="166"/>
      <c r="S15" s="166"/>
    </row>
    <row r="16" spans="1:19" s="186" customFormat="1" ht="15.75" x14ac:dyDescent="0.25">
      <c r="A16" s="108"/>
      <c r="B16" s="106" t="s">
        <v>11</v>
      </c>
      <c r="C16" s="104">
        <v>108216</v>
      </c>
      <c r="D16" s="104">
        <v>103943</v>
      </c>
      <c r="E16" s="104">
        <v>104401</v>
      </c>
      <c r="F16" s="104">
        <v>108740</v>
      </c>
      <c r="G16" s="104">
        <v>69312</v>
      </c>
      <c r="H16" s="83">
        <v>55001</v>
      </c>
      <c r="I16" s="116">
        <v>-20.647218374884581</v>
      </c>
      <c r="J16" s="93">
        <v>79.352781625115426</v>
      </c>
      <c r="K16" s="93">
        <v>-36.258966341732567</v>
      </c>
      <c r="L16" s="96"/>
      <c r="M16" s="199"/>
      <c r="N16" s="166"/>
      <c r="O16" s="190"/>
      <c r="P16" s="166"/>
      <c r="Q16" s="166"/>
      <c r="R16" s="166"/>
      <c r="S16" s="166"/>
    </row>
    <row r="17" spans="1:33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</row>
    <row r="18" spans="1:33" s="186" customFormat="1" ht="15.75" x14ac:dyDescent="0.25">
      <c r="A18" s="108"/>
      <c r="B18" s="79" t="s">
        <v>4</v>
      </c>
      <c r="C18" s="82">
        <v>415784</v>
      </c>
      <c r="D18" s="82">
        <v>272460</v>
      </c>
      <c r="E18" s="82">
        <v>419483</v>
      </c>
      <c r="F18" s="82">
        <v>462374</v>
      </c>
      <c r="G18" s="82">
        <v>297541</v>
      </c>
      <c r="H18" s="83">
        <v>360416</v>
      </c>
      <c r="I18" s="116">
        <v>21.131541535452246</v>
      </c>
      <c r="J18" s="93">
        <v>121.13154153545224</v>
      </c>
      <c r="K18" s="93">
        <v>-35.649279587520056</v>
      </c>
      <c r="L18" s="96"/>
      <c r="M18" s="196"/>
      <c r="N18" s="196"/>
      <c r="O18" s="196"/>
      <c r="P18" s="196"/>
      <c r="Q18" s="196"/>
      <c r="R18" s="196"/>
      <c r="S18" s="19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</row>
    <row r="19" spans="1:33" s="186" customFormat="1" ht="18.75" customHeight="1" x14ac:dyDescent="0.25">
      <c r="A19" s="108"/>
      <c r="B19" s="79" t="s">
        <v>3</v>
      </c>
      <c r="C19" s="114"/>
      <c r="D19" s="84">
        <v>-34.470782906509143</v>
      </c>
      <c r="E19" s="84">
        <v>53.961315422447328</v>
      </c>
      <c r="F19" s="84">
        <v>10.224729011664358</v>
      </c>
      <c r="G19" s="84">
        <v>-35.649279587520056</v>
      </c>
      <c r="H19" s="116">
        <v>21.131541535452246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</row>
    <row r="20" spans="1:33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</row>
    <row r="21" spans="1:33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</row>
    <row r="22" spans="1:33" s="186" customFormat="1" ht="15.75" x14ac:dyDescent="0.25">
      <c r="A22" s="108"/>
      <c r="B22" s="65"/>
      <c r="C22" s="256" t="s">
        <v>194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</row>
    <row r="23" spans="1:33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</row>
    <row r="24" spans="1:33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</row>
    <row r="25" spans="1:33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</row>
    <row r="26" spans="1:33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</row>
    <row r="27" spans="1:33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</row>
    <row r="28" spans="1:33" s="186" customFormat="1" ht="15.75" x14ac:dyDescent="0.25">
      <c r="A28" s="108"/>
      <c r="B28" s="106" t="s">
        <v>8</v>
      </c>
      <c r="C28" s="104">
        <v>93518</v>
      </c>
      <c r="D28" s="104">
        <v>70515</v>
      </c>
      <c r="E28" s="104">
        <v>59610</v>
      </c>
      <c r="F28" s="104">
        <v>95645</v>
      </c>
      <c r="G28" s="104">
        <v>65846</v>
      </c>
      <c r="H28" s="83">
        <v>44489</v>
      </c>
      <c r="I28" s="86">
        <v>-32.434772043859915</v>
      </c>
      <c r="J28" s="86">
        <v>67.565227956140077</v>
      </c>
      <c r="K28" s="86">
        <v>-31.155836687751581</v>
      </c>
      <c r="L28" s="96"/>
      <c r="M28" s="199"/>
      <c r="N28" s="166"/>
      <c r="O28" s="190"/>
      <c r="P28" s="166"/>
      <c r="Q28" s="166"/>
      <c r="R28" s="166"/>
      <c r="S28" s="166"/>
    </row>
    <row r="29" spans="1:33" s="186" customFormat="1" ht="15.75" x14ac:dyDescent="0.25">
      <c r="A29" s="108"/>
      <c r="B29" s="106" t="s">
        <v>9</v>
      </c>
      <c r="C29" s="104">
        <v>81054</v>
      </c>
      <c r="D29" s="104">
        <v>38263</v>
      </c>
      <c r="E29" s="104">
        <v>98562</v>
      </c>
      <c r="F29" s="104">
        <v>124697</v>
      </c>
      <c r="G29" s="104">
        <v>70475</v>
      </c>
      <c r="H29" s="83">
        <v>56993</v>
      </c>
      <c r="I29" s="86">
        <v>-19.130188009932603</v>
      </c>
      <c r="J29" s="86">
        <v>80.869811990067404</v>
      </c>
      <c r="K29" s="86">
        <v>-43.483002798784256</v>
      </c>
      <c r="L29" s="96"/>
      <c r="M29" s="199"/>
      <c r="N29" s="166"/>
      <c r="O29" s="190"/>
      <c r="P29" s="166"/>
      <c r="Q29" s="166"/>
      <c r="R29" s="166"/>
      <c r="S29" s="166"/>
    </row>
    <row r="30" spans="1:33" s="186" customFormat="1" ht="15.75" x14ac:dyDescent="0.25">
      <c r="A30" s="108"/>
      <c r="B30" s="106" t="s">
        <v>10</v>
      </c>
      <c r="C30" s="104">
        <v>111766</v>
      </c>
      <c r="D30" s="104">
        <v>33744</v>
      </c>
      <c r="E30" s="104">
        <v>104488</v>
      </c>
      <c r="F30" s="104">
        <v>113420</v>
      </c>
      <c r="G30" s="104">
        <v>64917</v>
      </c>
      <c r="H30" s="83">
        <v>174102</v>
      </c>
      <c r="I30" s="86">
        <v>168.19169092841628</v>
      </c>
      <c r="J30" s="86">
        <v>268.19169092841628</v>
      </c>
      <c r="K30" s="86">
        <v>-42.7640627755246</v>
      </c>
      <c r="L30" s="96"/>
      <c r="M30" s="199"/>
      <c r="N30" s="166"/>
      <c r="O30" s="190"/>
      <c r="P30" s="166"/>
      <c r="Q30" s="166"/>
      <c r="R30" s="166"/>
      <c r="S30" s="166"/>
    </row>
    <row r="31" spans="1:33" s="186" customFormat="1" ht="15.75" x14ac:dyDescent="0.25">
      <c r="A31" s="108"/>
      <c r="B31" s="106" t="s">
        <v>11</v>
      </c>
      <c r="C31" s="104">
        <v>102088</v>
      </c>
      <c r="D31" s="104">
        <v>93908</v>
      </c>
      <c r="E31" s="104">
        <v>84772</v>
      </c>
      <c r="F31" s="104">
        <v>100314</v>
      </c>
      <c r="G31" s="104">
        <v>58447</v>
      </c>
      <c r="H31" s="83">
        <v>48118</v>
      </c>
      <c r="I31" s="116">
        <v>-17.672421167895703</v>
      </c>
      <c r="J31" s="93">
        <v>82.327578832104294</v>
      </c>
      <c r="K31" s="93">
        <v>-41.735949119763937</v>
      </c>
      <c r="L31" s="96"/>
      <c r="M31" s="199"/>
      <c r="N31" s="166"/>
      <c r="O31" s="190"/>
      <c r="P31" s="166"/>
      <c r="Q31" s="166"/>
      <c r="R31" s="166"/>
      <c r="S31" s="166"/>
    </row>
    <row r="32" spans="1:33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</row>
    <row r="33" spans="1:33" s="186" customFormat="1" ht="15.75" x14ac:dyDescent="0.25">
      <c r="A33" s="108"/>
      <c r="B33" s="79" t="s">
        <v>4</v>
      </c>
      <c r="C33" s="82">
        <v>388426</v>
      </c>
      <c r="D33" s="82">
        <v>236430</v>
      </c>
      <c r="E33" s="82">
        <v>347432</v>
      </c>
      <c r="F33" s="82">
        <v>434076</v>
      </c>
      <c r="G33" s="82">
        <v>259685</v>
      </c>
      <c r="H33" s="83">
        <v>323702</v>
      </c>
      <c r="I33" s="116">
        <v>24.651789668251922</v>
      </c>
      <c r="J33" s="93">
        <v>124.65178966825192</v>
      </c>
      <c r="K33" s="93">
        <v>-40.175222772049132</v>
      </c>
      <c r="L33" s="96"/>
      <c r="M33" s="196"/>
      <c r="N33" s="196"/>
      <c r="O33" s="196"/>
      <c r="P33" s="196"/>
      <c r="Q33" s="196"/>
      <c r="R33" s="196"/>
      <c r="S33" s="19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</row>
    <row r="34" spans="1:33" s="186" customFormat="1" ht="18.75" customHeight="1" x14ac:dyDescent="0.25">
      <c r="A34" s="108"/>
      <c r="B34" s="79" t="s">
        <v>3</v>
      </c>
      <c r="C34" s="114"/>
      <c r="D34" s="84">
        <v>-39.131263097732905</v>
      </c>
      <c r="E34" s="84">
        <v>46.949202723850611</v>
      </c>
      <c r="F34" s="84">
        <v>24.938405213106442</v>
      </c>
      <c r="G34" s="84">
        <v>-40.175222772049132</v>
      </c>
      <c r="H34" s="116">
        <v>24.651789668251922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</row>
    <row r="35" spans="1:33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</row>
    <row r="36" spans="1:33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</row>
    <row r="37" spans="1:33" s="186" customFormat="1" ht="18.75" x14ac:dyDescent="0.25">
      <c r="A37" s="108"/>
      <c r="B37" s="65"/>
      <c r="C37" s="256" t="s">
        <v>195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</row>
    <row r="38" spans="1:33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</row>
    <row r="39" spans="1:33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</row>
    <row r="40" spans="1:33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</row>
    <row r="41" spans="1:33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</row>
    <row r="42" spans="1:33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</row>
    <row r="43" spans="1:33" s="186" customFormat="1" ht="15.75" x14ac:dyDescent="0.25">
      <c r="A43" s="108"/>
      <c r="B43" s="106" t="s">
        <v>8</v>
      </c>
      <c r="C43" s="104">
        <v>10629</v>
      </c>
      <c r="D43" s="104">
        <v>8513</v>
      </c>
      <c r="E43" s="104">
        <v>12176</v>
      </c>
      <c r="F43" s="104">
        <v>7900</v>
      </c>
      <c r="G43" s="104">
        <v>9542</v>
      </c>
      <c r="H43" s="83">
        <v>8601</v>
      </c>
      <c r="I43" s="86">
        <v>-9.8616642213372412</v>
      </c>
      <c r="J43" s="86">
        <v>90.138335778662764</v>
      </c>
      <c r="K43" s="86">
        <v>20.784810126582286</v>
      </c>
      <c r="L43" s="96"/>
      <c r="M43" s="199"/>
      <c r="N43" s="166"/>
      <c r="O43" s="190"/>
      <c r="P43" s="166"/>
      <c r="Q43" s="166"/>
      <c r="R43" s="166"/>
      <c r="S43" s="166"/>
    </row>
    <row r="44" spans="1:33" s="186" customFormat="1" ht="15.75" x14ac:dyDescent="0.25">
      <c r="A44" s="108"/>
      <c r="B44" s="106" t="s">
        <v>9</v>
      </c>
      <c r="C44" s="104">
        <v>6381</v>
      </c>
      <c r="D44" s="104">
        <v>9201</v>
      </c>
      <c r="E44" s="104">
        <v>20229</v>
      </c>
      <c r="F44" s="104">
        <v>7394</v>
      </c>
      <c r="G44" s="104">
        <v>10541</v>
      </c>
      <c r="H44" s="83">
        <v>12212</v>
      </c>
      <c r="I44" s="86">
        <v>15.852385921639311</v>
      </c>
      <c r="J44" s="86">
        <v>115.85238592163931</v>
      </c>
      <c r="K44" s="86">
        <v>42.56153638084934</v>
      </c>
      <c r="L44" s="96"/>
      <c r="M44" s="199"/>
      <c r="N44" s="166"/>
      <c r="O44" s="190"/>
      <c r="P44" s="166"/>
      <c r="Q44" s="166"/>
      <c r="R44" s="166"/>
      <c r="S44" s="166"/>
    </row>
    <row r="45" spans="1:33" s="186" customFormat="1" ht="15.75" x14ac:dyDescent="0.25">
      <c r="A45" s="108"/>
      <c r="B45" s="106" t="s">
        <v>10</v>
      </c>
      <c r="C45" s="104">
        <v>4220</v>
      </c>
      <c r="D45" s="104">
        <v>8281</v>
      </c>
      <c r="E45" s="104">
        <v>20017</v>
      </c>
      <c r="F45" s="104">
        <v>4578</v>
      </c>
      <c r="G45" s="104">
        <v>6908</v>
      </c>
      <c r="H45" s="83">
        <v>9018</v>
      </c>
      <c r="I45" s="86">
        <v>30.54429646786334</v>
      </c>
      <c r="J45" s="86">
        <v>130.54429646786335</v>
      </c>
      <c r="K45" s="86">
        <v>50.895587592835298</v>
      </c>
      <c r="L45" s="96"/>
      <c r="M45" s="199"/>
      <c r="N45" s="166"/>
      <c r="O45" s="190"/>
      <c r="P45" s="166"/>
      <c r="Q45" s="166"/>
      <c r="R45" s="166"/>
      <c r="S45" s="166"/>
    </row>
    <row r="46" spans="1:33" s="186" customFormat="1" ht="15.75" x14ac:dyDescent="0.25">
      <c r="A46" s="108"/>
      <c r="B46" s="106" t="s">
        <v>11</v>
      </c>
      <c r="C46" s="104">
        <v>6128</v>
      </c>
      <c r="D46" s="104">
        <v>10035</v>
      </c>
      <c r="E46" s="104">
        <v>19629</v>
      </c>
      <c r="F46" s="104">
        <v>8426</v>
      </c>
      <c r="G46" s="104">
        <v>10865</v>
      </c>
      <c r="H46" s="83">
        <v>6883</v>
      </c>
      <c r="I46" s="116">
        <v>-36.649792913023468</v>
      </c>
      <c r="J46" s="93">
        <v>63.350207086976532</v>
      </c>
      <c r="K46" s="93">
        <v>28.946119154996431</v>
      </c>
      <c r="L46" s="96"/>
      <c r="M46" s="199"/>
      <c r="N46" s="166"/>
      <c r="O46" s="190"/>
      <c r="P46" s="166"/>
      <c r="Q46" s="166"/>
      <c r="R46" s="166"/>
      <c r="S46" s="166"/>
    </row>
    <row r="47" spans="1:33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</row>
    <row r="48" spans="1:33" s="186" customFormat="1" ht="15.75" x14ac:dyDescent="0.25">
      <c r="A48" s="108"/>
      <c r="B48" s="79" t="s">
        <v>4</v>
      </c>
      <c r="C48" s="82">
        <v>27358</v>
      </c>
      <c r="D48" s="82">
        <v>36030</v>
      </c>
      <c r="E48" s="82">
        <v>72051</v>
      </c>
      <c r="F48" s="82">
        <v>28298</v>
      </c>
      <c r="G48" s="82">
        <v>37856</v>
      </c>
      <c r="H48" s="83">
        <v>36714</v>
      </c>
      <c r="I48" s="116">
        <v>-3.0166948436179175</v>
      </c>
      <c r="J48" s="93">
        <v>96.983305156382087</v>
      </c>
      <c r="K48" s="93">
        <v>33.776238603434884</v>
      </c>
      <c r="L48" s="96"/>
      <c r="M48" s="196"/>
      <c r="N48" s="196"/>
      <c r="O48" s="196"/>
      <c r="P48" s="196"/>
      <c r="Q48" s="196"/>
      <c r="R48" s="196"/>
      <c r="S48" s="19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</row>
    <row r="49" spans="1:22" s="186" customFormat="1" ht="18.75" customHeight="1" x14ac:dyDescent="0.25">
      <c r="A49" s="108"/>
      <c r="B49" s="79" t="s">
        <v>3</v>
      </c>
      <c r="C49" s="114"/>
      <c r="D49" s="84">
        <v>31.69822355435339</v>
      </c>
      <c r="E49" s="84">
        <v>99.975020815986682</v>
      </c>
      <c r="F49" s="84">
        <v>-60.725041984150117</v>
      </c>
      <c r="G49" s="84">
        <v>33.776238603434884</v>
      </c>
      <c r="H49" s="116">
        <v>-3.0166948436179175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</row>
    <row r="50" spans="1:22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</row>
    <row r="51" spans="1:22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</row>
    <row r="52" spans="1:22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T52" s="155"/>
      <c r="U52" s="155"/>
      <c r="V52" s="155"/>
    </row>
    <row r="53" spans="1:22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T53" s="155"/>
      <c r="U53" s="155"/>
      <c r="V53" s="155"/>
    </row>
    <row r="54" spans="1:22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2" s="150" customFormat="1" x14ac:dyDescent="0.25">
      <c r="A55" s="109"/>
      <c r="B55" s="157"/>
      <c r="C55" s="157"/>
      <c r="D55" s="157"/>
      <c r="E55" s="157"/>
      <c r="F55" s="157"/>
      <c r="G55" s="157"/>
    </row>
    <row r="56" spans="1:22" s="150" customFormat="1" x14ac:dyDescent="0.25">
      <c r="B56" s="157"/>
      <c r="C56" s="157"/>
      <c r="D56" s="157"/>
      <c r="E56" s="157"/>
      <c r="F56" s="157"/>
      <c r="G56" s="157"/>
    </row>
    <row r="57" spans="1:22" s="150" customFormat="1" x14ac:dyDescent="0.25"/>
    <row r="58" spans="1:22" s="150" customFormat="1" x14ac:dyDescent="0.25"/>
    <row r="59" spans="1:22" s="150" customFormat="1" x14ac:dyDescent="0.25">
      <c r="C59" s="157"/>
      <c r="D59" s="157"/>
      <c r="E59" s="157"/>
      <c r="F59" s="157"/>
      <c r="G59" s="157"/>
      <c r="H59" s="157"/>
    </row>
    <row r="60" spans="1:22" s="150" customFormat="1" x14ac:dyDescent="0.25">
      <c r="C60" s="157"/>
      <c r="D60" s="157"/>
      <c r="E60" s="157"/>
      <c r="F60" s="157"/>
      <c r="G60" s="157"/>
      <c r="H60" s="157"/>
    </row>
    <row r="61" spans="1:22" s="166" customFormat="1" x14ac:dyDescent="0.2">
      <c r="B61" s="194"/>
      <c r="C61" s="195"/>
      <c r="D61" s="196"/>
    </row>
    <row r="62" spans="1:22" s="166" customFormat="1" x14ac:dyDescent="0.2">
      <c r="B62" s="194"/>
      <c r="C62" s="195"/>
      <c r="D62" s="196"/>
    </row>
    <row r="63" spans="1:22" s="166" customFormat="1" x14ac:dyDescent="0.2">
      <c r="B63" s="194"/>
      <c r="C63" s="195"/>
      <c r="D63" s="196"/>
    </row>
    <row r="64" spans="1:22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19" s="166" customFormat="1" x14ac:dyDescent="0.2">
      <c r="B97" s="190"/>
      <c r="D97" s="198"/>
      <c r="E97" s="197"/>
    </row>
    <row r="98" spans="2:19" s="166" customFormat="1" x14ac:dyDescent="0.2">
      <c r="B98" s="190"/>
      <c r="D98" s="198"/>
      <c r="E98" s="197"/>
    </row>
    <row r="99" spans="2:19" s="166" customFormat="1" x14ac:dyDescent="0.2">
      <c r="B99" s="190"/>
      <c r="D99" s="198"/>
      <c r="E99" s="197"/>
    </row>
    <row r="100" spans="2:19" s="166" customFormat="1" x14ac:dyDescent="0.2">
      <c r="B100" s="190"/>
      <c r="D100" s="198"/>
      <c r="E100" s="197"/>
    </row>
    <row r="101" spans="2:19" s="166" customFormat="1" x14ac:dyDescent="0.2">
      <c r="B101" s="190"/>
      <c r="D101" s="198"/>
      <c r="E101" s="197"/>
    </row>
    <row r="102" spans="2:19" s="166" customFormat="1" x14ac:dyDescent="0.2">
      <c r="B102" s="190"/>
      <c r="D102" s="198"/>
      <c r="E102" s="197"/>
    </row>
    <row r="103" spans="2:19" s="166" customFormat="1" x14ac:dyDescent="0.2">
      <c r="B103" s="190"/>
      <c r="D103" s="198"/>
      <c r="E103" s="197"/>
    </row>
    <row r="104" spans="2:19" s="166" customFormat="1" x14ac:dyDescent="0.2">
      <c r="B104" s="190"/>
      <c r="D104" s="198"/>
      <c r="E104" s="197"/>
    </row>
    <row r="105" spans="2:19" s="166" customFormat="1" x14ac:dyDescent="0.2">
      <c r="B105" s="190"/>
      <c r="D105" s="198"/>
      <c r="E105" s="197"/>
    </row>
    <row r="106" spans="2:19" s="166" customFormat="1" x14ac:dyDescent="0.2">
      <c r="B106" s="190"/>
      <c r="D106" s="198"/>
      <c r="E106" s="197"/>
    </row>
    <row r="107" spans="2:19" s="166" customFormat="1" x14ac:dyDescent="0.2">
      <c r="B107" s="190"/>
      <c r="D107" s="198"/>
      <c r="E107" s="197"/>
    </row>
    <row r="108" spans="2:19" s="166" customFormat="1" x14ac:dyDescent="0.2">
      <c r="B108" s="190"/>
      <c r="D108" s="198"/>
      <c r="E108" s="197"/>
    </row>
    <row r="109" spans="2:19" s="166" customFormat="1" x14ac:dyDescent="0.2">
      <c r="B109" s="190"/>
      <c r="D109" s="198"/>
      <c r="E109" s="197"/>
    </row>
    <row r="110" spans="2:19" s="166" customFormat="1" x14ac:dyDescent="0.2">
      <c r="B110" s="190"/>
      <c r="D110" s="198"/>
      <c r="E110" s="197"/>
    </row>
    <row r="111" spans="2:19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</row>
    <row r="112" spans="2:19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</row>
    <row r="113" spans="2:19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</row>
    <row r="114" spans="2:19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</row>
    <row r="115" spans="2:19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</row>
    <row r="116" spans="2:19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</row>
    <row r="117" spans="2:19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</row>
    <row r="118" spans="2:19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</row>
    <row r="119" spans="2:19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</row>
    <row r="120" spans="2:19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</row>
    <row r="121" spans="2:19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</row>
    <row r="122" spans="2:19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</row>
    <row r="123" spans="2:19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</row>
    <row r="124" spans="2:19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</row>
    <row r="125" spans="2:19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</row>
    <row r="126" spans="2:19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</row>
    <row r="127" spans="2:19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</row>
    <row r="128" spans="2:19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</row>
    <row r="129" spans="2:33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</row>
    <row r="130" spans="2:33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</row>
    <row r="131" spans="2:33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</row>
    <row r="132" spans="2:33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</row>
    <row r="133" spans="2:33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</row>
    <row r="134" spans="2:33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</row>
    <row r="135" spans="2:33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</row>
    <row r="136" spans="2:33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</row>
    <row r="137" spans="2:33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</row>
    <row r="138" spans="2:33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</row>
    <row r="139" spans="2:33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</row>
    <row r="140" spans="2:33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</row>
    <row r="141" spans="2:33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</row>
    <row r="142" spans="2:33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</row>
    <row r="143" spans="2:33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</row>
    <row r="144" spans="2:33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</row>
    <row r="145" spans="4:33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</row>
    <row r="146" spans="4:33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</row>
    <row r="147" spans="4:33" s="211" customFormat="1" x14ac:dyDescent="0.2">
      <c r="M147" s="166"/>
      <c r="N147" s="166"/>
      <c r="O147" s="166"/>
      <c r="P147" s="166"/>
      <c r="Q147" s="166"/>
      <c r="R147" s="166"/>
      <c r="S147" s="16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</row>
    <row r="148" spans="4:33" s="211" customFormat="1" x14ac:dyDescent="0.2">
      <c r="M148" s="166"/>
      <c r="N148" s="166"/>
      <c r="O148" s="166"/>
      <c r="P148" s="166"/>
      <c r="Q148" s="166"/>
      <c r="R148" s="166"/>
      <c r="S148" s="16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</row>
    <row r="149" spans="4:33" s="186" customFormat="1" x14ac:dyDescent="0.2">
      <c r="M149" s="166"/>
      <c r="N149" s="166"/>
      <c r="O149" s="166"/>
      <c r="P149" s="166"/>
      <c r="Q149" s="166"/>
      <c r="R149" s="166"/>
      <c r="S149" s="166"/>
    </row>
    <row r="150" spans="4:33" s="186" customFormat="1" x14ac:dyDescent="0.2">
      <c r="M150" s="166"/>
      <c r="N150" s="166"/>
      <c r="O150" s="166"/>
      <c r="P150" s="166"/>
      <c r="Q150" s="166"/>
      <c r="R150" s="166"/>
      <c r="S150" s="166"/>
    </row>
    <row r="151" spans="4:33" s="186" customFormat="1" x14ac:dyDescent="0.2">
      <c r="M151" s="166"/>
      <c r="N151" s="166"/>
      <c r="O151" s="166"/>
      <c r="P151" s="166"/>
      <c r="Q151" s="166"/>
      <c r="R151" s="166"/>
      <c r="S151" s="166"/>
    </row>
    <row r="152" spans="4:33" s="186" customFormat="1" x14ac:dyDescent="0.2">
      <c r="M152" s="166"/>
      <c r="N152" s="166"/>
      <c r="O152" s="166"/>
      <c r="P152" s="166"/>
      <c r="Q152" s="166"/>
      <c r="R152" s="166"/>
      <c r="S152" s="166"/>
    </row>
    <row r="153" spans="4:33" s="214" customFormat="1" x14ac:dyDescent="0.2">
      <c r="M153" s="166"/>
      <c r="N153" s="166"/>
      <c r="O153" s="166"/>
      <c r="P153" s="166"/>
      <c r="Q153" s="166"/>
      <c r="R153" s="166"/>
      <c r="S153" s="16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</row>
    <row r="154" spans="4:33" s="214" customFormat="1" x14ac:dyDescent="0.2">
      <c r="M154" s="166"/>
      <c r="N154" s="166"/>
      <c r="O154" s="166"/>
      <c r="P154" s="166"/>
      <c r="Q154" s="166"/>
      <c r="R154" s="166"/>
      <c r="S154" s="16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</row>
    <row r="155" spans="4:33" s="214" customFormat="1" x14ac:dyDescent="0.2">
      <c r="M155" s="166"/>
      <c r="N155" s="166"/>
      <c r="O155" s="166"/>
      <c r="P155" s="166"/>
      <c r="Q155" s="166"/>
      <c r="R155" s="166"/>
      <c r="S155" s="16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</row>
    <row r="156" spans="4:33" s="214" customFormat="1" x14ac:dyDescent="0.2">
      <c r="M156" s="166"/>
      <c r="N156" s="166"/>
      <c r="O156" s="166"/>
      <c r="P156" s="166"/>
      <c r="Q156" s="166"/>
      <c r="R156" s="166"/>
      <c r="S156" s="16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</row>
    <row r="157" spans="4:33" s="214" customFormat="1" x14ac:dyDescent="0.2">
      <c r="M157" s="166"/>
      <c r="N157" s="166"/>
      <c r="O157" s="166"/>
      <c r="P157" s="166"/>
      <c r="Q157" s="166"/>
      <c r="R157" s="166"/>
      <c r="S157" s="16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</row>
    <row r="158" spans="4:33" s="214" customFormat="1" x14ac:dyDescent="0.2">
      <c r="M158" s="166"/>
      <c r="N158" s="166"/>
      <c r="O158" s="166"/>
      <c r="P158" s="166"/>
      <c r="Q158" s="166"/>
      <c r="R158" s="166"/>
      <c r="S158" s="16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</row>
    <row r="159" spans="4:33" s="214" customFormat="1" x14ac:dyDescent="0.2">
      <c r="M159" s="166"/>
      <c r="N159" s="166"/>
      <c r="O159" s="166"/>
      <c r="P159" s="166"/>
      <c r="Q159" s="166"/>
      <c r="R159" s="166"/>
      <c r="S159" s="16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</row>
    <row r="160" spans="4:33" s="214" customFormat="1" x14ac:dyDescent="0.2">
      <c r="M160" s="166"/>
      <c r="N160" s="166"/>
      <c r="O160" s="166"/>
      <c r="P160" s="166"/>
      <c r="Q160" s="166"/>
      <c r="R160" s="166"/>
      <c r="S160" s="16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</row>
    <row r="161" spans="13:33" s="214" customFormat="1" x14ac:dyDescent="0.2">
      <c r="M161" s="166"/>
      <c r="N161" s="166"/>
      <c r="O161" s="166"/>
      <c r="P161" s="166"/>
      <c r="Q161" s="166"/>
      <c r="R161" s="166"/>
      <c r="S161" s="16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</row>
    <row r="162" spans="13:33" s="214" customFormat="1" x14ac:dyDescent="0.2">
      <c r="M162" s="166"/>
      <c r="N162" s="166"/>
      <c r="O162" s="166"/>
      <c r="P162" s="166"/>
      <c r="Q162" s="166"/>
      <c r="R162" s="166"/>
      <c r="S162" s="16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</row>
    <row r="163" spans="13:33" s="214" customFormat="1" x14ac:dyDescent="0.2">
      <c r="M163" s="166"/>
      <c r="N163" s="166"/>
      <c r="O163" s="166"/>
      <c r="P163" s="166"/>
      <c r="Q163" s="166"/>
      <c r="R163" s="166"/>
      <c r="S163" s="16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</row>
    <row r="164" spans="13:33" s="214" customFormat="1" x14ac:dyDescent="0.2">
      <c r="M164" s="166"/>
      <c r="N164" s="166"/>
      <c r="O164" s="166"/>
      <c r="P164" s="166"/>
      <c r="Q164" s="166"/>
      <c r="R164" s="166"/>
      <c r="S164" s="16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4" width="11.42578125" style="166"/>
    <col min="25" max="34" width="11.42578125" style="186"/>
    <col min="35" max="16384" width="11.42578125" style="69"/>
  </cols>
  <sheetData>
    <row r="1" spans="1:24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4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4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4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86" customFormat="1" ht="15.75" x14ac:dyDescent="0.25">
      <c r="A7" s="108"/>
      <c r="B7" s="65"/>
      <c r="C7" s="256" t="s">
        <v>196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</row>
    <row r="8" spans="1:24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</row>
    <row r="9" spans="1:24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</row>
    <row r="10" spans="1:24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</row>
    <row r="11" spans="1:24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</row>
    <row r="12" spans="1:24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</row>
    <row r="13" spans="1:24" s="186" customFormat="1" ht="15.75" x14ac:dyDescent="0.25">
      <c r="A13" s="108"/>
      <c r="B13" s="106" t="s">
        <v>8</v>
      </c>
      <c r="C13" s="104">
        <v>828950</v>
      </c>
      <c r="D13" s="104">
        <v>673094</v>
      </c>
      <c r="E13" s="104">
        <v>452629</v>
      </c>
      <c r="F13" s="104">
        <v>485212</v>
      </c>
      <c r="G13" s="104">
        <v>370222</v>
      </c>
      <c r="H13" s="83">
        <v>471025</v>
      </c>
      <c r="I13" s="86">
        <v>27.227717423599884</v>
      </c>
      <c r="J13" s="86">
        <v>127.22771742359988</v>
      </c>
      <c r="K13" s="86">
        <v>-23.698919235303329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</row>
    <row r="14" spans="1:24" s="186" customFormat="1" ht="15.75" x14ac:dyDescent="0.25">
      <c r="A14" s="108"/>
      <c r="B14" s="106" t="s">
        <v>9</v>
      </c>
      <c r="C14" s="104">
        <v>694958</v>
      </c>
      <c r="D14" s="104">
        <v>687926</v>
      </c>
      <c r="E14" s="104">
        <v>634015</v>
      </c>
      <c r="F14" s="104">
        <v>386153</v>
      </c>
      <c r="G14" s="104">
        <v>298413</v>
      </c>
      <c r="H14" s="83">
        <v>638394</v>
      </c>
      <c r="I14" s="86">
        <v>113.92968804978337</v>
      </c>
      <c r="J14" s="86">
        <v>213.92968804978335</v>
      </c>
      <c r="K14" s="86">
        <v>-22.721563732510177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</row>
    <row r="15" spans="1:24" s="186" customFormat="1" ht="15.75" x14ac:dyDescent="0.25">
      <c r="A15" s="108"/>
      <c r="B15" s="106" t="s">
        <v>10</v>
      </c>
      <c r="C15" s="104">
        <v>607457</v>
      </c>
      <c r="D15" s="104">
        <v>769603</v>
      </c>
      <c r="E15" s="104">
        <v>544174</v>
      </c>
      <c r="F15" s="104">
        <v>460913</v>
      </c>
      <c r="G15" s="104">
        <v>329254</v>
      </c>
      <c r="H15" s="83">
        <v>663119</v>
      </c>
      <c r="I15" s="86">
        <v>101.40043856718522</v>
      </c>
      <c r="J15" s="86">
        <v>201.4004385671852</v>
      </c>
      <c r="K15" s="86">
        <v>-28.564826767741415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</row>
    <row r="16" spans="1:24" s="186" customFormat="1" ht="15.75" x14ac:dyDescent="0.25">
      <c r="A16" s="108"/>
      <c r="B16" s="106" t="s">
        <v>11</v>
      </c>
      <c r="C16" s="104">
        <v>511950</v>
      </c>
      <c r="D16" s="104">
        <v>567361</v>
      </c>
      <c r="E16" s="104">
        <v>431582</v>
      </c>
      <c r="F16" s="104">
        <v>462049</v>
      </c>
      <c r="G16" s="104">
        <v>338463</v>
      </c>
      <c r="H16" s="83">
        <v>489701</v>
      </c>
      <c r="I16" s="116">
        <v>44.683761592847659</v>
      </c>
      <c r="J16" s="93">
        <v>144.68376159284765</v>
      </c>
      <c r="K16" s="93">
        <v>-26.747379606924802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</row>
    <row r="18" spans="1:34" s="186" customFormat="1" ht="15.75" x14ac:dyDescent="0.25">
      <c r="A18" s="108"/>
      <c r="B18" s="79" t="s">
        <v>4</v>
      </c>
      <c r="C18" s="82">
        <v>2643315</v>
      </c>
      <c r="D18" s="82">
        <v>2697984</v>
      </c>
      <c r="E18" s="82">
        <v>2062400</v>
      </c>
      <c r="F18" s="82">
        <v>1794327</v>
      </c>
      <c r="G18" s="82">
        <v>1336352</v>
      </c>
      <c r="H18" s="83">
        <v>2262239</v>
      </c>
      <c r="I18" s="116">
        <v>69.284664519527794</v>
      </c>
      <c r="J18" s="93">
        <v>169.28466451952778</v>
      </c>
      <c r="K18" s="93">
        <v>-25.523497110615846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08"/>
      <c r="B19" s="79" t="s">
        <v>3</v>
      </c>
      <c r="C19" s="114"/>
      <c r="D19" s="84">
        <v>2.068198455348691</v>
      </c>
      <c r="E19" s="84">
        <v>-23.557737925799415</v>
      </c>
      <c r="F19" s="84">
        <v>-12.9981089992242</v>
      </c>
      <c r="G19" s="84">
        <v>-25.523497110615846</v>
      </c>
      <c r="H19" s="116">
        <v>69.284664519527794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</row>
    <row r="20" spans="1:34" s="186" customFormat="1" ht="9.75" customHeight="1" x14ac:dyDescent="0.25">
      <c r="A20" s="108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</row>
    <row r="22" spans="1:34" s="186" customFormat="1" ht="15.75" x14ac:dyDescent="0.25">
      <c r="A22" s="108"/>
      <c r="B22" s="65"/>
      <c r="C22" s="256" t="s">
        <v>197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</row>
    <row r="23" spans="1:34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</row>
    <row r="25" spans="1:34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122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</row>
    <row r="26" spans="1:34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122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122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</row>
    <row r="28" spans="1:34" s="186" customFormat="1" ht="15.75" x14ac:dyDescent="0.25">
      <c r="A28" s="108"/>
      <c r="B28" s="106" t="s">
        <v>8</v>
      </c>
      <c r="C28" s="104">
        <v>722955</v>
      </c>
      <c r="D28" s="104">
        <v>583000</v>
      </c>
      <c r="E28" s="104">
        <v>398291</v>
      </c>
      <c r="F28" s="104">
        <v>446291</v>
      </c>
      <c r="G28" s="104">
        <v>305463</v>
      </c>
      <c r="H28" s="83">
        <v>392261</v>
      </c>
      <c r="I28" s="86">
        <v>28.415225411915678</v>
      </c>
      <c r="J28" s="86">
        <v>128.41522541191569</v>
      </c>
      <c r="K28" s="86">
        <v>-31.55519604921453</v>
      </c>
      <c r="L28" s="122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</row>
    <row r="29" spans="1:34" s="186" customFormat="1" ht="15.75" x14ac:dyDescent="0.25">
      <c r="A29" s="108"/>
      <c r="B29" s="106" t="s">
        <v>9</v>
      </c>
      <c r="C29" s="104">
        <v>590536</v>
      </c>
      <c r="D29" s="104">
        <v>623562</v>
      </c>
      <c r="E29" s="104">
        <v>576493</v>
      </c>
      <c r="F29" s="104">
        <v>348462</v>
      </c>
      <c r="G29" s="104">
        <v>227481</v>
      </c>
      <c r="H29" s="83">
        <v>519963</v>
      </c>
      <c r="I29" s="86">
        <v>128.57425455312753</v>
      </c>
      <c r="J29" s="86">
        <v>228.57425455312753</v>
      </c>
      <c r="K29" s="86">
        <v>-34.718563286671142</v>
      </c>
      <c r="L29" s="122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</row>
    <row r="30" spans="1:34" s="186" customFormat="1" ht="15.75" x14ac:dyDescent="0.25">
      <c r="A30" s="108"/>
      <c r="B30" s="106" t="s">
        <v>10</v>
      </c>
      <c r="C30" s="104">
        <v>517457</v>
      </c>
      <c r="D30" s="104">
        <v>700662</v>
      </c>
      <c r="E30" s="104">
        <v>499294</v>
      </c>
      <c r="F30" s="104">
        <v>391818</v>
      </c>
      <c r="G30" s="104">
        <v>263287</v>
      </c>
      <c r="H30" s="83">
        <v>556607</v>
      </c>
      <c r="I30" s="86">
        <v>111.40694375339457</v>
      </c>
      <c r="J30" s="86">
        <v>211.40694375339456</v>
      </c>
      <c r="K30" s="86">
        <v>-32.803750720998018</v>
      </c>
      <c r="L30" s="122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</row>
    <row r="31" spans="1:34" s="186" customFormat="1" ht="15.75" x14ac:dyDescent="0.25">
      <c r="A31" s="108"/>
      <c r="B31" s="106" t="s">
        <v>11</v>
      </c>
      <c r="C31" s="104">
        <v>437821</v>
      </c>
      <c r="D31" s="104">
        <v>501361</v>
      </c>
      <c r="E31" s="104">
        <v>399262</v>
      </c>
      <c r="F31" s="104">
        <v>398720</v>
      </c>
      <c r="G31" s="104">
        <v>264264</v>
      </c>
      <c r="H31" s="83">
        <v>403869</v>
      </c>
      <c r="I31" s="116">
        <v>52.82785396421761</v>
      </c>
      <c r="J31" s="93">
        <v>152.82785396421761</v>
      </c>
      <c r="K31" s="93">
        <v>-33.721910112359552</v>
      </c>
      <c r="L31" s="122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122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</row>
    <row r="33" spans="1:34" s="186" customFormat="1" ht="15.75" x14ac:dyDescent="0.25">
      <c r="A33" s="108"/>
      <c r="B33" s="79" t="s">
        <v>4</v>
      </c>
      <c r="C33" s="82">
        <v>2268769</v>
      </c>
      <c r="D33" s="82">
        <v>2408585</v>
      </c>
      <c r="E33" s="82">
        <v>1873340</v>
      </c>
      <c r="F33" s="82">
        <v>1585291</v>
      </c>
      <c r="G33" s="82">
        <v>1060495</v>
      </c>
      <c r="H33" s="83">
        <v>1872700</v>
      </c>
      <c r="I33" s="116">
        <v>76.58734836090693</v>
      </c>
      <c r="J33" s="93">
        <v>176.58734836090693</v>
      </c>
      <c r="K33" s="93">
        <v>-33.104079944943862</v>
      </c>
      <c r="L33" s="122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4"/>
      <c r="D34" s="84">
        <v>6.1626370952706067</v>
      </c>
      <c r="E34" s="84">
        <v>-22.222383681705239</v>
      </c>
      <c r="F34" s="84">
        <v>-15.376226419123062</v>
      </c>
      <c r="G34" s="84">
        <v>-33.104079944943862</v>
      </c>
      <c r="H34" s="116">
        <v>76.58734836090693</v>
      </c>
      <c r="I34" s="94"/>
      <c r="J34" s="94"/>
      <c r="K34" s="94"/>
      <c r="L34" s="122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</row>
    <row r="35" spans="1:34" s="186" customFormat="1" ht="9.75" customHeight="1" x14ac:dyDescent="0.25">
      <c r="A35" s="108"/>
      <c r="B35" s="78"/>
      <c r="C35" s="107"/>
      <c r="D35" s="107"/>
      <c r="E35" s="107"/>
      <c r="F35" s="107"/>
      <c r="G35" s="107"/>
      <c r="H35" s="89"/>
      <c r="I35" s="90"/>
      <c r="J35" s="90"/>
      <c r="K35" s="90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</row>
    <row r="37" spans="1:34" s="186" customFormat="1" ht="18.75" x14ac:dyDescent="0.25">
      <c r="A37" s="108"/>
      <c r="B37" s="65"/>
      <c r="C37" s="256" t="s">
        <v>198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</row>
    <row r="38" spans="1:34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</row>
    <row r="40" spans="1:34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</row>
    <row r="41" spans="1:34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</row>
    <row r="43" spans="1:34" s="186" customFormat="1" ht="15.75" x14ac:dyDescent="0.25">
      <c r="A43" s="108"/>
      <c r="B43" s="106" t="s">
        <v>8</v>
      </c>
      <c r="C43" s="104">
        <v>105995</v>
      </c>
      <c r="D43" s="104">
        <v>90094</v>
      </c>
      <c r="E43" s="104">
        <v>54338</v>
      </c>
      <c r="F43" s="104">
        <v>38921</v>
      </c>
      <c r="G43" s="104">
        <v>64759</v>
      </c>
      <c r="H43" s="83">
        <v>78764</v>
      </c>
      <c r="I43" s="86">
        <v>21.626337651909378</v>
      </c>
      <c r="J43" s="86">
        <v>121.62633765190938</v>
      </c>
      <c r="K43" s="86">
        <v>66.385755761671078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</row>
    <row r="44" spans="1:34" s="186" customFormat="1" ht="15.75" x14ac:dyDescent="0.25">
      <c r="A44" s="108"/>
      <c r="B44" s="106" t="s">
        <v>9</v>
      </c>
      <c r="C44" s="104">
        <v>104422</v>
      </c>
      <c r="D44" s="104">
        <v>64364</v>
      </c>
      <c r="E44" s="104">
        <v>57522</v>
      </c>
      <c r="F44" s="104">
        <v>37691</v>
      </c>
      <c r="G44" s="104">
        <v>70932</v>
      </c>
      <c r="H44" s="83">
        <v>118431</v>
      </c>
      <c r="I44" s="86">
        <v>66.964134664185423</v>
      </c>
      <c r="J44" s="86">
        <v>166.96413466418542</v>
      </c>
      <c r="K44" s="86">
        <v>88.193467936642691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</row>
    <row r="45" spans="1:34" s="186" customFormat="1" ht="15.75" x14ac:dyDescent="0.25">
      <c r="A45" s="108"/>
      <c r="B45" s="106" t="s">
        <v>10</v>
      </c>
      <c r="C45" s="104">
        <v>90000</v>
      </c>
      <c r="D45" s="104">
        <v>68941</v>
      </c>
      <c r="E45" s="104">
        <v>44880</v>
      </c>
      <c r="F45" s="104">
        <v>69095</v>
      </c>
      <c r="G45" s="104">
        <v>65967</v>
      </c>
      <c r="H45" s="83">
        <v>106512</v>
      </c>
      <c r="I45" s="86">
        <v>61.462549456546455</v>
      </c>
      <c r="J45" s="86">
        <v>161.46254945654647</v>
      </c>
      <c r="K45" s="86">
        <v>-4.5271003690570915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</row>
    <row r="46" spans="1:34" s="186" customFormat="1" ht="15.75" x14ac:dyDescent="0.25">
      <c r="A46" s="108"/>
      <c r="B46" s="106" t="s">
        <v>11</v>
      </c>
      <c r="C46" s="104">
        <v>74129</v>
      </c>
      <c r="D46" s="104">
        <v>66000</v>
      </c>
      <c r="E46" s="104">
        <v>32320</v>
      </c>
      <c r="F46" s="104">
        <v>63329</v>
      </c>
      <c r="G46" s="104">
        <v>74199</v>
      </c>
      <c r="H46" s="83">
        <v>85832</v>
      </c>
      <c r="I46" s="116">
        <v>15.67810886939176</v>
      </c>
      <c r="J46" s="93">
        <v>115.67810886939176</v>
      </c>
      <c r="K46" s="93">
        <v>17.16433229642027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</row>
    <row r="48" spans="1:34" s="186" customFormat="1" ht="15.75" x14ac:dyDescent="0.25">
      <c r="A48" s="108"/>
      <c r="B48" s="79" t="s">
        <v>4</v>
      </c>
      <c r="C48" s="82">
        <v>374546</v>
      </c>
      <c r="D48" s="82">
        <v>289399</v>
      </c>
      <c r="E48" s="82">
        <v>189060</v>
      </c>
      <c r="F48" s="82">
        <v>209036</v>
      </c>
      <c r="G48" s="82">
        <v>275857</v>
      </c>
      <c r="H48" s="83">
        <v>389539</v>
      </c>
      <c r="I48" s="116">
        <v>41.210482242611214</v>
      </c>
      <c r="J48" s="93">
        <v>141.21048224261122</v>
      </c>
      <c r="K48" s="93">
        <v>31.966264184159666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</row>
    <row r="49" spans="1:24" s="186" customFormat="1" ht="18.75" customHeight="1" x14ac:dyDescent="0.25">
      <c r="A49" s="108"/>
      <c r="B49" s="79" t="s">
        <v>3</v>
      </c>
      <c r="C49" s="114"/>
      <c r="D49" s="84">
        <v>-22.733389223219579</v>
      </c>
      <c r="E49" s="84">
        <v>-34.671508885656131</v>
      </c>
      <c r="F49" s="84">
        <v>10.56595789696393</v>
      </c>
      <c r="G49" s="84">
        <v>31.966264184159666</v>
      </c>
      <c r="H49" s="116">
        <v>41.210482242611214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</row>
    <row r="50" spans="1:24" s="186" customFormat="1" ht="9.75" customHeight="1" x14ac:dyDescent="0.25">
      <c r="A50" s="108"/>
      <c r="B50" s="78"/>
      <c r="C50" s="107"/>
      <c r="D50" s="107"/>
      <c r="E50" s="107"/>
      <c r="F50" s="107"/>
      <c r="G50" s="107"/>
      <c r="H50" s="89"/>
      <c r="I50" s="90"/>
      <c r="J50" s="90"/>
      <c r="K50" s="90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</row>
    <row r="51" spans="1:24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</row>
    <row r="52" spans="1:24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4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4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4" s="150" customFormat="1" x14ac:dyDescent="0.25">
      <c r="A55" s="109"/>
      <c r="B55" s="157"/>
      <c r="C55" s="157"/>
      <c r="D55" s="157"/>
      <c r="E55" s="157"/>
      <c r="F55" s="157"/>
      <c r="G55" s="157"/>
    </row>
    <row r="56" spans="1:24" s="150" customFormat="1" x14ac:dyDescent="0.25">
      <c r="B56" s="157"/>
      <c r="C56" s="157"/>
      <c r="D56" s="157"/>
      <c r="E56" s="157"/>
      <c r="F56" s="157"/>
      <c r="G56" s="157"/>
    </row>
    <row r="57" spans="1:24" s="150" customFormat="1" x14ac:dyDescent="0.25"/>
    <row r="58" spans="1:24" s="150" customFormat="1" x14ac:dyDescent="0.25"/>
    <row r="59" spans="1:24" s="150" customFormat="1" x14ac:dyDescent="0.25">
      <c r="C59" s="157"/>
      <c r="D59" s="157"/>
      <c r="E59" s="157"/>
      <c r="F59" s="157"/>
      <c r="G59" s="157"/>
      <c r="H59" s="157"/>
    </row>
    <row r="60" spans="1:24" s="150" customFormat="1" x14ac:dyDescent="0.25">
      <c r="C60" s="157"/>
      <c r="D60" s="157"/>
      <c r="E60" s="157"/>
      <c r="F60" s="157"/>
      <c r="G60" s="157"/>
      <c r="H60" s="157"/>
    </row>
    <row r="61" spans="1:24" s="166" customFormat="1" x14ac:dyDescent="0.2">
      <c r="B61" s="194"/>
      <c r="C61" s="195"/>
      <c r="D61" s="196"/>
    </row>
    <row r="62" spans="1:24" s="166" customFormat="1" x14ac:dyDescent="0.2">
      <c r="B62" s="194"/>
      <c r="C62" s="195"/>
      <c r="D62" s="196"/>
    </row>
    <row r="63" spans="1:24" s="166" customFormat="1" x14ac:dyDescent="0.2">
      <c r="B63" s="194"/>
      <c r="C63" s="195"/>
      <c r="D63" s="196"/>
    </row>
    <row r="64" spans="1:24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66" customFormat="1" x14ac:dyDescent="0.2"/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</row>
    <row r="157" spans="4:34" s="185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</row>
    <row r="158" spans="4:34" s="185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9" width="11.42578125" style="166"/>
    <col min="30" max="34" width="11.42578125" style="186"/>
    <col min="35" max="16384" width="11.42578125" style="69"/>
  </cols>
  <sheetData>
    <row r="1" spans="1:2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9" s="186" customFormat="1" ht="15.75" x14ac:dyDescent="0.25">
      <c r="A7" s="108"/>
      <c r="B7" s="65"/>
      <c r="C7" s="256" t="s">
        <v>199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  <c r="AC7" s="166"/>
    </row>
    <row r="8" spans="1:29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  <c r="AC8" s="166"/>
    </row>
    <row r="9" spans="1:29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  <c r="AC9" s="166"/>
    </row>
    <row r="10" spans="1:29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  <c r="AC10" s="166"/>
    </row>
    <row r="11" spans="1:29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  <c r="AC11" s="166"/>
    </row>
    <row r="12" spans="1:29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</row>
    <row r="13" spans="1:29" s="186" customFormat="1" ht="15.75" x14ac:dyDescent="0.25">
      <c r="A13" s="108"/>
      <c r="B13" s="106" t="s">
        <v>8</v>
      </c>
      <c r="C13" s="104">
        <v>446140</v>
      </c>
      <c r="D13" s="104">
        <v>456014</v>
      </c>
      <c r="E13" s="104">
        <v>473887</v>
      </c>
      <c r="F13" s="104">
        <v>662707</v>
      </c>
      <c r="G13" s="104">
        <v>428766</v>
      </c>
      <c r="H13" s="83">
        <v>505294</v>
      </c>
      <c r="I13" s="86">
        <v>17.848430146047022</v>
      </c>
      <c r="J13" s="86">
        <v>117.84843014604702</v>
      </c>
      <c r="K13" s="86">
        <v>-35.300819215731835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  <c r="AB13" s="166"/>
      <c r="AC13" s="166"/>
    </row>
    <row r="14" spans="1:29" s="186" customFormat="1" ht="15.75" x14ac:dyDescent="0.25">
      <c r="A14" s="108"/>
      <c r="B14" s="106" t="s">
        <v>9</v>
      </c>
      <c r="C14" s="104">
        <v>356305</v>
      </c>
      <c r="D14" s="104">
        <v>462332</v>
      </c>
      <c r="E14" s="104">
        <v>598815</v>
      </c>
      <c r="F14" s="104">
        <v>600512</v>
      </c>
      <c r="G14" s="104">
        <v>476897</v>
      </c>
      <c r="H14" s="83">
        <v>503725</v>
      </c>
      <c r="I14" s="86">
        <v>5.625533396100213</v>
      </c>
      <c r="J14" s="86">
        <v>105.62553339610021</v>
      </c>
      <c r="K14" s="86">
        <v>-20.584934189491634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  <c r="AB14" s="166"/>
      <c r="AC14" s="166"/>
    </row>
    <row r="15" spans="1:29" s="186" customFormat="1" ht="15.75" x14ac:dyDescent="0.25">
      <c r="A15" s="108"/>
      <c r="B15" s="106" t="s">
        <v>10</v>
      </c>
      <c r="C15" s="104">
        <v>331964</v>
      </c>
      <c r="D15" s="104">
        <v>613741</v>
      </c>
      <c r="E15" s="104">
        <v>616110</v>
      </c>
      <c r="F15" s="104">
        <v>589337</v>
      </c>
      <c r="G15" s="104">
        <v>522894</v>
      </c>
      <c r="H15" s="83">
        <v>410666</v>
      </c>
      <c r="I15" s="86">
        <v>-21.462858629091176</v>
      </c>
      <c r="J15" s="86">
        <v>78.537141370908827</v>
      </c>
      <c r="K15" s="86">
        <v>-11.27419456100669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  <c r="AC15" s="166"/>
    </row>
    <row r="16" spans="1:29" s="186" customFormat="1" ht="15.75" x14ac:dyDescent="0.25">
      <c r="A16" s="108"/>
      <c r="B16" s="106" t="s">
        <v>11</v>
      </c>
      <c r="C16" s="104">
        <v>269332</v>
      </c>
      <c r="D16" s="104">
        <v>508155</v>
      </c>
      <c r="E16" s="104">
        <v>602242</v>
      </c>
      <c r="F16" s="104">
        <v>492121</v>
      </c>
      <c r="G16" s="104">
        <v>459832</v>
      </c>
      <c r="H16" s="83">
        <v>454593</v>
      </c>
      <c r="I16" s="116">
        <v>-1.139329146296908</v>
      </c>
      <c r="J16" s="93">
        <v>98.860670853703098</v>
      </c>
      <c r="K16" s="93">
        <v>-6.5611912517450026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  <c r="AB16" s="166"/>
      <c r="AC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  <c r="AC17" s="166"/>
    </row>
    <row r="18" spans="1:34" s="186" customFormat="1" ht="15.75" x14ac:dyDescent="0.25">
      <c r="A18" s="108"/>
      <c r="B18" s="79" t="s">
        <v>4</v>
      </c>
      <c r="C18" s="82">
        <v>1403741</v>
      </c>
      <c r="D18" s="82">
        <v>2040242</v>
      </c>
      <c r="E18" s="82">
        <v>2291054</v>
      </c>
      <c r="F18" s="82">
        <v>2344677</v>
      </c>
      <c r="G18" s="82">
        <v>1888389</v>
      </c>
      <c r="H18" s="83">
        <v>1874278</v>
      </c>
      <c r="I18" s="116">
        <v>-0.74725069887613405</v>
      </c>
      <c r="J18" s="93">
        <v>99.25274930112387</v>
      </c>
      <c r="K18" s="93">
        <v>-19.460590947068614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19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08"/>
      <c r="B19" s="79" t="s">
        <v>3</v>
      </c>
      <c r="C19" s="114"/>
      <c r="D19" s="84">
        <v>45.343193651820378</v>
      </c>
      <c r="E19" s="84">
        <v>12.293247565729937</v>
      </c>
      <c r="F19" s="84">
        <v>2.3405384595910794</v>
      </c>
      <c r="G19" s="84">
        <v>-19.460590947068614</v>
      </c>
      <c r="H19" s="116">
        <v>-0.74725069887613405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  <c r="AC19" s="166"/>
    </row>
    <row r="20" spans="1:34" s="186" customFormat="1" ht="9.75" customHeight="1" x14ac:dyDescent="0.25">
      <c r="A20" s="108"/>
      <c r="B20" s="78"/>
      <c r="C20" s="107"/>
      <c r="D20" s="107"/>
      <c r="E20" s="107"/>
      <c r="F20" s="107"/>
      <c r="G20" s="107"/>
      <c r="H20" s="89"/>
      <c r="I20" s="90"/>
      <c r="J20" s="90"/>
      <c r="K20" s="90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  <c r="AC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  <c r="AC21" s="166"/>
    </row>
    <row r="22" spans="1:34" s="186" customFormat="1" ht="15.75" x14ac:dyDescent="0.25">
      <c r="A22" s="108"/>
      <c r="B22" s="65"/>
      <c r="C22" s="256" t="s">
        <v>201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  <c r="AC22" s="166"/>
    </row>
    <row r="23" spans="1:34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  <c r="AC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  <c r="AC24" s="166"/>
    </row>
    <row r="25" spans="1:34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  <c r="AC25" s="166"/>
    </row>
    <row r="26" spans="1:34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  <c r="AC27" s="166"/>
    </row>
    <row r="28" spans="1:34" s="186" customFormat="1" ht="15.75" x14ac:dyDescent="0.25">
      <c r="A28" s="108"/>
      <c r="B28" s="106" t="s">
        <v>8</v>
      </c>
      <c r="C28" s="104">
        <v>200059</v>
      </c>
      <c r="D28" s="104">
        <v>284350</v>
      </c>
      <c r="E28" s="104">
        <v>358595</v>
      </c>
      <c r="F28" s="104">
        <v>584278</v>
      </c>
      <c r="G28" s="104">
        <v>347396</v>
      </c>
      <c r="H28" s="83">
        <v>335953</v>
      </c>
      <c r="I28" s="86">
        <v>-3.2939354511853924</v>
      </c>
      <c r="J28" s="86">
        <v>96.706064548814609</v>
      </c>
      <c r="K28" s="86">
        <v>-40.542686871660408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  <c r="AC28" s="166"/>
    </row>
    <row r="29" spans="1:34" s="186" customFormat="1" ht="15.75" x14ac:dyDescent="0.25">
      <c r="A29" s="108"/>
      <c r="B29" s="106" t="s">
        <v>9</v>
      </c>
      <c r="C29" s="104">
        <v>157936</v>
      </c>
      <c r="D29" s="104">
        <v>314909</v>
      </c>
      <c r="E29" s="104">
        <v>421248</v>
      </c>
      <c r="F29" s="104">
        <v>522736</v>
      </c>
      <c r="G29" s="104">
        <v>310336</v>
      </c>
      <c r="H29" s="83">
        <v>333195</v>
      </c>
      <c r="I29" s="86">
        <v>7.3658872963497712</v>
      </c>
      <c r="J29" s="86">
        <v>107.36588729634977</v>
      </c>
      <c r="K29" s="86">
        <v>-40.632365094426248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  <c r="AC29" s="166"/>
    </row>
    <row r="30" spans="1:34" s="186" customFormat="1" ht="15.75" x14ac:dyDescent="0.25">
      <c r="A30" s="108"/>
      <c r="B30" s="106" t="s">
        <v>10</v>
      </c>
      <c r="C30" s="104">
        <v>172878</v>
      </c>
      <c r="D30" s="104">
        <v>443696</v>
      </c>
      <c r="E30" s="104">
        <v>467404</v>
      </c>
      <c r="F30" s="104">
        <v>514698</v>
      </c>
      <c r="G30" s="104">
        <v>346250</v>
      </c>
      <c r="H30" s="83">
        <v>231266</v>
      </c>
      <c r="I30" s="86">
        <v>-33.208375451263535</v>
      </c>
      <c r="J30" s="86">
        <v>66.791624548736465</v>
      </c>
      <c r="K30" s="86">
        <v>-32.72754119891664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  <c r="AC30" s="166"/>
    </row>
    <row r="31" spans="1:34" s="186" customFormat="1" ht="15.75" x14ac:dyDescent="0.25">
      <c r="A31" s="108"/>
      <c r="B31" s="106" t="s">
        <v>11</v>
      </c>
      <c r="C31" s="104">
        <v>154717</v>
      </c>
      <c r="D31" s="104">
        <v>370828</v>
      </c>
      <c r="E31" s="104">
        <v>480151</v>
      </c>
      <c r="F31" s="104">
        <v>402896</v>
      </c>
      <c r="G31" s="104">
        <v>302728</v>
      </c>
      <c r="H31" s="83">
        <v>248304</v>
      </c>
      <c r="I31" s="116">
        <v>-17.977854707856554</v>
      </c>
      <c r="J31" s="93">
        <v>82.022145292143449</v>
      </c>
      <c r="K31" s="93">
        <v>-24.861999126325408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  <c r="AC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  <c r="AC32" s="166"/>
    </row>
    <row r="33" spans="1:34" s="186" customFormat="1" ht="15.75" x14ac:dyDescent="0.25">
      <c r="A33" s="108"/>
      <c r="B33" s="79" t="s">
        <v>4</v>
      </c>
      <c r="C33" s="82">
        <v>685590</v>
      </c>
      <c r="D33" s="82">
        <v>1413783</v>
      </c>
      <c r="E33" s="82">
        <v>1727398</v>
      </c>
      <c r="F33" s="82">
        <v>2024608</v>
      </c>
      <c r="G33" s="82">
        <v>1306710</v>
      </c>
      <c r="H33" s="83">
        <v>1148718</v>
      </c>
      <c r="I33" s="116">
        <v>-12.090823518607795</v>
      </c>
      <c r="J33" s="93">
        <v>87.909176481392208</v>
      </c>
      <c r="K33" s="93">
        <v>-35.458617174287568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19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4"/>
      <c r="D34" s="84">
        <v>106.21406379906358</v>
      </c>
      <c r="E34" s="84">
        <v>22.18268291527059</v>
      </c>
      <c r="F34" s="84">
        <v>17.205646874663504</v>
      </c>
      <c r="G34" s="84">
        <v>-35.458617174287568</v>
      </c>
      <c r="H34" s="116">
        <v>-12.090823518607795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  <c r="AC34" s="166"/>
    </row>
    <row r="35" spans="1:34" s="186" customFormat="1" ht="9.75" customHeight="1" x14ac:dyDescent="0.25">
      <c r="A35" s="108"/>
      <c r="B35" s="78"/>
      <c r="C35" s="107"/>
      <c r="D35" s="107"/>
      <c r="E35" s="107"/>
      <c r="F35" s="107"/>
      <c r="G35" s="107"/>
      <c r="H35" s="89"/>
      <c r="I35" s="90"/>
      <c r="J35" s="90"/>
      <c r="K35" s="90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  <c r="AC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  <c r="AC36" s="166"/>
    </row>
    <row r="37" spans="1:34" s="186" customFormat="1" ht="18.75" x14ac:dyDescent="0.25">
      <c r="A37" s="108"/>
      <c r="B37" s="65"/>
      <c r="C37" s="256" t="s">
        <v>202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  <c r="AC37" s="166"/>
    </row>
    <row r="38" spans="1:34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  <c r="AC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  <c r="AC39" s="166"/>
    </row>
    <row r="40" spans="1:34" s="186" customFormat="1" ht="15.75" customHeight="1" x14ac:dyDescent="0.25">
      <c r="A40" s="121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  <c r="AC40" s="166"/>
    </row>
    <row r="41" spans="1:34" s="186" customFormat="1" ht="15.75" x14ac:dyDescent="0.25">
      <c r="A41" s="121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  <c r="AC41" s="166"/>
    </row>
    <row r="42" spans="1:34" s="186" customFormat="1" ht="12" customHeight="1" x14ac:dyDescent="0.25">
      <c r="A42" s="121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  <c r="AC42" s="166"/>
    </row>
    <row r="43" spans="1:34" s="186" customFormat="1" ht="15.75" x14ac:dyDescent="0.25">
      <c r="A43" s="121"/>
      <c r="B43" s="106" t="s">
        <v>8</v>
      </c>
      <c r="C43" s="104">
        <v>246081</v>
      </c>
      <c r="D43" s="104">
        <v>171664</v>
      </c>
      <c r="E43" s="104">
        <v>115292</v>
      </c>
      <c r="F43" s="104">
        <v>78429</v>
      </c>
      <c r="G43" s="104">
        <v>81370</v>
      </c>
      <c r="H43" s="83">
        <v>169341</v>
      </c>
      <c r="I43" s="86">
        <v>108.11232641022488</v>
      </c>
      <c r="J43" s="86">
        <v>208.11232641022488</v>
      </c>
      <c r="K43" s="86">
        <v>3.7498884341251371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  <c r="AB43" s="166"/>
      <c r="AC43" s="166"/>
    </row>
    <row r="44" spans="1:34" s="186" customFormat="1" ht="15.75" x14ac:dyDescent="0.25">
      <c r="A44" s="121"/>
      <c r="B44" s="106" t="s">
        <v>9</v>
      </c>
      <c r="C44" s="104">
        <v>198369</v>
      </c>
      <c r="D44" s="104">
        <v>147423</v>
      </c>
      <c r="E44" s="104">
        <v>177567</v>
      </c>
      <c r="F44" s="104">
        <v>77776</v>
      </c>
      <c r="G44" s="104">
        <v>166561</v>
      </c>
      <c r="H44" s="83">
        <v>170530</v>
      </c>
      <c r="I44" s="86">
        <v>2.3829107654252724</v>
      </c>
      <c r="J44" s="86">
        <v>102.38291076542527</v>
      </c>
      <c r="K44" s="86">
        <v>114.1547521086196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  <c r="AB44" s="166"/>
      <c r="AC44" s="166"/>
    </row>
    <row r="45" spans="1:34" s="186" customFormat="1" ht="15.75" x14ac:dyDescent="0.25">
      <c r="A45" s="121"/>
      <c r="B45" s="106" t="s">
        <v>10</v>
      </c>
      <c r="C45" s="104">
        <v>159086</v>
      </c>
      <c r="D45" s="104">
        <v>170045</v>
      </c>
      <c r="E45" s="104">
        <v>148706</v>
      </c>
      <c r="F45" s="104">
        <v>74639</v>
      </c>
      <c r="G45" s="104">
        <v>176644</v>
      </c>
      <c r="H45" s="83">
        <v>179400</v>
      </c>
      <c r="I45" s="86">
        <v>1.5602001766264362</v>
      </c>
      <c r="J45" s="86">
        <v>101.56020017662644</v>
      </c>
      <c r="K45" s="86">
        <v>136.66447835581934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  <c r="AC45" s="166"/>
    </row>
    <row r="46" spans="1:34" s="186" customFormat="1" ht="15.75" x14ac:dyDescent="0.25">
      <c r="A46" s="121"/>
      <c r="B46" s="106" t="s">
        <v>11</v>
      </c>
      <c r="C46" s="104">
        <v>114615</v>
      </c>
      <c r="D46" s="104">
        <v>137327</v>
      </c>
      <c r="E46" s="104">
        <v>122091</v>
      </c>
      <c r="F46" s="104">
        <v>89225</v>
      </c>
      <c r="G46" s="104">
        <v>157104</v>
      </c>
      <c r="H46" s="83">
        <v>206289</v>
      </c>
      <c r="I46" s="116">
        <v>31.307286892758945</v>
      </c>
      <c r="J46" s="93">
        <v>131.30728689275895</v>
      </c>
      <c r="K46" s="93">
        <v>76.076211824040342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  <c r="AB46" s="166"/>
      <c r="AC46" s="166"/>
    </row>
    <row r="47" spans="1:34" s="186" customFormat="1" ht="12" customHeight="1" x14ac:dyDescent="0.25">
      <c r="A47" s="121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</row>
    <row r="48" spans="1:34" s="186" customFormat="1" ht="15.75" x14ac:dyDescent="0.25">
      <c r="A48" s="121"/>
      <c r="B48" s="79" t="s">
        <v>4</v>
      </c>
      <c r="C48" s="82">
        <v>718151</v>
      </c>
      <c r="D48" s="82">
        <v>626459</v>
      </c>
      <c r="E48" s="82">
        <v>563656</v>
      </c>
      <c r="F48" s="82">
        <v>320069</v>
      </c>
      <c r="G48" s="82">
        <v>581679</v>
      </c>
      <c r="H48" s="83">
        <v>725560</v>
      </c>
      <c r="I48" s="116">
        <v>24.735464061793522</v>
      </c>
      <c r="J48" s="93">
        <v>124.73546406179352</v>
      </c>
      <c r="K48" s="93">
        <v>81.735500782643726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196"/>
      <c r="AD48" s="226"/>
      <c r="AE48" s="226"/>
      <c r="AF48" s="226"/>
      <c r="AG48" s="226"/>
      <c r="AH48" s="226"/>
    </row>
    <row r="49" spans="1:29" s="186" customFormat="1" ht="18.75" customHeight="1" x14ac:dyDescent="0.25">
      <c r="A49" s="121"/>
      <c r="B49" s="79" t="s">
        <v>3</v>
      </c>
      <c r="C49" s="114"/>
      <c r="D49" s="84">
        <v>-12.767788389906853</v>
      </c>
      <c r="E49" s="84">
        <v>-10.025077459179288</v>
      </c>
      <c r="F49" s="84">
        <v>-43.215542813347149</v>
      </c>
      <c r="G49" s="84">
        <v>81.735500782643726</v>
      </c>
      <c r="H49" s="116">
        <v>24.735464061793522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  <c r="AC49" s="166"/>
    </row>
    <row r="50" spans="1:29" s="186" customFormat="1" ht="9.75" customHeight="1" x14ac:dyDescent="0.25">
      <c r="A50" s="108"/>
      <c r="B50" s="78"/>
      <c r="C50" s="107"/>
      <c r="D50" s="107"/>
      <c r="E50" s="107"/>
      <c r="F50" s="107"/>
      <c r="G50" s="107"/>
      <c r="H50" s="89"/>
      <c r="I50" s="90"/>
      <c r="J50" s="90"/>
      <c r="K50" s="90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  <c r="AC50" s="166"/>
    </row>
    <row r="51" spans="1:29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  <c r="AC51" s="166"/>
    </row>
    <row r="52" spans="1:29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9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9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9" s="150" customFormat="1" x14ac:dyDescent="0.25">
      <c r="A55" s="109"/>
      <c r="B55" s="157"/>
      <c r="C55" s="157"/>
      <c r="D55" s="157"/>
      <c r="E55" s="157"/>
      <c r="F55" s="157"/>
      <c r="G55" s="157"/>
    </row>
    <row r="56" spans="1:29" s="150" customFormat="1" x14ac:dyDescent="0.25">
      <c r="B56" s="157"/>
      <c r="C56" s="157"/>
      <c r="D56" s="157"/>
      <c r="E56" s="157"/>
      <c r="F56" s="157"/>
      <c r="G56" s="157"/>
    </row>
    <row r="57" spans="1:29" s="150" customFormat="1" x14ac:dyDescent="0.25"/>
    <row r="58" spans="1:29" s="150" customFormat="1" x14ac:dyDescent="0.25"/>
    <row r="59" spans="1:29" s="150" customFormat="1" x14ac:dyDescent="0.25">
      <c r="C59" s="157"/>
      <c r="D59" s="157"/>
      <c r="E59" s="157"/>
      <c r="F59" s="157"/>
      <c r="G59" s="157"/>
      <c r="H59" s="157"/>
    </row>
    <row r="60" spans="1:29" s="150" customFormat="1" x14ac:dyDescent="0.25">
      <c r="C60" s="157"/>
      <c r="D60" s="157"/>
      <c r="E60" s="157"/>
      <c r="F60" s="157"/>
      <c r="G60" s="157"/>
      <c r="H60" s="157"/>
    </row>
    <row r="61" spans="1:29" s="166" customFormat="1" x14ac:dyDescent="0.2">
      <c r="B61" s="194"/>
      <c r="C61" s="195"/>
      <c r="D61" s="196"/>
    </row>
    <row r="62" spans="1:29" s="166" customFormat="1" x14ac:dyDescent="0.2">
      <c r="B62" s="194"/>
      <c r="C62" s="195"/>
      <c r="D62" s="196"/>
    </row>
    <row r="63" spans="1:29" s="166" customFormat="1" x14ac:dyDescent="0.2">
      <c r="B63" s="194"/>
      <c r="C63" s="195"/>
      <c r="D63" s="196"/>
    </row>
    <row r="64" spans="1:29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29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  <c r="Z113" s="166"/>
      <c r="AA113" s="166"/>
      <c r="AB113" s="166"/>
      <c r="AC113" s="166"/>
    </row>
    <row r="114" spans="2:29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  <c r="Z114" s="166"/>
      <c r="AA114" s="166"/>
      <c r="AB114" s="166"/>
      <c r="AC114" s="166"/>
    </row>
    <row r="115" spans="2:29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  <c r="Z115" s="166"/>
      <c r="AA115" s="166"/>
      <c r="AB115" s="166"/>
      <c r="AC115" s="166"/>
    </row>
    <row r="116" spans="2:29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  <c r="Z116" s="166"/>
      <c r="AA116" s="166"/>
      <c r="AB116" s="166"/>
      <c r="AC116" s="166"/>
    </row>
    <row r="117" spans="2:29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  <c r="Z117" s="166"/>
      <c r="AA117" s="166"/>
      <c r="AB117" s="166"/>
      <c r="AC117" s="166"/>
    </row>
    <row r="118" spans="2:29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  <c r="Z118" s="166"/>
      <c r="AA118" s="166"/>
      <c r="AB118" s="166"/>
      <c r="AC118" s="166"/>
    </row>
    <row r="119" spans="2:29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  <c r="Z119" s="166"/>
      <c r="AA119" s="166"/>
      <c r="AB119" s="166"/>
      <c r="AC119" s="166"/>
    </row>
    <row r="120" spans="2:29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  <c r="Z120" s="166"/>
      <c r="AA120" s="166"/>
      <c r="AB120" s="166"/>
      <c r="AC120" s="166"/>
    </row>
    <row r="121" spans="2:29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  <c r="Z121" s="166"/>
      <c r="AA121" s="166"/>
      <c r="AB121" s="166"/>
      <c r="AC121" s="166"/>
    </row>
    <row r="122" spans="2:29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  <c r="Z122" s="166"/>
      <c r="AA122" s="166"/>
      <c r="AB122" s="166"/>
      <c r="AC122" s="166"/>
    </row>
    <row r="123" spans="2:29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  <c r="Z123" s="166"/>
      <c r="AA123" s="166"/>
      <c r="AB123" s="166"/>
      <c r="AC123" s="166"/>
    </row>
    <row r="124" spans="2:29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  <c r="Z124" s="166"/>
      <c r="AA124" s="166"/>
      <c r="AB124" s="166"/>
      <c r="AC124" s="166"/>
    </row>
    <row r="125" spans="2:29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  <c r="Z125" s="166"/>
      <c r="AA125" s="166"/>
      <c r="AB125" s="166"/>
      <c r="AC125" s="166"/>
    </row>
    <row r="126" spans="2:29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  <c r="Z126" s="166"/>
      <c r="AA126" s="166"/>
      <c r="AB126" s="166"/>
      <c r="AC126" s="166"/>
    </row>
    <row r="127" spans="2:29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  <c r="Z127" s="166"/>
      <c r="AA127" s="166"/>
      <c r="AB127" s="166"/>
      <c r="AC127" s="166"/>
    </row>
    <row r="128" spans="2:29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  <c r="Z128" s="166"/>
      <c r="AA128" s="166"/>
      <c r="AB128" s="166"/>
      <c r="AC128" s="166"/>
    </row>
    <row r="129" spans="2:34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  <c r="Z129" s="166"/>
      <c r="AA129" s="166"/>
      <c r="AB129" s="166"/>
      <c r="AC129" s="166"/>
    </row>
    <row r="130" spans="2:34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  <c r="Z130" s="166"/>
      <c r="AA130" s="166"/>
      <c r="AB130" s="166"/>
      <c r="AC130" s="166"/>
    </row>
    <row r="131" spans="2:34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  <c r="Z131" s="166"/>
      <c r="AA131" s="166"/>
      <c r="AB131" s="166"/>
      <c r="AC131" s="166"/>
    </row>
    <row r="132" spans="2:34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  <c r="Z132" s="166"/>
      <c r="AA132" s="166"/>
      <c r="AB132" s="166"/>
      <c r="AC132" s="166"/>
    </row>
    <row r="133" spans="2:34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  <c r="Z133" s="166"/>
      <c r="AA133" s="166"/>
      <c r="AB133" s="166"/>
      <c r="AC133" s="166"/>
    </row>
    <row r="134" spans="2:34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  <c r="Z134" s="166"/>
      <c r="AA134" s="166"/>
      <c r="AB134" s="166"/>
      <c r="AC134" s="166"/>
    </row>
    <row r="135" spans="2:34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  <c r="Z135" s="166"/>
      <c r="AA135" s="166"/>
      <c r="AB135" s="166"/>
      <c r="AC135" s="166"/>
    </row>
    <row r="136" spans="2:34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66"/>
      <c r="AA136" s="166"/>
      <c r="AB136" s="166"/>
      <c r="AC136" s="166"/>
      <c r="AD136" s="186"/>
      <c r="AE136" s="186"/>
      <c r="AF136" s="186"/>
      <c r="AG136" s="186"/>
      <c r="AH136" s="186"/>
    </row>
    <row r="137" spans="2:34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66"/>
      <c r="AA137" s="166"/>
      <c r="AB137" s="166"/>
      <c r="AC137" s="166"/>
      <c r="AD137" s="186"/>
      <c r="AE137" s="186"/>
      <c r="AF137" s="186"/>
      <c r="AG137" s="186"/>
      <c r="AH137" s="186"/>
    </row>
    <row r="138" spans="2:34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66"/>
      <c r="AA138" s="166"/>
      <c r="AB138" s="166"/>
      <c r="AC138" s="166"/>
      <c r="AD138" s="186"/>
      <c r="AE138" s="186"/>
      <c r="AF138" s="186"/>
      <c r="AG138" s="186"/>
      <c r="AH138" s="186"/>
    </row>
    <row r="139" spans="2:34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66"/>
      <c r="AA139" s="166"/>
      <c r="AB139" s="166"/>
      <c r="AC139" s="166"/>
      <c r="AD139" s="186"/>
      <c r="AE139" s="186"/>
      <c r="AF139" s="186"/>
      <c r="AG139" s="186"/>
      <c r="AH139" s="186"/>
    </row>
    <row r="140" spans="2:34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66"/>
      <c r="AA140" s="166"/>
      <c r="AB140" s="166"/>
      <c r="AC140" s="166"/>
      <c r="AD140" s="186"/>
      <c r="AE140" s="186"/>
      <c r="AF140" s="186"/>
      <c r="AG140" s="186"/>
      <c r="AH140" s="186"/>
    </row>
    <row r="141" spans="2:34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66"/>
      <c r="AA141" s="166"/>
      <c r="AB141" s="166"/>
      <c r="AC141" s="166"/>
      <c r="AD141" s="186"/>
      <c r="AE141" s="186"/>
      <c r="AF141" s="186"/>
      <c r="AG141" s="186"/>
      <c r="AH141" s="186"/>
    </row>
    <row r="142" spans="2:34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66"/>
      <c r="AA142" s="166"/>
      <c r="AB142" s="166"/>
      <c r="AC142" s="166"/>
      <c r="AD142" s="186"/>
      <c r="AE142" s="186"/>
      <c r="AF142" s="186"/>
      <c r="AG142" s="186"/>
      <c r="AH142" s="186"/>
    </row>
    <row r="143" spans="2:34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66"/>
      <c r="AA143" s="166"/>
      <c r="AB143" s="166"/>
      <c r="AC143" s="166"/>
      <c r="AD143" s="186"/>
      <c r="AE143" s="186"/>
      <c r="AF143" s="186"/>
      <c r="AG143" s="186"/>
      <c r="AH143" s="186"/>
    </row>
    <row r="144" spans="2:34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66"/>
      <c r="AA144" s="166"/>
      <c r="AB144" s="166"/>
      <c r="AC144" s="166"/>
      <c r="AD144" s="186"/>
      <c r="AE144" s="186"/>
      <c r="AF144" s="186"/>
      <c r="AG144" s="186"/>
      <c r="AH144" s="186"/>
    </row>
    <row r="145" spans="4:34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66"/>
      <c r="AA145" s="166"/>
      <c r="AB145" s="166"/>
      <c r="AC145" s="166"/>
      <c r="AD145" s="186"/>
      <c r="AE145" s="186"/>
      <c r="AF145" s="186"/>
      <c r="AG145" s="186"/>
      <c r="AH145" s="186"/>
    </row>
    <row r="146" spans="4:34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66"/>
      <c r="AA146" s="166"/>
      <c r="AB146" s="166"/>
      <c r="AC146" s="166"/>
      <c r="AD146" s="186"/>
      <c r="AE146" s="186"/>
      <c r="AF146" s="186"/>
      <c r="AG146" s="186"/>
      <c r="AH146" s="186"/>
    </row>
    <row r="147" spans="4:34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66"/>
      <c r="AA147" s="166"/>
      <c r="AB147" s="166"/>
      <c r="AC147" s="166"/>
      <c r="AD147" s="186"/>
      <c r="AE147" s="186"/>
      <c r="AF147" s="186"/>
      <c r="AG147" s="186"/>
      <c r="AH147" s="186"/>
    </row>
    <row r="148" spans="4:34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86"/>
      <c r="AE148" s="186"/>
      <c r="AF148" s="186"/>
      <c r="AG148" s="186"/>
      <c r="AH148" s="186"/>
    </row>
    <row r="149" spans="4:34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  <c r="Z149" s="166"/>
      <c r="AA149" s="166"/>
      <c r="AB149" s="166"/>
      <c r="AC149" s="166"/>
    </row>
    <row r="150" spans="4:34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  <c r="Z150" s="166"/>
      <c r="AA150" s="166"/>
      <c r="AB150" s="166"/>
      <c r="AC150" s="166"/>
    </row>
    <row r="151" spans="4:34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  <c r="AC151" s="166"/>
    </row>
    <row r="152" spans="4:34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</row>
    <row r="153" spans="4:34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86"/>
      <c r="AE153" s="186"/>
      <c r="AF153" s="186"/>
      <c r="AG153" s="186"/>
      <c r="AH153" s="186"/>
    </row>
    <row r="154" spans="4:34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86"/>
      <c r="AE154" s="186"/>
      <c r="AF154" s="186"/>
      <c r="AG154" s="186"/>
      <c r="AH154" s="186"/>
    </row>
    <row r="155" spans="4:34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86"/>
      <c r="AE155" s="186"/>
      <c r="AF155" s="186"/>
      <c r="AG155" s="186"/>
      <c r="AH155" s="186"/>
    </row>
    <row r="156" spans="4:34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86"/>
      <c r="AE156" s="186"/>
      <c r="AF156" s="186"/>
      <c r="AG156" s="186"/>
      <c r="AH156" s="18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6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6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6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6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6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6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6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30" width="11.42578125" style="24"/>
    <col min="31" max="34" width="11.42578125" style="25"/>
    <col min="35" max="16384" width="11.42578125" style="26"/>
  </cols>
  <sheetData>
    <row r="1" spans="1:3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3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3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3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3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30" s="25" customFormat="1" x14ac:dyDescent="0.25">
      <c r="A7" s="32"/>
      <c r="B7" s="65"/>
      <c r="C7" s="256" t="s">
        <v>200</v>
      </c>
      <c r="D7" s="256"/>
      <c r="E7" s="256"/>
      <c r="F7" s="256"/>
      <c r="G7" s="256"/>
      <c r="H7" s="256"/>
      <c r="I7" s="256"/>
      <c r="J7" s="256"/>
      <c r="K7" s="256"/>
      <c r="L7" s="3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</row>
    <row r="8" spans="1:30" s="25" customFormat="1" x14ac:dyDescent="0.25">
      <c r="A8" s="32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3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</row>
    <row r="9" spans="1:3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</row>
    <row r="10" spans="1:30" s="25" customFormat="1" ht="15.75" customHeight="1" x14ac:dyDescent="0.25">
      <c r="A10" s="32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3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</row>
    <row r="11" spans="1:30" s="25" customFormat="1" x14ac:dyDescent="0.25">
      <c r="A11" s="32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3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</row>
    <row r="12" spans="1:3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</row>
    <row r="13" spans="1:30" s="25" customFormat="1" x14ac:dyDescent="0.25">
      <c r="A13" s="32"/>
      <c r="B13" s="106" t="s">
        <v>8</v>
      </c>
      <c r="C13" s="104">
        <v>260589</v>
      </c>
      <c r="D13" s="104">
        <v>179442</v>
      </c>
      <c r="E13" s="104">
        <v>212065</v>
      </c>
      <c r="F13" s="104">
        <v>312342</v>
      </c>
      <c r="G13" s="104">
        <v>371901</v>
      </c>
      <c r="H13" s="83">
        <v>488544</v>
      </c>
      <c r="I13" s="86">
        <v>31.363992030137045</v>
      </c>
      <c r="J13" s="86">
        <v>131.36399203013704</v>
      </c>
      <c r="K13" s="86">
        <v>19.068521044239972</v>
      </c>
      <c r="L13" s="34"/>
      <c r="M13" s="224"/>
      <c r="N13" s="24"/>
      <c r="O13" s="134"/>
      <c r="P13" s="13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</row>
    <row r="14" spans="1:30" s="25" customFormat="1" x14ac:dyDescent="0.25">
      <c r="A14" s="32"/>
      <c r="B14" s="106" t="s">
        <v>9</v>
      </c>
      <c r="C14" s="104">
        <v>172839</v>
      </c>
      <c r="D14" s="104">
        <v>199034</v>
      </c>
      <c r="E14" s="104">
        <v>185702</v>
      </c>
      <c r="F14" s="104">
        <v>278809</v>
      </c>
      <c r="G14" s="104">
        <v>363423</v>
      </c>
      <c r="H14" s="83">
        <v>604550</v>
      </c>
      <c r="I14" s="86">
        <v>66.348855190783198</v>
      </c>
      <c r="J14" s="86">
        <v>166.34885519078318</v>
      </c>
      <c r="K14" s="86">
        <v>30.348374693786795</v>
      </c>
      <c r="L14" s="34"/>
      <c r="M14" s="224"/>
      <c r="N14" s="24"/>
      <c r="O14" s="134"/>
      <c r="P14" s="13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</row>
    <row r="15" spans="1:30" s="25" customFormat="1" x14ac:dyDescent="0.25">
      <c r="A15" s="32"/>
      <c r="B15" s="106" t="s">
        <v>10</v>
      </c>
      <c r="C15" s="104">
        <v>171428</v>
      </c>
      <c r="D15" s="104">
        <v>168772</v>
      </c>
      <c r="E15" s="104">
        <v>185601</v>
      </c>
      <c r="F15" s="104">
        <v>308600</v>
      </c>
      <c r="G15" s="104">
        <v>335559</v>
      </c>
      <c r="H15" s="83">
        <v>657611</v>
      </c>
      <c r="I15" s="86">
        <v>95.974776417857967</v>
      </c>
      <c r="J15" s="86">
        <v>195.97477641785795</v>
      </c>
      <c r="K15" s="86">
        <v>8.7359040829552814</v>
      </c>
      <c r="L15" s="34"/>
      <c r="M15" s="224"/>
      <c r="N15" s="24"/>
      <c r="O15" s="134"/>
      <c r="P15" s="13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</row>
    <row r="16" spans="1:30" s="25" customFormat="1" x14ac:dyDescent="0.25">
      <c r="A16" s="32"/>
      <c r="B16" s="106" t="s">
        <v>11</v>
      </c>
      <c r="C16" s="104">
        <v>159550</v>
      </c>
      <c r="D16" s="104">
        <v>160580</v>
      </c>
      <c r="E16" s="104">
        <v>204873</v>
      </c>
      <c r="F16" s="104">
        <v>396475</v>
      </c>
      <c r="G16" s="104">
        <v>357684</v>
      </c>
      <c r="H16" s="83">
        <v>592435</v>
      </c>
      <c r="I16" s="116">
        <v>65.63083615705483</v>
      </c>
      <c r="J16" s="93">
        <v>165.63083615705483</v>
      </c>
      <c r="K16" s="93">
        <v>-9.783971246610756</v>
      </c>
      <c r="L16" s="34"/>
      <c r="M16" s="224"/>
      <c r="N16" s="24"/>
      <c r="O16" s="134"/>
      <c r="P16" s="13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</row>
    <row r="17" spans="1:34" s="25" customFormat="1" ht="12" customHeight="1" x14ac:dyDescent="0.25">
      <c r="A17" s="32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</row>
    <row r="18" spans="1:34" s="25" customFormat="1" x14ac:dyDescent="0.25">
      <c r="A18" s="32"/>
      <c r="B18" s="79" t="s">
        <v>4</v>
      </c>
      <c r="C18" s="82">
        <v>764406</v>
      </c>
      <c r="D18" s="82">
        <v>707828</v>
      </c>
      <c r="E18" s="82">
        <v>788241</v>
      </c>
      <c r="F18" s="82">
        <v>1296226</v>
      </c>
      <c r="G18" s="82">
        <v>1428567</v>
      </c>
      <c r="H18" s="83">
        <v>2343140</v>
      </c>
      <c r="I18" s="116">
        <v>64.020308462956237</v>
      </c>
      <c r="J18" s="93">
        <v>164.02030846295622</v>
      </c>
      <c r="K18" s="93">
        <v>10.209716515484191</v>
      </c>
      <c r="L18" s="34"/>
      <c r="M18" s="132"/>
      <c r="N18" s="132"/>
      <c r="O18" s="132"/>
      <c r="P18" s="132"/>
      <c r="Q18" s="132"/>
      <c r="R18" s="132"/>
      <c r="S18" s="132"/>
      <c r="T18" s="132"/>
      <c r="U18" s="132"/>
      <c r="V18" s="132"/>
      <c r="W18" s="132"/>
      <c r="X18" s="132"/>
      <c r="Y18" s="132"/>
      <c r="Z18" s="132"/>
      <c r="AA18" s="132"/>
      <c r="AB18" s="132"/>
      <c r="AC18" s="132"/>
      <c r="AD18" s="132"/>
      <c r="AE18" s="23"/>
      <c r="AF18" s="23"/>
      <c r="AG18" s="23"/>
      <c r="AH18" s="23"/>
    </row>
    <row r="19" spans="1:34" s="25" customFormat="1" ht="18.75" customHeight="1" x14ac:dyDescent="0.25">
      <c r="A19" s="32"/>
      <c r="B19" s="79" t="s">
        <v>3</v>
      </c>
      <c r="C19" s="114"/>
      <c r="D19" s="84">
        <v>-7.4015640902870938</v>
      </c>
      <c r="E19" s="84">
        <v>11.360528263928526</v>
      </c>
      <c r="F19" s="84">
        <v>64.445391701269045</v>
      </c>
      <c r="G19" s="84">
        <v>10.209716515484191</v>
      </c>
      <c r="H19" s="93">
        <v>64.020308462956237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</row>
    <row r="20" spans="1:34" s="25" customFormat="1" ht="9.75" customHeight="1" x14ac:dyDescent="0.25">
      <c r="A20" s="32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3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</row>
    <row r="21" spans="1:34" s="25" customFormat="1" ht="9.75" customHeight="1" x14ac:dyDescent="0.25">
      <c r="A21" s="32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34"/>
      <c r="M21" s="225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</row>
    <row r="22" spans="1:34" s="25" customFormat="1" x14ac:dyDescent="0.25">
      <c r="A22" s="32"/>
      <c r="B22" s="65"/>
      <c r="C22" s="256" t="s">
        <v>204</v>
      </c>
      <c r="D22" s="256"/>
      <c r="E22" s="256"/>
      <c r="F22" s="256"/>
      <c r="G22" s="256"/>
      <c r="H22" s="256"/>
      <c r="I22" s="256"/>
      <c r="J22" s="256"/>
      <c r="K22" s="256"/>
      <c r="L22" s="3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</row>
    <row r="23" spans="1:34" s="25" customFormat="1" x14ac:dyDescent="0.25">
      <c r="A23" s="32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3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</row>
    <row r="24" spans="1:34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</row>
    <row r="25" spans="1:34" s="25" customFormat="1" ht="15.75" customHeight="1" x14ac:dyDescent="0.25">
      <c r="A25" s="32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3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</row>
    <row r="26" spans="1:34" s="25" customFormat="1" x14ac:dyDescent="0.25">
      <c r="A26" s="32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3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</row>
    <row r="27" spans="1:34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</row>
    <row r="28" spans="1:34" s="25" customFormat="1" x14ac:dyDescent="0.25">
      <c r="A28" s="32"/>
      <c r="B28" s="106" t="s">
        <v>8</v>
      </c>
      <c r="C28" s="104">
        <v>221609</v>
      </c>
      <c r="D28" s="104">
        <v>145064</v>
      </c>
      <c r="E28" s="104">
        <v>180940</v>
      </c>
      <c r="F28" s="104">
        <v>209073</v>
      </c>
      <c r="G28" s="104">
        <v>186910</v>
      </c>
      <c r="H28" s="83">
        <v>308001</v>
      </c>
      <c r="I28" s="86">
        <v>64.785725750361138</v>
      </c>
      <c r="J28" s="86">
        <v>164.78572575036114</v>
      </c>
      <c r="K28" s="86">
        <v>-10.600603616918491</v>
      </c>
      <c r="L28" s="34"/>
      <c r="M28" s="224"/>
      <c r="N28" s="24"/>
      <c r="O28" s="134"/>
      <c r="P28" s="13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</row>
    <row r="29" spans="1:34" s="25" customFormat="1" x14ac:dyDescent="0.25">
      <c r="A29" s="32"/>
      <c r="B29" s="106" t="s">
        <v>9</v>
      </c>
      <c r="C29" s="104">
        <v>153097</v>
      </c>
      <c r="D29" s="104">
        <v>163036</v>
      </c>
      <c r="E29" s="104">
        <v>167384</v>
      </c>
      <c r="F29" s="104">
        <v>168485</v>
      </c>
      <c r="G29" s="104">
        <v>213864</v>
      </c>
      <c r="H29" s="83">
        <v>329893</v>
      </c>
      <c r="I29" s="86">
        <v>54.253637825908065</v>
      </c>
      <c r="J29" s="86">
        <v>154.25363782590807</v>
      </c>
      <c r="K29" s="86">
        <v>26.933554915867887</v>
      </c>
      <c r="L29" s="34"/>
      <c r="M29" s="224"/>
      <c r="N29" s="24"/>
      <c r="O29" s="134"/>
      <c r="P29" s="13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</row>
    <row r="30" spans="1:34" s="25" customFormat="1" x14ac:dyDescent="0.25">
      <c r="A30" s="32"/>
      <c r="B30" s="106" t="s">
        <v>10</v>
      </c>
      <c r="C30" s="104">
        <v>149850</v>
      </c>
      <c r="D30" s="104">
        <v>135233</v>
      </c>
      <c r="E30" s="104">
        <v>168975</v>
      </c>
      <c r="F30" s="104">
        <v>193782</v>
      </c>
      <c r="G30" s="104">
        <v>187532</v>
      </c>
      <c r="H30" s="83">
        <v>317032</v>
      </c>
      <c r="I30" s="86">
        <v>69.054881300258103</v>
      </c>
      <c r="J30" s="86">
        <v>169.0548813002581</v>
      </c>
      <c r="K30" s="86">
        <v>-3.2252737612368576</v>
      </c>
      <c r="L30" s="34"/>
      <c r="M30" s="224"/>
      <c r="N30" s="24"/>
      <c r="O30" s="134"/>
      <c r="P30" s="13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</row>
    <row r="31" spans="1:34" s="25" customFormat="1" x14ac:dyDescent="0.25">
      <c r="A31" s="32"/>
      <c r="B31" s="106" t="s">
        <v>11</v>
      </c>
      <c r="C31" s="104">
        <v>136174</v>
      </c>
      <c r="D31" s="104">
        <v>127957</v>
      </c>
      <c r="E31" s="104">
        <v>182710</v>
      </c>
      <c r="F31" s="104">
        <v>175304</v>
      </c>
      <c r="G31" s="104">
        <v>206745</v>
      </c>
      <c r="H31" s="83">
        <v>271804</v>
      </c>
      <c r="I31" s="116">
        <v>31.468233814602531</v>
      </c>
      <c r="J31" s="93">
        <v>131.46823381460254</v>
      </c>
      <c r="K31" s="93">
        <v>17.935129831606812</v>
      </c>
      <c r="L31" s="34"/>
      <c r="M31" s="224"/>
      <c r="N31" s="24"/>
      <c r="O31" s="134"/>
      <c r="P31" s="13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</row>
    <row r="32" spans="1:34" s="25" customFormat="1" ht="12" customHeight="1" x14ac:dyDescent="0.25">
      <c r="A32" s="32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</row>
    <row r="33" spans="1:34" s="25" customFormat="1" x14ac:dyDescent="0.25">
      <c r="A33" s="32"/>
      <c r="B33" s="79" t="s">
        <v>4</v>
      </c>
      <c r="C33" s="82">
        <v>660730</v>
      </c>
      <c r="D33" s="82">
        <v>571290</v>
      </c>
      <c r="E33" s="82">
        <v>700009</v>
      </c>
      <c r="F33" s="82">
        <v>746644</v>
      </c>
      <c r="G33" s="82">
        <v>795051</v>
      </c>
      <c r="H33" s="83">
        <v>1226730</v>
      </c>
      <c r="I33" s="116">
        <v>54.295762158653972</v>
      </c>
      <c r="J33" s="93">
        <v>154.29576215865396</v>
      </c>
      <c r="K33" s="93">
        <v>6.4832771709141257</v>
      </c>
      <c r="L33" s="34"/>
      <c r="M33" s="132"/>
      <c r="N33" s="132"/>
      <c r="O33" s="132"/>
      <c r="P33" s="132"/>
      <c r="Q33" s="132"/>
      <c r="R33" s="132"/>
      <c r="S33" s="132"/>
      <c r="T33" s="132"/>
      <c r="U33" s="132"/>
      <c r="V33" s="132"/>
      <c r="W33" s="132"/>
      <c r="X33" s="132"/>
      <c r="Y33" s="132"/>
      <c r="Z33" s="132"/>
      <c r="AA33" s="132"/>
      <c r="AB33" s="132"/>
      <c r="AC33" s="132"/>
      <c r="AD33" s="132"/>
      <c r="AE33" s="23"/>
      <c r="AF33" s="23"/>
      <c r="AG33" s="23"/>
      <c r="AH33" s="23"/>
    </row>
    <row r="34" spans="1:34" s="25" customFormat="1" ht="18.75" customHeight="1" x14ac:dyDescent="0.25">
      <c r="A34" s="32"/>
      <c r="B34" s="79" t="s">
        <v>3</v>
      </c>
      <c r="C34" s="114"/>
      <c r="D34" s="84">
        <v>-13.536542914655003</v>
      </c>
      <c r="E34" s="84">
        <v>22.531288837543094</v>
      </c>
      <c r="F34" s="84">
        <v>6.6620572021216962</v>
      </c>
      <c r="G34" s="84">
        <v>6.4832771709141257</v>
      </c>
      <c r="H34" s="93">
        <v>54.295762158653972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</row>
    <row r="35" spans="1:34" s="25" customFormat="1" ht="9.75" customHeight="1" x14ac:dyDescent="0.25">
      <c r="A35" s="32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3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</row>
    <row r="36" spans="1:34" s="25" customFormat="1" ht="9.75" customHeight="1" x14ac:dyDescent="0.25">
      <c r="A36" s="32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34"/>
      <c r="M36" s="225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</row>
    <row r="37" spans="1:34" s="25" customFormat="1" ht="18.75" x14ac:dyDescent="0.25">
      <c r="A37" s="32"/>
      <c r="B37" s="65"/>
      <c r="C37" s="256" t="s">
        <v>205</v>
      </c>
      <c r="D37" s="256"/>
      <c r="E37" s="256"/>
      <c r="F37" s="256"/>
      <c r="G37" s="256"/>
      <c r="H37" s="256"/>
      <c r="I37" s="256"/>
      <c r="J37" s="256"/>
      <c r="K37" s="256"/>
      <c r="L37" s="3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</row>
    <row r="38" spans="1:34" s="25" customFormat="1" x14ac:dyDescent="0.25">
      <c r="A38" s="32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3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</row>
    <row r="39" spans="1:34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</row>
    <row r="40" spans="1:34" s="25" customFormat="1" ht="15.75" customHeight="1" x14ac:dyDescent="0.25">
      <c r="A40" s="32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3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</row>
    <row r="41" spans="1:34" s="25" customFormat="1" x14ac:dyDescent="0.25">
      <c r="A41" s="32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3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</row>
    <row r="42" spans="1:34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</row>
    <row r="43" spans="1:34" s="25" customFormat="1" x14ac:dyDescent="0.25">
      <c r="A43" s="32"/>
      <c r="B43" s="106" t="s">
        <v>8</v>
      </c>
      <c r="C43" s="104">
        <v>38980</v>
      </c>
      <c r="D43" s="104">
        <v>34378</v>
      </c>
      <c r="E43" s="104">
        <v>31125</v>
      </c>
      <c r="F43" s="104">
        <v>103269</v>
      </c>
      <c r="G43" s="104">
        <v>184991</v>
      </c>
      <c r="H43" s="83">
        <v>180543</v>
      </c>
      <c r="I43" s="86">
        <v>-2.4044412971441886</v>
      </c>
      <c r="J43" s="86">
        <v>97.595558702855811</v>
      </c>
      <c r="K43" s="86">
        <v>79.135074417298497</v>
      </c>
      <c r="L43" s="34"/>
      <c r="M43" s="224"/>
      <c r="N43" s="24"/>
      <c r="O43" s="134"/>
      <c r="P43" s="13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</row>
    <row r="44" spans="1:34" s="25" customFormat="1" x14ac:dyDescent="0.25">
      <c r="A44" s="32"/>
      <c r="B44" s="106" t="s">
        <v>9</v>
      </c>
      <c r="C44" s="104">
        <v>19742</v>
      </c>
      <c r="D44" s="104">
        <v>35998</v>
      </c>
      <c r="E44" s="104">
        <v>18318</v>
      </c>
      <c r="F44" s="104">
        <v>110324</v>
      </c>
      <c r="G44" s="104">
        <v>149559</v>
      </c>
      <c r="H44" s="83">
        <v>274657</v>
      </c>
      <c r="I44" s="86">
        <v>83.644581736973379</v>
      </c>
      <c r="J44" s="86">
        <v>183.64458173697338</v>
      </c>
      <c r="K44" s="86">
        <v>35.563431347666864</v>
      </c>
      <c r="L44" s="34"/>
      <c r="M44" s="224"/>
      <c r="N44" s="24"/>
      <c r="O44" s="134"/>
      <c r="P44" s="13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</row>
    <row r="45" spans="1:34" s="25" customFormat="1" x14ac:dyDescent="0.25">
      <c r="A45" s="32"/>
      <c r="B45" s="106" t="s">
        <v>10</v>
      </c>
      <c r="C45" s="104">
        <v>21578</v>
      </c>
      <c r="D45" s="104">
        <v>33539</v>
      </c>
      <c r="E45" s="104">
        <v>16626</v>
      </c>
      <c r="F45" s="104">
        <v>114818</v>
      </c>
      <c r="G45" s="104">
        <v>148027</v>
      </c>
      <c r="H45" s="83">
        <v>340579</v>
      </c>
      <c r="I45" s="86">
        <v>130.07897207941795</v>
      </c>
      <c r="J45" s="86">
        <v>230.07897207941795</v>
      </c>
      <c r="K45" s="86">
        <v>28.923165357348157</v>
      </c>
      <c r="L45" s="34"/>
      <c r="M45" s="224"/>
      <c r="N45" s="24"/>
      <c r="O45" s="134"/>
      <c r="P45" s="13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</row>
    <row r="46" spans="1:34" s="25" customFormat="1" x14ac:dyDescent="0.25">
      <c r="A46" s="32"/>
      <c r="B46" s="106" t="s">
        <v>11</v>
      </c>
      <c r="C46" s="104">
        <v>23376</v>
      </c>
      <c r="D46" s="104">
        <v>32623</v>
      </c>
      <c r="E46" s="104">
        <v>22163</v>
      </c>
      <c r="F46" s="104">
        <v>221171</v>
      </c>
      <c r="G46" s="104">
        <v>150939</v>
      </c>
      <c r="H46" s="83">
        <v>320631</v>
      </c>
      <c r="I46" s="116">
        <v>112.42422435553436</v>
      </c>
      <c r="J46" s="93">
        <v>212.42422435553436</v>
      </c>
      <c r="K46" s="93">
        <v>-31.754615207237833</v>
      </c>
      <c r="L46" s="34"/>
      <c r="M46" s="224"/>
      <c r="N46" s="24"/>
      <c r="O46" s="134"/>
      <c r="P46" s="13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</row>
    <row r="47" spans="1:34" s="25" customFormat="1" ht="12" customHeight="1" x14ac:dyDescent="0.25">
      <c r="A47" s="32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</row>
    <row r="48" spans="1:34" s="25" customFormat="1" x14ac:dyDescent="0.25">
      <c r="A48" s="32"/>
      <c r="B48" s="79" t="s">
        <v>4</v>
      </c>
      <c r="C48" s="82">
        <v>103676</v>
      </c>
      <c r="D48" s="82">
        <v>136538</v>
      </c>
      <c r="E48" s="82">
        <v>88232</v>
      </c>
      <c r="F48" s="82">
        <v>549582</v>
      </c>
      <c r="G48" s="82">
        <v>633516</v>
      </c>
      <c r="H48" s="83">
        <v>1116410</v>
      </c>
      <c r="I48" s="116">
        <v>76.224436320471781</v>
      </c>
      <c r="J48" s="93">
        <v>176.22443632047177</v>
      </c>
      <c r="K48" s="93">
        <v>15.272334246754804</v>
      </c>
      <c r="L48" s="34"/>
      <c r="M48" s="132"/>
      <c r="N48" s="132"/>
      <c r="O48" s="132"/>
      <c r="P48" s="132"/>
      <c r="Q48" s="132"/>
      <c r="R48" s="132"/>
      <c r="S48" s="132"/>
      <c r="T48" s="132"/>
      <c r="U48" s="132"/>
      <c r="V48" s="132"/>
      <c r="W48" s="132"/>
      <c r="X48" s="132"/>
      <c r="Y48" s="132"/>
      <c r="Z48" s="132"/>
      <c r="AA48" s="132"/>
      <c r="AB48" s="132"/>
      <c r="AC48" s="132"/>
      <c r="AD48" s="132"/>
      <c r="AE48" s="23"/>
      <c r="AF48" s="23"/>
      <c r="AG48" s="23"/>
      <c r="AH48" s="23"/>
    </row>
    <row r="49" spans="1:30" s="25" customFormat="1" ht="18.75" customHeight="1" x14ac:dyDescent="0.25">
      <c r="A49" s="32"/>
      <c r="B49" s="79" t="s">
        <v>3</v>
      </c>
      <c r="C49" s="114"/>
      <c r="D49" s="84">
        <v>31.696824723176054</v>
      </c>
      <c r="E49" s="84">
        <v>-35.379161845054121</v>
      </c>
      <c r="F49" s="84">
        <v>522.88285429322696</v>
      </c>
      <c r="G49" s="84">
        <v>15.272334246754804</v>
      </c>
      <c r="H49" s="93">
        <v>76.224436320471781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</row>
    <row r="50" spans="1:30" s="25" customFormat="1" ht="9.75" customHeight="1" x14ac:dyDescent="0.25">
      <c r="A50" s="32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3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</row>
    <row r="51" spans="1:30" s="25" customFormat="1" ht="9.75" customHeight="1" x14ac:dyDescent="0.25">
      <c r="A51" s="32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34"/>
      <c r="M51" s="225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</row>
    <row r="52" spans="1:30" s="14" customFormat="1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</row>
    <row r="53" spans="1:30" s="14" customFormat="1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</row>
    <row r="54" spans="1:30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30" s="14" customFormat="1" x14ac:dyDescent="0.25">
      <c r="A55" s="15"/>
      <c r="B55" s="45"/>
      <c r="C55" s="45"/>
      <c r="D55" s="45"/>
      <c r="E55" s="45"/>
      <c r="F55" s="45"/>
      <c r="G55" s="45"/>
    </row>
    <row r="56" spans="1:30" s="14" customFormat="1" x14ac:dyDescent="0.25">
      <c r="B56" s="45"/>
      <c r="C56" s="45"/>
      <c r="D56" s="45"/>
      <c r="E56" s="45"/>
      <c r="F56" s="45"/>
      <c r="G56" s="45"/>
    </row>
    <row r="57" spans="1:30" s="14" customFormat="1" x14ac:dyDescent="0.25"/>
    <row r="58" spans="1:30" s="14" customFormat="1" x14ac:dyDescent="0.25"/>
    <row r="59" spans="1:30" s="14" customFormat="1" x14ac:dyDescent="0.25">
      <c r="C59" s="45"/>
      <c r="D59" s="45"/>
      <c r="E59" s="45"/>
      <c r="F59" s="45"/>
      <c r="G59" s="45"/>
      <c r="H59" s="45"/>
    </row>
    <row r="60" spans="1:30" s="14" customFormat="1" x14ac:dyDescent="0.25">
      <c r="C60" s="45"/>
      <c r="D60" s="45"/>
      <c r="E60" s="45"/>
      <c r="F60" s="45"/>
      <c r="G60" s="45"/>
      <c r="H60" s="45"/>
    </row>
    <row r="61" spans="1:30" s="24" customFormat="1" x14ac:dyDescent="0.25">
      <c r="B61" s="130"/>
      <c r="C61" s="131"/>
      <c r="D61" s="132"/>
    </row>
    <row r="62" spans="1:30" s="24" customFormat="1" x14ac:dyDescent="0.25">
      <c r="B62" s="130"/>
      <c r="C62" s="131"/>
      <c r="D62" s="132"/>
    </row>
    <row r="63" spans="1:30" s="24" customFormat="1" x14ac:dyDescent="0.25">
      <c r="B63" s="130"/>
      <c r="C63" s="131"/>
      <c r="D63" s="132"/>
    </row>
    <row r="64" spans="1:30" s="24" customFormat="1" x14ac:dyDescent="0.25">
      <c r="B64" s="130"/>
      <c r="C64" s="131"/>
      <c r="D64" s="132"/>
    </row>
    <row r="65" spans="2:5" s="24" customFormat="1" x14ac:dyDescent="0.25">
      <c r="B65" s="130"/>
      <c r="C65" s="131"/>
      <c r="D65" s="132"/>
    </row>
    <row r="66" spans="2:5" s="24" customFormat="1" x14ac:dyDescent="0.25">
      <c r="B66" s="130"/>
      <c r="C66" s="131"/>
      <c r="D66" s="132"/>
    </row>
    <row r="67" spans="2:5" s="24" customFormat="1" x14ac:dyDescent="0.25">
      <c r="B67" s="130"/>
      <c r="C67" s="131"/>
      <c r="D67" s="132"/>
    </row>
    <row r="68" spans="2:5" s="24" customFormat="1" x14ac:dyDescent="0.25">
      <c r="B68" s="130"/>
      <c r="C68" s="131"/>
      <c r="D68" s="132"/>
      <c r="E68" s="133"/>
    </row>
    <row r="69" spans="2:5" s="24" customFormat="1" x14ac:dyDescent="0.25">
      <c r="B69" s="130"/>
      <c r="C69" s="131"/>
      <c r="D69" s="132"/>
      <c r="E69" s="133"/>
    </row>
    <row r="70" spans="2:5" s="24" customFormat="1" x14ac:dyDescent="0.25">
      <c r="B70" s="130"/>
      <c r="C70" s="131"/>
      <c r="D70" s="132"/>
      <c r="E70" s="133"/>
    </row>
    <row r="71" spans="2:5" s="24" customFormat="1" x14ac:dyDescent="0.25">
      <c r="B71" s="130"/>
      <c r="C71" s="131"/>
      <c r="D71" s="132"/>
      <c r="E71" s="133"/>
    </row>
    <row r="72" spans="2:5" s="24" customFormat="1" x14ac:dyDescent="0.25">
      <c r="B72" s="130"/>
      <c r="C72" s="131"/>
      <c r="D72" s="132"/>
      <c r="E72" s="133"/>
    </row>
    <row r="73" spans="2:5" s="24" customFormat="1" x14ac:dyDescent="0.25">
      <c r="B73" s="130"/>
      <c r="C73" s="131"/>
      <c r="D73" s="132"/>
      <c r="E73" s="133"/>
    </row>
    <row r="74" spans="2:5" s="24" customFormat="1" x14ac:dyDescent="0.25">
      <c r="B74" s="130"/>
      <c r="C74" s="131"/>
      <c r="D74" s="132"/>
      <c r="E74" s="133"/>
    </row>
    <row r="75" spans="2:5" s="24" customFormat="1" x14ac:dyDescent="0.25">
      <c r="B75" s="130"/>
      <c r="C75" s="131"/>
      <c r="D75" s="132"/>
      <c r="E75" s="133"/>
    </row>
    <row r="76" spans="2:5" s="24" customFormat="1" x14ac:dyDescent="0.25">
      <c r="B76" s="130"/>
      <c r="C76" s="131"/>
      <c r="D76" s="132"/>
      <c r="E76" s="133"/>
    </row>
    <row r="77" spans="2:5" s="24" customFormat="1" x14ac:dyDescent="0.25">
      <c r="B77" s="130"/>
      <c r="C77" s="131"/>
      <c r="D77" s="132"/>
      <c r="E77" s="133"/>
    </row>
    <row r="78" spans="2:5" s="24" customFormat="1" x14ac:dyDescent="0.25">
      <c r="B78" s="130"/>
      <c r="C78" s="131"/>
      <c r="D78" s="132"/>
      <c r="E78" s="133"/>
    </row>
    <row r="79" spans="2:5" s="24" customFormat="1" x14ac:dyDescent="0.25">
      <c r="B79" s="130"/>
      <c r="C79" s="131"/>
      <c r="D79" s="132"/>
      <c r="E79" s="133"/>
    </row>
    <row r="80" spans="2:5" s="24" customFormat="1" x14ac:dyDescent="0.25">
      <c r="B80" s="130"/>
      <c r="C80" s="131"/>
      <c r="D80" s="132"/>
      <c r="E80" s="133"/>
    </row>
    <row r="81" spans="2:5" s="24" customFormat="1" x14ac:dyDescent="0.25">
      <c r="B81" s="130"/>
      <c r="C81" s="131"/>
      <c r="D81" s="132"/>
      <c r="E81" s="133"/>
    </row>
    <row r="82" spans="2:5" s="24" customFormat="1" x14ac:dyDescent="0.25">
      <c r="B82" s="130"/>
      <c r="C82" s="131"/>
      <c r="D82" s="132"/>
      <c r="E82" s="133"/>
    </row>
    <row r="83" spans="2:5" s="24" customFormat="1" x14ac:dyDescent="0.25">
      <c r="B83" s="130"/>
      <c r="C83" s="131"/>
      <c r="D83" s="132"/>
      <c r="E83" s="133"/>
    </row>
    <row r="84" spans="2:5" s="24" customFormat="1" x14ac:dyDescent="0.25">
      <c r="B84" s="130"/>
      <c r="C84" s="131"/>
      <c r="D84" s="132"/>
      <c r="E84" s="133"/>
    </row>
    <row r="85" spans="2:5" s="24" customFormat="1" x14ac:dyDescent="0.25">
      <c r="B85" s="130"/>
      <c r="C85" s="131"/>
      <c r="D85" s="132"/>
      <c r="E85" s="133"/>
    </row>
    <row r="86" spans="2:5" s="24" customFormat="1" x14ac:dyDescent="0.25">
      <c r="B86" s="132"/>
      <c r="C86" s="131"/>
      <c r="D86" s="132"/>
      <c r="E86" s="133"/>
    </row>
    <row r="87" spans="2:5" s="24" customFormat="1" x14ac:dyDescent="0.25">
      <c r="B87" s="132"/>
      <c r="C87" s="131"/>
      <c r="D87" s="132"/>
      <c r="E87" s="133"/>
    </row>
    <row r="88" spans="2:5" s="24" customFormat="1" x14ac:dyDescent="0.25">
      <c r="B88" s="132"/>
      <c r="C88" s="131"/>
      <c r="D88" s="132"/>
      <c r="E88" s="133"/>
    </row>
    <row r="89" spans="2:5" s="24" customFormat="1" x14ac:dyDescent="0.25">
      <c r="B89" s="134"/>
      <c r="D89" s="135"/>
      <c r="E89" s="133"/>
    </row>
    <row r="90" spans="2:5" s="24" customFormat="1" x14ac:dyDescent="0.25">
      <c r="B90" s="134"/>
      <c r="D90" s="135"/>
      <c r="E90" s="133"/>
    </row>
    <row r="91" spans="2:5" s="24" customFormat="1" x14ac:dyDescent="0.25">
      <c r="B91" s="134"/>
      <c r="D91" s="135"/>
      <c r="E91" s="133"/>
    </row>
    <row r="92" spans="2:5" s="24" customFormat="1" x14ac:dyDescent="0.25">
      <c r="B92" s="134"/>
      <c r="D92" s="135"/>
      <c r="E92" s="133"/>
    </row>
    <row r="93" spans="2:5" s="24" customFormat="1" x14ac:dyDescent="0.25">
      <c r="B93" s="134"/>
      <c r="D93" s="135"/>
      <c r="E93" s="133"/>
    </row>
    <row r="94" spans="2:5" s="24" customFormat="1" x14ac:dyDescent="0.25">
      <c r="B94" s="134"/>
      <c r="D94" s="135"/>
      <c r="E94" s="133"/>
    </row>
    <row r="95" spans="2:5" s="24" customFormat="1" x14ac:dyDescent="0.25">
      <c r="B95" s="134"/>
      <c r="D95" s="135"/>
      <c r="E95" s="133"/>
    </row>
    <row r="96" spans="2:5" s="24" customFormat="1" x14ac:dyDescent="0.25">
      <c r="B96" s="134"/>
      <c r="D96" s="135"/>
      <c r="E96" s="133"/>
    </row>
    <row r="97" spans="2:5" s="24" customFormat="1" x14ac:dyDescent="0.25">
      <c r="B97" s="134"/>
      <c r="D97" s="135"/>
      <c r="E97" s="133"/>
    </row>
    <row r="98" spans="2:5" s="24" customFormat="1" x14ac:dyDescent="0.25">
      <c r="B98" s="134"/>
      <c r="D98" s="135"/>
      <c r="E98" s="133"/>
    </row>
    <row r="99" spans="2:5" s="24" customFormat="1" x14ac:dyDescent="0.25">
      <c r="B99" s="134"/>
      <c r="D99" s="135"/>
      <c r="E99" s="133"/>
    </row>
    <row r="100" spans="2:5" s="24" customFormat="1" x14ac:dyDescent="0.25">
      <c r="B100" s="134"/>
      <c r="D100" s="135"/>
      <c r="E100" s="133"/>
    </row>
    <row r="101" spans="2:5" s="24" customFormat="1" x14ac:dyDescent="0.25">
      <c r="B101" s="134"/>
      <c r="D101" s="135"/>
      <c r="E101" s="133"/>
    </row>
    <row r="102" spans="2:5" s="24" customFormat="1" x14ac:dyDescent="0.25">
      <c r="B102" s="134"/>
      <c r="D102" s="135"/>
      <c r="E102" s="133"/>
    </row>
    <row r="103" spans="2:5" s="24" customFormat="1" x14ac:dyDescent="0.25">
      <c r="B103" s="134"/>
      <c r="D103" s="135"/>
      <c r="E103" s="133"/>
    </row>
    <row r="104" spans="2:5" s="24" customFormat="1" x14ac:dyDescent="0.25">
      <c r="B104" s="134"/>
      <c r="D104" s="135"/>
      <c r="E104" s="133"/>
    </row>
    <row r="105" spans="2:5" s="24" customFormat="1" x14ac:dyDescent="0.25">
      <c r="B105" s="134"/>
      <c r="D105" s="135"/>
      <c r="E105" s="133"/>
    </row>
    <row r="106" spans="2:5" s="24" customFormat="1" x14ac:dyDescent="0.25">
      <c r="B106" s="134"/>
      <c r="D106" s="135"/>
      <c r="E106" s="133"/>
    </row>
    <row r="107" spans="2:5" s="24" customFormat="1" x14ac:dyDescent="0.25">
      <c r="B107" s="134"/>
      <c r="D107" s="135"/>
      <c r="E107" s="133"/>
    </row>
    <row r="108" spans="2:5" s="24" customFormat="1" x14ac:dyDescent="0.25">
      <c r="B108" s="134"/>
      <c r="D108" s="135"/>
      <c r="E108" s="133"/>
    </row>
    <row r="109" spans="2:5" s="24" customFormat="1" x14ac:dyDescent="0.25">
      <c r="B109" s="134"/>
      <c r="D109" s="135"/>
      <c r="E109" s="133"/>
    </row>
    <row r="110" spans="2:5" s="24" customFormat="1" x14ac:dyDescent="0.25">
      <c r="B110" s="134"/>
      <c r="D110" s="135"/>
      <c r="E110" s="133"/>
    </row>
    <row r="111" spans="2:5" s="24" customFormat="1" x14ac:dyDescent="0.25">
      <c r="B111" s="134"/>
      <c r="D111" s="135"/>
      <c r="E111" s="133"/>
    </row>
    <row r="112" spans="2:5" s="24" customFormat="1" x14ac:dyDescent="0.25">
      <c r="B112" s="134"/>
      <c r="D112" s="135"/>
      <c r="E112" s="133"/>
    </row>
    <row r="113" spans="2:5" s="24" customFormat="1" x14ac:dyDescent="0.25">
      <c r="B113" s="134"/>
      <c r="D113" s="135"/>
      <c r="E113" s="133"/>
    </row>
    <row r="114" spans="2:5" s="24" customFormat="1" x14ac:dyDescent="0.25">
      <c r="B114" s="134"/>
      <c r="D114" s="135"/>
      <c r="E114" s="133"/>
    </row>
    <row r="115" spans="2:5" s="24" customFormat="1" x14ac:dyDescent="0.25">
      <c r="B115" s="134"/>
      <c r="D115" s="135"/>
      <c r="E115" s="133"/>
    </row>
    <row r="116" spans="2:5" s="24" customFormat="1" x14ac:dyDescent="0.25">
      <c r="B116" s="134"/>
      <c r="D116" s="135"/>
      <c r="E116" s="133"/>
    </row>
    <row r="117" spans="2:5" s="24" customFormat="1" x14ac:dyDescent="0.25">
      <c r="B117" s="134"/>
      <c r="D117" s="135"/>
      <c r="E117" s="133"/>
    </row>
    <row r="118" spans="2:5" s="24" customFormat="1" x14ac:dyDescent="0.25">
      <c r="B118" s="134"/>
      <c r="D118" s="135"/>
      <c r="E118" s="133"/>
    </row>
    <row r="119" spans="2:5" s="24" customFormat="1" x14ac:dyDescent="0.25">
      <c r="B119" s="134"/>
      <c r="D119" s="135"/>
      <c r="E119" s="133"/>
    </row>
    <row r="120" spans="2:5" s="24" customFormat="1" x14ac:dyDescent="0.25">
      <c r="B120" s="134"/>
      <c r="D120" s="135"/>
      <c r="E120" s="133"/>
    </row>
    <row r="121" spans="2:5" s="24" customFormat="1" x14ac:dyDescent="0.25">
      <c r="B121" s="134"/>
      <c r="D121" s="135"/>
      <c r="E121" s="133"/>
    </row>
    <row r="122" spans="2:5" s="24" customFormat="1" x14ac:dyDescent="0.25">
      <c r="B122" s="134"/>
      <c r="D122" s="135"/>
      <c r="E122" s="133"/>
    </row>
    <row r="123" spans="2:5" s="24" customFormat="1" x14ac:dyDescent="0.25">
      <c r="B123" s="134"/>
      <c r="D123" s="135"/>
      <c r="E123" s="133"/>
    </row>
    <row r="124" spans="2:5" s="24" customFormat="1" x14ac:dyDescent="0.25">
      <c r="B124" s="134"/>
      <c r="D124" s="135"/>
      <c r="E124" s="133"/>
    </row>
    <row r="125" spans="2:5" s="24" customFormat="1" x14ac:dyDescent="0.25">
      <c r="B125" s="134"/>
      <c r="D125" s="135"/>
      <c r="E125" s="133"/>
    </row>
    <row r="126" spans="2:5" s="24" customFormat="1" x14ac:dyDescent="0.25">
      <c r="B126" s="134"/>
      <c r="D126" s="135"/>
      <c r="E126" s="133"/>
    </row>
    <row r="127" spans="2:5" s="24" customFormat="1" x14ac:dyDescent="0.25">
      <c r="B127" s="134"/>
      <c r="D127" s="135"/>
      <c r="E127" s="133"/>
    </row>
    <row r="128" spans="2:5" s="24" customFormat="1" x14ac:dyDescent="0.25">
      <c r="B128" s="134"/>
      <c r="D128" s="135"/>
      <c r="E128" s="133"/>
    </row>
    <row r="129" spans="2:5" s="24" customFormat="1" x14ac:dyDescent="0.25">
      <c r="B129" s="134"/>
      <c r="D129" s="135"/>
      <c r="E129" s="133"/>
    </row>
    <row r="130" spans="2:5" s="24" customFormat="1" x14ac:dyDescent="0.25">
      <c r="B130" s="134"/>
      <c r="D130" s="135"/>
      <c r="E130" s="133"/>
    </row>
    <row r="131" spans="2:5" s="24" customFormat="1" x14ac:dyDescent="0.25">
      <c r="B131" s="134"/>
      <c r="D131" s="135"/>
      <c r="E131" s="133"/>
    </row>
    <row r="132" spans="2:5" s="24" customFormat="1" x14ac:dyDescent="0.25">
      <c r="B132" s="134"/>
      <c r="D132" s="135"/>
      <c r="E132" s="133"/>
    </row>
    <row r="133" spans="2:5" s="24" customFormat="1" x14ac:dyDescent="0.25">
      <c r="B133" s="134"/>
      <c r="D133" s="135"/>
      <c r="E133" s="133"/>
    </row>
    <row r="134" spans="2:5" s="24" customFormat="1" x14ac:dyDescent="0.25">
      <c r="B134" s="134"/>
      <c r="D134" s="135"/>
      <c r="E134" s="133"/>
    </row>
    <row r="135" spans="2:5" s="24" customFormat="1" x14ac:dyDescent="0.25">
      <c r="B135" s="134"/>
      <c r="D135" s="135"/>
      <c r="E135" s="133"/>
    </row>
    <row r="136" spans="2:5" s="24" customFormat="1" x14ac:dyDescent="0.25">
      <c r="B136" s="134"/>
      <c r="D136" s="135"/>
      <c r="E136" s="133"/>
    </row>
    <row r="137" spans="2:5" s="24" customFormat="1" x14ac:dyDescent="0.25">
      <c r="B137" s="134"/>
      <c r="D137" s="135"/>
      <c r="E137" s="133"/>
    </row>
    <row r="138" spans="2:5" s="24" customFormat="1" x14ac:dyDescent="0.25">
      <c r="D138" s="135"/>
      <c r="E138" s="133"/>
    </row>
    <row r="139" spans="2:5" s="24" customFormat="1" x14ac:dyDescent="0.25">
      <c r="D139" s="135"/>
      <c r="E139" s="133"/>
    </row>
    <row r="140" spans="2:5" s="24" customFormat="1" x14ac:dyDescent="0.25">
      <c r="D140" s="135"/>
      <c r="E140" s="133"/>
    </row>
    <row r="141" spans="2:5" s="24" customFormat="1" x14ac:dyDescent="0.25">
      <c r="D141" s="135"/>
      <c r="E141" s="133"/>
    </row>
    <row r="142" spans="2:5" s="24" customFormat="1" x14ac:dyDescent="0.25">
      <c r="D142" s="135"/>
      <c r="E142" s="133"/>
    </row>
    <row r="143" spans="2:5" s="24" customFormat="1" x14ac:dyDescent="0.25">
      <c r="D143" s="135"/>
      <c r="E143" s="133"/>
    </row>
    <row r="144" spans="2:5" s="24" customFormat="1" x14ac:dyDescent="0.25">
      <c r="D144" s="135"/>
      <c r="E144" s="133"/>
    </row>
    <row r="145" spans="4:34" s="24" customFormat="1" x14ac:dyDescent="0.25">
      <c r="D145" s="135"/>
      <c r="E145" s="133"/>
    </row>
    <row r="146" spans="4:34" s="24" customFormat="1" x14ac:dyDescent="0.25">
      <c r="D146" s="135"/>
      <c r="E146" s="133"/>
    </row>
    <row r="147" spans="4:34" s="24" customFormat="1" x14ac:dyDescent="0.25"/>
    <row r="148" spans="4:34" s="24" customFormat="1" x14ac:dyDescent="0.25"/>
    <row r="149" spans="4:34" s="24" customFormat="1" x14ac:dyDescent="0.25"/>
    <row r="150" spans="4:34" s="24" customFormat="1" x14ac:dyDescent="0.25"/>
    <row r="151" spans="4:34" s="24" customFormat="1" x14ac:dyDescent="0.25"/>
    <row r="152" spans="4:34" s="24" customFormat="1" x14ac:dyDescent="0.25"/>
    <row r="153" spans="4:34" s="136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  <c r="AB153" s="24"/>
      <c r="AC153" s="24"/>
      <c r="AD153" s="24"/>
      <c r="AE153" s="24"/>
      <c r="AF153" s="24"/>
      <c r="AG153" s="24"/>
      <c r="AH153" s="24"/>
    </row>
    <row r="154" spans="4:34" s="136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  <c r="AB154" s="24"/>
      <c r="AC154" s="24"/>
      <c r="AD154" s="24"/>
      <c r="AE154" s="24"/>
      <c r="AF154" s="24"/>
      <c r="AG154" s="24"/>
      <c r="AH154" s="24"/>
    </row>
    <row r="155" spans="4:34" s="136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</row>
    <row r="156" spans="4:34" s="136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  <c r="AB156" s="24"/>
      <c r="AC156" s="24"/>
      <c r="AD156" s="24"/>
      <c r="AE156" s="24"/>
      <c r="AF156" s="24"/>
      <c r="AG156" s="24"/>
      <c r="AH156" s="24"/>
    </row>
    <row r="157" spans="4:34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  <c r="AB157" s="24"/>
      <c r="AC157" s="24"/>
      <c r="AD157" s="24"/>
      <c r="AE157" s="25"/>
      <c r="AF157" s="25"/>
      <c r="AG157" s="25"/>
      <c r="AH157" s="25"/>
    </row>
    <row r="158" spans="4:34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  <c r="AB158" s="24"/>
      <c r="AC158" s="24"/>
      <c r="AD158" s="24"/>
      <c r="AE158" s="25"/>
      <c r="AF158" s="25"/>
      <c r="AG158" s="25"/>
      <c r="AH158" s="25"/>
    </row>
    <row r="159" spans="4:34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  <c r="AB159" s="24"/>
      <c r="AC159" s="24"/>
      <c r="AD159" s="24"/>
      <c r="AE159" s="25"/>
      <c r="AF159" s="25"/>
      <c r="AG159" s="25"/>
      <c r="AH159" s="25"/>
    </row>
    <row r="160" spans="4:34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  <c r="AB160" s="24"/>
      <c r="AC160" s="24"/>
      <c r="AD160" s="24"/>
      <c r="AE160" s="25"/>
      <c r="AF160" s="25"/>
      <c r="AG160" s="25"/>
      <c r="AH160" s="25"/>
    </row>
    <row r="161" spans="13:34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  <c r="AB161" s="24"/>
      <c r="AC161" s="24"/>
      <c r="AD161" s="24"/>
      <c r="AE161" s="25"/>
      <c r="AF161" s="25"/>
      <c r="AG161" s="25"/>
      <c r="AH161" s="25"/>
    </row>
    <row r="162" spans="13:34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  <c r="AB162" s="24"/>
      <c r="AC162" s="24"/>
      <c r="AD162" s="24"/>
      <c r="AE162" s="25"/>
      <c r="AF162" s="25"/>
      <c r="AG162" s="25"/>
      <c r="AH162" s="25"/>
    </row>
    <row r="163" spans="13:34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  <c r="AB163" s="24"/>
      <c r="AC163" s="24"/>
      <c r="AD163" s="24"/>
      <c r="AE163" s="25"/>
      <c r="AF163" s="25"/>
      <c r="AG163" s="25"/>
      <c r="AH163" s="25"/>
    </row>
    <row r="164" spans="13:34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  <c r="AB164" s="24"/>
      <c r="AC164" s="24"/>
      <c r="AD164" s="24"/>
      <c r="AE164" s="25"/>
      <c r="AF164" s="25"/>
      <c r="AG164" s="25"/>
      <c r="AH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8" width="11.42578125" style="166"/>
    <col min="29" max="34" width="11.42578125" style="186"/>
    <col min="35" max="16384" width="11.42578125" style="69"/>
  </cols>
  <sheetData>
    <row r="1" spans="1:28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8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8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8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86" customFormat="1" ht="15.75" x14ac:dyDescent="0.25">
      <c r="A7" s="108"/>
      <c r="B7" s="65"/>
      <c r="C7" s="256" t="s">
        <v>203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</row>
    <row r="8" spans="1:28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</row>
    <row r="9" spans="1:28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</row>
    <row r="10" spans="1:28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</row>
    <row r="11" spans="1:28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</row>
    <row r="12" spans="1:28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</row>
    <row r="13" spans="1:28" s="186" customFormat="1" ht="15.75" x14ac:dyDescent="0.25">
      <c r="A13" s="108"/>
      <c r="B13" s="106" t="s">
        <v>8</v>
      </c>
      <c r="C13" s="104">
        <v>1613082</v>
      </c>
      <c r="D13" s="104">
        <v>1420302</v>
      </c>
      <c r="E13" s="104">
        <v>1418939</v>
      </c>
      <c r="F13" s="104">
        <v>1364161</v>
      </c>
      <c r="G13" s="104">
        <v>1329834</v>
      </c>
      <c r="H13" s="83">
        <v>1357045</v>
      </c>
      <c r="I13" s="86">
        <v>2.0461952394058125</v>
      </c>
      <c r="J13" s="86">
        <v>102.04619523940582</v>
      </c>
      <c r="K13" s="86">
        <v>-2.5163452114523088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  <c r="AB13" s="166"/>
    </row>
    <row r="14" spans="1:28" s="186" customFormat="1" ht="15.75" x14ac:dyDescent="0.25">
      <c r="A14" s="108"/>
      <c r="B14" s="106" t="s">
        <v>9</v>
      </c>
      <c r="C14" s="104">
        <v>1479044</v>
      </c>
      <c r="D14" s="104">
        <v>1583611</v>
      </c>
      <c r="E14" s="104">
        <v>1369528</v>
      </c>
      <c r="F14" s="104">
        <v>1202167</v>
      </c>
      <c r="G14" s="104">
        <v>1198619</v>
      </c>
      <c r="H14" s="83">
        <v>1526169</v>
      </c>
      <c r="I14" s="86">
        <v>27.327282480921799</v>
      </c>
      <c r="J14" s="86">
        <v>127.3272824809218</v>
      </c>
      <c r="K14" s="86">
        <v>-0.29513370438549735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  <c r="AB14" s="166"/>
    </row>
    <row r="15" spans="1:28" s="186" customFormat="1" ht="15.75" x14ac:dyDescent="0.25">
      <c r="A15" s="108"/>
      <c r="B15" s="106" t="s">
        <v>10</v>
      </c>
      <c r="C15" s="104">
        <v>1503494</v>
      </c>
      <c r="D15" s="104">
        <v>1442422</v>
      </c>
      <c r="E15" s="104">
        <v>1548958</v>
      </c>
      <c r="F15" s="104">
        <v>1278725</v>
      </c>
      <c r="G15" s="104">
        <v>1179849</v>
      </c>
      <c r="H15" s="83">
        <v>1584928</v>
      </c>
      <c r="I15" s="86">
        <v>34.333122289377705</v>
      </c>
      <c r="J15" s="86">
        <v>134.33312228937771</v>
      </c>
      <c r="K15" s="86">
        <v>-7.7323896850378322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</row>
    <row r="16" spans="1:28" s="186" customFormat="1" ht="15.75" x14ac:dyDescent="0.25">
      <c r="A16" s="108"/>
      <c r="B16" s="106" t="s">
        <v>11</v>
      </c>
      <c r="C16" s="104">
        <v>1298450</v>
      </c>
      <c r="D16" s="104">
        <v>1536496</v>
      </c>
      <c r="E16" s="104">
        <v>1366693</v>
      </c>
      <c r="F16" s="104">
        <v>1326243</v>
      </c>
      <c r="G16" s="104">
        <v>1264271</v>
      </c>
      <c r="H16" s="83">
        <v>1437784</v>
      </c>
      <c r="I16" s="116">
        <v>13.724351820139823</v>
      </c>
      <c r="J16" s="93">
        <v>113.72435182013983</v>
      </c>
      <c r="K16" s="93">
        <v>-4.6727485083804421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  <c r="AB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</row>
    <row r="18" spans="1:34" s="186" customFormat="1" ht="15.75" x14ac:dyDescent="0.25">
      <c r="A18" s="108"/>
      <c r="B18" s="79" t="s">
        <v>4</v>
      </c>
      <c r="C18" s="82">
        <v>5894070</v>
      </c>
      <c r="D18" s="82">
        <v>5982831</v>
      </c>
      <c r="E18" s="82">
        <v>5704118</v>
      </c>
      <c r="F18" s="82">
        <v>5171296</v>
      </c>
      <c r="G18" s="82">
        <v>4972573</v>
      </c>
      <c r="H18" s="83">
        <v>5905926</v>
      </c>
      <c r="I18" s="116">
        <v>18.77002107359711</v>
      </c>
      <c r="J18" s="93">
        <v>118.77002107359711</v>
      </c>
      <c r="K18" s="93">
        <v>-3.8428084565261811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226"/>
      <c r="AD18" s="226"/>
      <c r="AE18" s="226"/>
      <c r="AF18" s="226"/>
      <c r="AG18" s="226"/>
      <c r="AH18" s="226"/>
    </row>
    <row r="19" spans="1:34" s="186" customFormat="1" ht="15.75" x14ac:dyDescent="0.25">
      <c r="A19" s="108"/>
      <c r="B19" s="79" t="s">
        <v>3</v>
      </c>
      <c r="C19" s="114"/>
      <c r="D19" s="84">
        <v>1.5059373234454387</v>
      </c>
      <c r="E19" s="84">
        <v>-4.6585470991910016</v>
      </c>
      <c r="F19" s="84">
        <v>-9.3410059188817627</v>
      </c>
      <c r="G19" s="84">
        <v>-3.8428084565261811</v>
      </c>
      <c r="H19" s="116">
        <v>18.77002107359711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</row>
    <row r="20" spans="1:34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</row>
    <row r="21" spans="1:34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</row>
    <row r="22" spans="1:34" s="186" customFormat="1" ht="15.75" x14ac:dyDescent="0.25">
      <c r="A22" s="108"/>
      <c r="B22" s="65"/>
      <c r="C22" s="256" t="s">
        <v>206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</row>
    <row r="23" spans="1:34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</row>
    <row r="25" spans="1:34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</row>
    <row r="26" spans="1:34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</row>
    <row r="28" spans="1:34" s="186" customFormat="1" ht="15.75" x14ac:dyDescent="0.25">
      <c r="A28" s="108"/>
      <c r="B28" s="106" t="s">
        <v>8</v>
      </c>
      <c r="C28" s="104">
        <v>1421083</v>
      </c>
      <c r="D28" s="104">
        <v>1234943</v>
      </c>
      <c r="E28" s="104">
        <v>1101335</v>
      </c>
      <c r="F28" s="104">
        <v>1049428</v>
      </c>
      <c r="G28" s="104">
        <v>1108368</v>
      </c>
      <c r="H28" s="83">
        <v>1007575</v>
      </c>
      <c r="I28" s="86">
        <v>-9.0938208248523935</v>
      </c>
      <c r="J28" s="86">
        <v>90.906179175147599</v>
      </c>
      <c r="K28" s="86">
        <v>5.6163929302438964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</row>
    <row r="29" spans="1:34" s="186" customFormat="1" ht="15.75" x14ac:dyDescent="0.25">
      <c r="A29" s="108"/>
      <c r="B29" s="106" t="s">
        <v>9</v>
      </c>
      <c r="C29" s="104">
        <v>1295104</v>
      </c>
      <c r="D29" s="104">
        <v>1207531</v>
      </c>
      <c r="E29" s="104">
        <v>1055778</v>
      </c>
      <c r="F29" s="104">
        <v>1047247</v>
      </c>
      <c r="G29" s="104">
        <v>989049</v>
      </c>
      <c r="H29" s="83">
        <v>991218</v>
      </c>
      <c r="I29" s="86">
        <v>0.21930157150960028</v>
      </c>
      <c r="J29" s="86">
        <v>100.2193015715096</v>
      </c>
      <c r="K29" s="86">
        <v>-5.5572372133794623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</row>
    <row r="30" spans="1:34" s="186" customFormat="1" ht="15.75" x14ac:dyDescent="0.25">
      <c r="A30" s="108"/>
      <c r="B30" s="106" t="s">
        <v>10</v>
      </c>
      <c r="C30" s="104">
        <v>1320912</v>
      </c>
      <c r="D30" s="104">
        <v>1071516</v>
      </c>
      <c r="E30" s="104">
        <v>1254508</v>
      </c>
      <c r="F30" s="104">
        <v>1119112</v>
      </c>
      <c r="G30" s="104">
        <v>931064</v>
      </c>
      <c r="H30" s="83">
        <v>996810</v>
      </c>
      <c r="I30" s="86">
        <v>7.0613835353960708</v>
      </c>
      <c r="J30" s="86">
        <v>107.06138353539608</v>
      </c>
      <c r="K30" s="86">
        <v>-16.803322634374396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</row>
    <row r="31" spans="1:34" s="186" customFormat="1" ht="15.75" x14ac:dyDescent="0.25">
      <c r="A31" s="108"/>
      <c r="B31" s="106" t="s">
        <v>11</v>
      </c>
      <c r="C31" s="104">
        <v>1133373</v>
      </c>
      <c r="D31" s="104">
        <v>1175584</v>
      </c>
      <c r="E31" s="104">
        <v>1094998</v>
      </c>
      <c r="F31" s="104">
        <v>1135734</v>
      </c>
      <c r="G31" s="104">
        <v>971616</v>
      </c>
      <c r="H31" s="83">
        <v>901314</v>
      </c>
      <c r="I31" s="116">
        <v>-7.2355745479695699</v>
      </c>
      <c r="J31" s="93">
        <v>92.764425452030423</v>
      </c>
      <c r="K31" s="93">
        <v>-14.450390672463797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</row>
    <row r="33" spans="1:34" s="186" customFormat="1" ht="15.75" x14ac:dyDescent="0.25">
      <c r="A33" s="108"/>
      <c r="B33" s="79" t="s">
        <v>4</v>
      </c>
      <c r="C33" s="82">
        <v>5170472</v>
      </c>
      <c r="D33" s="82">
        <v>4689574</v>
      </c>
      <c r="E33" s="82">
        <v>4506619</v>
      </c>
      <c r="F33" s="82">
        <v>4351521</v>
      </c>
      <c r="G33" s="82">
        <v>4000097</v>
      </c>
      <c r="H33" s="83">
        <v>3896917</v>
      </c>
      <c r="I33" s="116">
        <v>-2.5794374486418747</v>
      </c>
      <c r="J33" s="93">
        <v>97.420562551358131</v>
      </c>
      <c r="K33" s="93">
        <v>-8.0758888673638456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22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4"/>
      <c r="D34" s="84">
        <v>-9.3008529975599945</v>
      </c>
      <c r="E34" s="84">
        <v>-3.9013138506823863</v>
      </c>
      <c r="F34" s="84">
        <v>-3.4415600697551785</v>
      </c>
      <c r="G34" s="84">
        <v>-8.0758888673638456</v>
      </c>
      <c r="H34" s="116">
        <v>-2.5794374486418747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</row>
    <row r="35" spans="1:34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  <c r="AB35" s="166"/>
    </row>
    <row r="36" spans="1:34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  <c r="AB36" s="166"/>
    </row>
    <row r="37" spans="1:34" s="186" customFormat="1" ht="18.75" x14ac:dyDescent="0.25">
      <c r="A37" s="108"/>
      <c r="B37" s="65"/>
      <c r="C37" s="256" t="s">
        <v>207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</row>
    <row r="38" spans="1:34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</row>
    <row r="40" spans="1:34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</row>
    <row r="41" spans="1:34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</row>
    <row r="43" spans="1:34" s="186" customFormat="1" ht="15.75" x14ac:dyDescent="0.25">
      <c r="A43" s="108"/>
      <c r="B43" s="106" t="s">
        <v>8</v>
      </c>
      <c r="C43" s="104">
        <v>191999</v>
      </c>
      <c r="D43" s="104">
        <v>185359</v>
      </c>
      <c r="E43" s="104">
        <v>317604</v>
      </c>
      <c r="F43" s="104">
        <v>314733</v>
      </c>
      <c r="G43" s="104">
        <v>221466</v>
      </c>
      <c r="H43" s="83">
        <v>349470</v>
      </c>
      <c r="I43" s="86">
        <v>57.798488255533577</v>
      </c>
      <c r="J43" s="86">
        <v>157.79848825553358</v>
      </c>
      <c r="K43" s="86">
        <v>-29.633689508249851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  <c r="AB43" s="166"/>
    </row>
    <row r="44" spans="1:34" s="186" customFormat="1" ht="15.75" x14ac:dyDescent="0.25">
      <c r="A44" s="108"/>
      <c r="B44" s="106" t="s">
        <v>9</v>
      </c>
      <c r="C44" s="104">
        <v>183940</v>
      </c>
      <c r="D44" s="104">
        <v>376080</v>
      </c>
      <c r="E44" s="104">
        <v>313750</v>
      </c>
      <c r="F44" s="104">
        <v>154920</v>
      </c>
      <c r="G44" s="104">
        <v>209570</v>
      </c>
      <c r="H44" s="83">
        <v>534951</v>
      </c>
      <c r="I44" s="86">
        <v>155.26124922460275</v>
      </c>
      <c r="J44" s="86">
        <v>255.26124922460275</v>
      </c>
      <c r="K44" s="86">
        <v>35.276271624064037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  <c r="AB44" s="166"/>
    </row>
    <row r="45" spans="1:34" s="186" customFormat="1" ht="15.75" x14ac:dyDescent="0.25">
      <c r="A45" s="108"/>
      <c r="B45" s="106" t="s">
        <v>10</v>
      </c>
      <c r="C45" s="104">
        <v>182582</v>
      </c>
      <c r="D45" s="104">
        <v>370906</v>
      </c>
      <c r="E45" s="104">
        <v>294450</v>
      </c>
      <c r="F45" s="104">
        <v>159613</v>
      </c>
      <c r="G45" s="104">
        <v>248785</v>
      </c>
      <c r="H45" s="83">
        <v>588118</v>
      </c>
      <c r="I45" s="86">
        <v>136.39608497296862</v>
      </c>
      <c r="J45" s="86">
        <v>236.39608497296862</v>
      </c>
      <c r="K45" s="86">
        <v>55.867629829650475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</row>
    <row r="46" spans="1:34" s="186" customFormat="1" ht="15.75" x14ac:dyDescent="0.25">
      <c r="A46" s="108"/>
      <c r="B46" s="106" t="s">
        <v>11</v>
      </c>
      <c r="C46" s="104">
        <v>165077</v>
      </c>
      <c r="D46" s="104">
        <v>360912</v>
      </c>
      <c r="E46" s="104">
        <v>271695</v>
      </c>
      <c r="F46" s="104">
        <v>190509</v>
      </c>
      <c r="G46" s="104">
        <v>292655</v>
      </c>
      <c r="H46" s="83">
        <v>536470</v>
      </c>
      <c r="I46" s="116">
        <v>83.311407630144714</v>
      </c>
      <c r="J46" s="93">
        <v>183.31140763014471</v>
      </c>
      <c r="K46" s="93">
        <v>53.617414400369533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  <c r="AB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</row>
    <row r="48" spans="1:34" s="186" customFormat="1" ht="15.75" x14ac:dyDescent="0.25">
      <c r="A48" s="108"/>
      <c r="B48" s="79" t="s">
        <v>4</v>
      </c>
      <c r="C48" s="82">
        <v>723598</v>
      </c>
      <c r="D48" s="82">
        <v>1293257</v>
      </c>
      <c r="E48" s="82">
        <v>1197499</v>
      </c>
      <c r="F48" s="82">
        <v>819775</v>
      </c>
      <c r="G48" s="82">
        <v>972476</v>
      </c>
      <c r="H48" s="83">
        <v>2009009</v>
      </c>
      <c r="I48" s="116">
        <v>106.58700060464218</v>
      </c>
      <c r="J48" s="93">
        <v>206.58700060464218</v>
      </c>
      <c r="K48" s="93">
        <v>18.627184288371801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226"/>
      <c r="AD48" s="226"/>
      <c r="AE48" s="226"/>
      <c r="AF48" s="226"/>
      <c r="AG48" s="226"/>
      <c r="AH48" s="226"/>
    </row>
    <row r="49" spans="1:28" s="186" customFormat="1" ht="15.75" x14ac:dyDescent="0.25">
      <c r="A49" s="108"/>
      <c r="B49" s="79" t="s">
        <v>3</v>
      </c>
      <c r="C49" s="114"/>
      <c r="D49" s="84">
        <v>78.725894764772704</v>
      </c>
      <c r="E49" s="84">
        <v>-7.4044060847921145</v>
      </c>
      <c r="F49" s="84">
        <v>-31.542740327966868</v>
      </c>
      <c r="G49" s="84">
        <v>18.627184288371801</v>
      </c>
      <c r="H49" s="116">
        <v>106.58700060464218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</row>
    <row r="50" spans="1:28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  <c r="AB50" s="166"/>
    </row>
    <row r="51" spans="1:28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  <c r="AB51" s="166"/>
    </row>
    <row r="52" spans="1:28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8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8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8" s="150" customFormat="1" x14ac:dyDescent="0.25">
      <c r="A55" s="109"/>
      <c r="B55" s="157"/>
      <c r="C55" s="157"/>
      <c r="D55" s="157"/>
      <c r="E55" s="157"/>
      <c r="F55" s="157"/>
      <c r="G55" s="157"/>
    </row>
    <row r="56" spans="1:28" s="150" customFormat="1" x14ac:dyDescent="0.25">
      <c r="B56" s="157"/>
      <c r="C56" s="157"/>
      <c r="D56" s="157"/>
      <c r="E56" s="157"/>
      <c r="F56" s="157"/>
      <c r="G56" s="157"/>
    </row>
    <row r="57" spans="1:28" s="150" customFormat="1" x14ac:dyDescent="0.25"/>
    <row r="58" spans="1:28" s="150" customFormat="1" x14ac:dyDescent="0.25"/>
    <row r="59" spans="1:28" s="150" customFormat="1" x14ac:dyDescent="0.25">
      <c r="C59" s="157"/>
      <c r="D59" s="157"/>
      <c r="E59" s="157"/>
      <c r="F59" s="157"/>
      <c r="G59" s="157"/>
      <c r="H59" s="157"/>
    </row>
    <row r="60" spans="1:28" s="150" customFormat="1" x14ac:dyDescent="0.25">
      <c r="C60" s="157"/>
      <c r="D60" s="157"/>
      <c r="E60" s="157"/>
      <c r="F60" s="157"/>
      <c r="G60" s="157"/>
      <c r="H60" s="157"/>
    </row>
    <row r="61" spans="1:28" s="166" customFormat="1" x14ac:dyDescent="0.2">
      <c r="B61" s="194"/>
      <c r="C61" s="195"/>
      <c r="D61" s="196"/>
    </row>
    <row r="62" spans="1:28" s="166" customFormat="1" x14ac:dyDescent="0.2">
      <c r="B62" s="194"/>
      <c r="C62" s="195"/>
      <c r="D62" s="196"/>
    </row>
    <row r="63" spans="1:28" s="166" customFormat="1" x14ac:dyDescent="0.2">
      <c r="B63" s="194"/>
      <c r="C63" s="195"/>
      <c r="D63" s="196"/>
    </row>
    <row r="64" spans="1:28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>
      <c r="D146" s="198"/>
      <c r="E146" s="197"/>
    </row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  <c r="Z151" s="166"/>
      <c r="AA151" s="166"/>
      <c r="AB151" s="166"/>
    </row>
    <row r="152" spans="4:34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</row>
    <row r="153" spans="4:34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86"/>
      <c r="AD153" s="186"/>
      <c r="AE153" s="186"/>
      <c r="AF153" s="186"/>
      <c r="AG153" s="186"/>
      <c r="AH153" s="186"/>
    </row>
    <row r="154" spans="4:34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86"/>
      <c r="AD154" s="186"/>
      <c r="AE154" s="186"/>
      <c r="AF154" s="186"/>
      <c r="AG154" s="186"/>
      <c r="AH154" s="186"/>
    </row>
    <row r="155" spans="4:34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86"/>
      <c r="AD155" s="186"/>
      <c r="AE155" s="186"/>
      <c r="AF155" s="186"/>
      <c r="AG155" s="186"/>
      <c r="AH155" s="186"/>
    </row>
    <row r="156" spans="4:34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86"/>
      <c r="AD156" s="186"/>
      <c r="AE156" s="186"/>
      <c r="AF156" s="186"/>
      <c r="AG156" s="186"/>
      <c r="AH156" s="18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86"/>
      <c r="AD163" s="186"/>
      <c r="AE163" s="186"/>
      <c r="AF163" s="186"/>
      <c r="AG163" s="186"/>
      <c r="AH163" s="186"/>
    </row>
    <row r="164" spans="13:34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66"/>
      <c r="AC164" s="186"/>
      <c r="AD164" s="186"/>
      <c r="AE164" s="186"/>
      <c r="AF164" s="186"/>
      <c r="AG164" s="186"/>
      <c r="AH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3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8" width="11.42578125" style="166"/>
    <col min="29" max="34" width="11.42578125" style="186"/>
    <col min="35" max="16384" width="11.42578125" style="69"/>
  </cols>
  <sheetData>
    <row r="1" spans="1:28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8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8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8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8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8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8" s="186" customFormat="1" ht="15.75" x14ac:dyDescent="0.25">
      <c r="A7" s="108"/>
      <c r="B7" s="65"/>
      <c r="C7" s="256" t="s">
        <v>208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  <c r="AB7" s="166"/>
    </row>
    <row r="8" spans="1:28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  <c r="AB8" s="166"/>
    </row>
    <row r="9" spans="1:28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  <c r="AB9" s="166"/>
    </row>
    <row r="10" spans="1:28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  <c r="AB10" s="166"/>
    </row>
    <row r="11" spans="1:28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  <c r="AB11" s="166"/>
    </row>
    <row r="12" spans="1:28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</row>
    <row r="13" spans="1:28" s="186" customFormat="1" ht="15.75" x14ac:dyDescent="0.25">
      <c r="A13" s="108"/>
      <c r="B13" s="106" t="s">
        <v>8</v>
      </c>
      <c r="C13" s="104">
        <v>162745</v>
      </c>
      <c r="D13" s="104">
        <v>117911</v>
      </c>
      <c r="E13" s="104">
        <v>128593</v>
      </c>
      <c r="F13" s="104">
        <v>112795</v>
      </c>
      <c r="G13" s="104">
        <v>104097</v>
      </c>
      <c r="H13" s="83">
        <v>154731</v>
      </c>
      <c r="I13" s="86">
        <v>48.641171215308802</v>
      </c>
      <c r="J13" s="86">
        <v>148.64117121530879</v>
      </c>
      <c r="K13" s="86">
        <v>-7.7113347222837909</v>
      </c>
      <c r="L13" s="96"/>
      <c r="M13" s="199"/>
      <c r="N13" s="166"/>
      <c r="O13" s="190"/>
      <c r="P13" s="190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  <c r="AB13" s="166"/>
    </row>
    <row r="14" spans="1:28" s="186" customFormat="1" ht="15.75" x14ac:dyDescent="0.25">
      <c r="A14" s="108"/>
      <c r="B14" s="106" t="s">
        <v>9</v>
      </c>
      <c r="C14" s="104">
        <v>137964</v>
      </c>
      <c r="D14" s="104">
        <v>119878</v>
      </c>
      <c r="E14" s="104">
        <v>128523</v>
      </c>
      <c r="F14" s="104">
        <v>129154</v>
      </c>
      <c r="G14" s="104">
        <v>129293</v>
      </c>
      <c r="H14" s="83">
        <v>183258</v>
      </c>
      <c r="I14" s="86">
        <v>41.738531861740391</v>
      </c>
      <c r="J14" s="86">
        <v>141.7385318617404</v>
      </c>
      <c r="K14" s="86">
        <v>0.10762345726806899</v>
      </c>
      <c r="L14" s="96"/>
      <c r="M14" s="199"/>
      <c r="N14" s="166"/>
      <c r="O14" s="190"/>
      <c r="P14" s="190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  <c r="AB14" s="166"/>
    </row>
    <row r="15" spans="1:28" s="186" customFormat="1" ht="15.75" x14ac:dyDescent="0.25">
      <c r="A15" s="108"/>
      <c r="B15" s="106" t="s">
        <v>10</v>
      </c>
      <c r="C15" s="104">
        <v>155198</v>
      </c>
      <c r="D15" s="104">
        <v>101501</v>
      </c>
      <c r="E15" s="104">
        <v>139582</v>
      </c>
      <c r="F15" s="104">
        <v>147975</v>
      </c>
      <c r="G15" s="104">
        <v>140097</v>
      </c>
      <c r="H15" s="83">
        <v>164031</v>
      </c>
      <c r="I15" s="86">
        <v>17.083877599092069</v>
      </c>
      <c r="J15" s="86">
        <v>117.08387759909206</v>
      </c>
      <c r="K15" s="86">
        <v>-5.3238722757222519</v>
      </c>
      <c r="L15" s="96"/>
      <c r="M15" s="199"/>
      <c r="N15" s="166"/>
      <c r="O15" s="190"/>
      <c r="P15" s="190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  <c r="AB15" s="166"/>
    </row>
    <row r="16" spans="1:28" s="186" customFormat="1" ht="15.75" x14ac:dyDescent="0.25">
      <c r="A16" s="108"/>
      <c r="B16" s="106" t="s">
        <v>11</v>
      </c>
      <c r="C16" s="104">
        <v>141409</v>
      </c>
      <c r="D16" s="104">
        <v>115164</v>
      </c>
      <c r="E16" s="104">
        <v>107420</v>
      </c>
      <c r="F16" s="104">
        <v>104919</v>
      </c>
      <c r="G16" s="104">
        <v>129064</v>
      </c>
      <c r="H16" s="83">
        <v>160049</v>
      </c>
      <c r="I16" s="116">
        <v>24.007469162586005</v>
      </c>
      <c r="J16" s="93">
        <v>124.00746916258601</v>
      </c>
      <c r="K16" s="93">
        <v>23.012990973989456</v>
      </c>
      <c r="L16" s="96"/>
      <c r="M16" s="199"/>
      <c r="N16" s="166"/>
      <c r="O16" s="190"/>
      <c r="P16" s="190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  <c r="AB16" s="166"/>
    </row>
    <row r="17" spans="1:34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  <c r="AB17" s="166"/>
    </row>
    <row r="18" spans="1:34" s="186" customFormat="1" ht="15.75" x14ac:dyDescent="0.25">
      <c r="A18" s="108"/>
      <c r="B18" s="79" t="s">
        <v>4</v>
      </c>
      <c r="C18" s="82">
        <v>597316</v>
      </c>
      <c r="D18" s="82">
        <v>454454</v>
      </c>
      <c r="E18" s="82">
        <v>504118</v>
      </c>
      <c r="F18" s="82">
        <v>494843</v>
      </c>
      <c r="G18" s="82">
        <v>502551</v>
      </c>
      <c r="H18" s="83">
        <v>662069</v>
      </c>
      <c r="I18" s="116">
        <v>31.741654080879343</v>
      </c>
      <c r="J18" s="93">
        <v>131.74165408087936</v>
      </c>
      <c r="K18" s="93">
        <v>1.5576657646970915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196"/>
      <c r="AC18" s="226"/>
      <c r="AD18" s="226"/>
      <c r="AE18" s="226"/>
      <c r="AF18" s="226"/>
      <c r="AG18" s="226"/>
      <c r="AH18" s="226"/>
    </row>
    <row r="19" spans="1:34" s="186" customFormat="1" ht="18.75" customHeight="1" x14ac:dyDescent="0.25">
      <c r="A19" s="108"/>
      <c r="B19" s="79" t="s">
        <v>3</v>
      </c>
      <c r="C19" s="114"/>
      <c r="D19" s="84">
        <v>-23.917323493762098</v>
      </c>
      <c r="E19" s="84">
        <v>10.928278769688472</v>
      </c>
      <c r="F19" s="84">
        <v>-1.8398470199437411</v>
      </c>
      <c r="G19" s="84">
        <v>1.5576657646970915</v>
      </c>
      <c r="H19" s="116">
        <v>31.741654080879343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  <c r="AB19" s="166"/>
    </row>
    <row r="20" spans="1:34" s="186" customFormat="1" ht="12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  <c r="AB20" s="166"/>
    </row>
    <row r="21" spans="1:34" s="186" customFormat="1" ht="14.2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  <c r="AB21" s="166"/>
    </row>
    <row r="22" spans="1:34" s="186" customFormat="1" ht="15.75" x14ac:dyDescent="0.25">
      <c r="A22" s="108"/>
      <c r="B22" s="65"/>
      <c r="C22" s="256" t="s">
        <v>209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  <c r="AB22" s="166"/>
    </row>
    <row r="23" spans="1:34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  <c r="AB23" s="166"/>
    </row>
    <row r="24" spans="1:34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  <c r="AB24" s="166"/>
    </row>
    <row r="25" spans="1:34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  <c r="AB25" s="166"/>
    </row>
    <row r="26" spans="1:34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</row>
    <row r="27" spans="1:34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  <c r="AB27" s="166"/>
    </row>
    <row r="28" spans="1:34" s="186" customFormat="1" ht="15.75" x14ac:dyDescent="0.25">
      <c r="A28" s="108"/>
      <c r="B28" s="106" t="s">
        <v>8</v>
      </c>
      <c r="C28" s="104">
        <v>117207</v>
      </c>
      <c r="D28" s="104">
        <v>59096</v>
      </c>
      <c r="E28" s="104">
        <v>66083</v>
      </c>
      <c r="F28" s="104">
        <v>43871</v>
      </c>
      <c r="G28" s="104">
        <v>48920</v>
      </c>
      <c r="H28" s="83">
        <v>64190</v>
      </c>
      <c r="I28" s="86">
        <v>31.214227309893694</v>
      </c>
      <c r="J28" s="86">
        <v>131.21422730989369</v>
      </c>
      <c r="K28" s="86">
        <v>11.508741537690037</v>
      </c>
      <c r="L28" s="96"/>
      <c r="M28" s="199"/>
      <c r="N28" s="166"/>
      <c r="O28" s="190"/>
      <c r="P28" s="190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  <c r="AB28" s="166"/>
    </row>
    <row r="29" spans="1:34" s="186" customFormat="1" ht="15.75" x14ac:dyDescent="0.25">
      <c r="A29" s="108"/>
      <c r="B29" s="106" t="s">
        <v>9</v>
      </c>
      <c r="C29" s="104">
        <v>88483</v>
      </c>
      <c r="D29" s="104">
        <v>63439</v>
      </c>
      <c r="E29" s="104">
        <v>43036</v>
      </c>
      <c r="F29" s="104">
        <v>45354</v>
      </c>
      <c r="G29" s="104">
        <v>66989</v>
      </c>
      <c r="H29" s="83">
        <v>84889</v>
      </c>
      <c r="I29" s="86">
        <v>26.720804908268512</v>
      </c>
      <c r="J29" s="86">
        <v>126.72080490826852</v>
      </c>
      <c r="K29" s="86">
        <v>47.702517969749096</v>
      </c>
      <c r="L29" s="96"/>
      <c r="M29" s="199"/>
      <c r="N29" s="166"/>
      <c r="O29" s="190"/>
      <c r="P29" s="190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  <c r="AB29" s="166"/>
    </row>
    <row r="30" spans="1:34" s="186" customFormat="1" ht="15.75" x14ac:dyDescent="0.25">
      <c r="A30" s="108"/>
      <c r="B30" s="106" t="s">
        <v>10</v>
      </c>
      <c r="C30" s="104">
        <v>94061</v>
      </c>
      <c r="D30" s="104">
        <v>65324</v>
      </c>
      <c r="E30" s="104">
        <v>54673</v>
      </c>
      <c r="F30" s="104">
        <v>57868</v>
      </c>
      <c r="G30" s="104">
        <v>66241</v>
      </c>
      <c r="H30" s="83">
        <v>72821</v>
      </c>
      <c r="I30" s="86">
        <v>9.9334249181020731</v>
      </c>
      <c r="J30" s="86">
        <v>109.93342491810208</v>
      </c>
      <c r="K30" s="86">
        <v>14.469136655837422</v>
      </c>
      <c r="L30" s="96"/>
      <c r="M30" s="199"/>
      <c r="N30" s="166"/>
      <c r="O30" s="190"/>
      <c r="P30" s="190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  <c r="AB30" s="166"/>
    </row>
    <row r="31" spans="1:34" s="186" customFormat="1" ht="15.75" x14ac:dyDescent="0.25">
      <c r="A31" s="108"/>
      <c r="B31" s="106" t="s">
        <v>11</v>
      </c>
      <c r="C31" s="104">
        <v>75232</v>
      </c>
      <c r="D31" s="104">
        <v>66150</v>
      </c>
      <c r="E31" s="104">
        <v>38266</v>
      </c>
      <c r="F31" s="104">
        <v>44193</v>
      </c>
      <c r="G31" s="104">
        <v>63833</v>
      </c>
      <c r="H31" s="83">
        <v>64762</v>
      </c>
      <c r="I31" s="116">
        <v>1.4553600802093003</v>
      </c>
      <c r="J31" s="93">
        <v>101.4553600802093</v>
      </c>
      <c r="K31" s="93">
        <v>44.441427375376193</v>
      </c>
      <c r="L31" s="96"/>
      <c r="M31" s="199"/>
      <c r="N31" s="166"/>
      <c r="O31" s="190"/>
      <c r="P31" s="190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  <c r="AB31" s="166"/>
    </row>
    <row r="32" spans="1:34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  <c r="AB32" s="166"/>
    </row>
    <row r="33" spans="1:34" s="186" customFormat="1" ht="15.75" x14ac:dyDescent="0.25">
      <c r="A33" s="108"/>
      <c r="B33" s="79" t="s">
        <v>4</v>
      </c>
      <c r="C33" s="82">
        <v>374983</v>
      </c>
      <c r="D33" s="82">
        <v>254009</v>
      </c>
      <c r="E33" s="82">
        <v>202058</v>
      </c>
      <c r="F33" s="82">
        <v>191286</v>
      </c>
      <c r="G33" s="82">
        <v>245983</v>
      </c>
      <c r="H33" s="83">
        <v>286662</v>
      </c>
      <c r="I33" s="116">
        <v>16.537321684831884</v>
      </c>
      <c r="J33" s="93">
        <v>116.53732168483188</v>
      </c>
      <c r="K33" s="93">
        <v>28.594356095061848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196"/>
      <c r="AC33" s="226"/>
      <c r="AD33" s="226"/>
      <c r="AE33" s="226"/>
      <c r="AF33" s="226"/>
      <c r="AG33" s="226"/>
      <c r="AH33" s="226"/>
    </row>
    <row r="34" spans="1:34" s="186" customFormat="1" ht="18.75" customHeight="1" x14ac:dyDescent="0.25">
      <c r="A34" s="108"/>
      <c r="B34" s="79" t="s">
        <v>3</v>
      </c>
      <c r="C34" s="114"/>
      <c r="D34" s="84">
        <v>-32.261195840878123</v>
      </c>
      <c r="E34" s="84">
        <v>-20.452424914077849</v>
      </c>
      <c r="F34" s="84">
        <v>-5.3311425432301611</v>
      </c>
      <c r="G34" s="84">
        <v>28.594356095061848</v>
      </c>
      <c r="H34" s="116">
        <v>16.537321684831884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  <c r="AB34" s="166"/>
    </row>
    <row r="35" spans="1:34" s="150" customFormat="1" ht="15.75" x14ac:dyDescent="0.25">
      <c r="A35" s="109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101"/>
      <c r="M35" s="53"/>
    </row>
    <row r="36" spans="1:34" s="150" customFormat="1" ht="15.75" x14ac:dyDescent="0.25">
      <c r="A36" s="109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101"/>
      <c r="M36" s="53"/>
    </row>
    <row r="37" spans="1:34" s="186" customFormat="1" ht="18.75" x14ac:dyDescent="0.25">
      <c r="A37" s="108"/>
      <c r="B37" s="65"/>
      <c r="C37" s="256" t="s">
        <v>210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  <c r="AB37" s="166"/>
    </row>
    <row r="38" spans="1:34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  <c r="AB38" s="166"/>
    </row>
    <row r="39" spans="1:34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  <c r="AB39" s="166"/>
    </row>
    <row r="40" spans="1:34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  <c r="AB40" s="166"/>
    </row>
    <row r="41" spans="1:34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  <c r="AB41" s="166"/>
    </row>
    <row r="42" spans="1:34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  <c r="AB42" s="166"/>
    </row>
    <row r="43" spans="1:34" s="186" customFormat="1" ht="15.75" x14ac:dyDescent="0.25">
      <c r="A43" s="108"/>
      <c r="B43" s="106" t="s">
        <v>8</v>
      </c>
      <c r="C43" s="104">
        <v>45538</v>
      </c>
      <c r="D43" s="104">
        <v>58815</v>
      </c>
      <c r="E43" s="104">
        <v>62510</v>
      </c>
      <c r="F43" s="104">
        <v>68924</v>
      </c>
      <c r="G43" s="104">
        <v>55177</v>
      </c>
      <c r="H43" s="83">
        <v>90541</v>
      </c>
      <c r="I43" s="86">
        <v>64.091922358953909</v>
      </c>
      <c r="J43" s="86">
        <v>164.09192235895392</v>
      </c>
      <c r="K43" s="86">
        <v>-19.945156984504674</v>
      </c>
      <c r="L43" s="96"/>
      <c r="M43" s="199"/>
      <c r="N43" s="166"/>
      <c r="O43" s="190"/>
      <c r="P43" s="190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  <c r="AB43" s="166"/>
    </row>
    <row r="44" spans="1:34" s="186" customFormat="1" ht="15.75" x14ac:dyDescent="0.25">
      <c r="A44" s="108"/>
      <c r="B44" s="106" t="s">
        <v>9</v>
      </c>
      <c r="C44" s="104">
        <v>49481</v>
      </c>
      <c r="D44" s="104">
        <v>56439</v>
      </c>
      <c r="E44" s="104">
        <v>85487</v>
      </c>
      <c r="F44" s="104">
        <v>83800</v>
      </c>
      <c r="G44" s="104">
        <v>62304</v>
      </c>
      <c r="H44" s="83">
        <v>98369</v>
      </c>
      <c r="I44" s="86">
        <v>57.885529019003592</v>
      </c>
      <c r="J44" s="86">
        <v>157.8855290190036</v>
      </c>
      <c r="K44" s="86">
        <v>-25.651551312649168</v>
      </c>
      <c r="L44" s="96"/>
      <c r="M44" s="199"/>
      <c r="N44" s="166"/>
      <c r="O44" s="190"/>
      <c r="P44" s="190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  <c r="AB44" s="166"/>
    </row>
    <row r="45" spans="1:34" s="186" customFormat="1" ht="15.75" x14ac:dyDescent="0.25">
      <c r="A45" s="108"/>
      <c r="B45" s="106" t="s">
        <v>10</v>
      </c>
      <c r="C45" s="104">
        <v>61137</v>
      </c>
      <c r="D45" s="104">
        <v>36177</v>
      </c>
      <c r="E45" s="104">
        <v>84909</v>
      </c>
      <c r="F45" s="104">
        <v>90107</v>
      </c>
      <c r="G45" s="104">
        <v>73856</v>
      </c>
      <c r="H45" s="83">
        <v>91210</v>
      </c>
      <c r="I45" s="86">
        <v>23.497075389948009</v>
      </c>
      <c r="J45" s="86">
        <v>123.49707538994801</v>
      </c>
      <c r="K45" s="86">
        <v>-18.035224788307236</v>
      </c>
      <c r="L45" s="96"/>
      <c r="M45" s="199"/>
      <c r="N45" s="166"/>
      <c r="O45" s="190"/>
      <c r="P45" s="190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  <c r="AB45" s="166"/>
    </row>
    <row r="46" spans="1:34" s="186" customFormat="1" ht="15.75" x14ac:dyDescent="0.25">
      <c r="A46" s="108"/>
      <c r="B46" s="106" t="s">
        <v>11</v>
      </c>
      <c r="C46" s="104">
        <v>66177</v>
      </c>
      <c r="D46" s="104">
        <v>49014</v>
      </c>
      <c r="E46" s="104">
        <v>69154</v>
      </c>
      <c r="F46" s="104">
        <v>60726</v>
      </c>
      <c r="G46" s="104">
        <v>65231</v>
      </c>
      <c r="H46" s="83">
        <v>95287</v>
      </c>
      <c r="I46" s="116">
        <v>46.076252088730826</v>
      </c>
      <c r="J46" s="93">
        <v>146.07625208873083</v>
      </c>
      <c r="K46" s="93">
        <v>7.4185686526364369</v>
      </c>
      <c r="L46" s="96"/>
      <c r="M46" s="199"/>
      <c r="N46" s="166"/>
      <c r="O46" s="190"/>
      <c r="P46" s="190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  <c r="AB46" s="166"/>
    </row>
    <row r="47" spans="1:34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</row>
    <row r="48" spans="1:34" s="186" customFormat="1" ht="15.75" x14ac:dyDescent="0.25">
      <c r="A48" s="108"/>
      <c r="B48" s="79" t="s">
        <v>4</v>
      </c>
      <c r="C48" s="82">
        <v>222333</v>
      </c>
      <c r="D48" s="82">
        <v>200445</v>
      </c>
      <c r="E48" s="82">
        <v>302060</v>
      </c>
      <c r="F48" s="82">
        <v>303557</v>
      </c>
      <c r="G48" s="82">
        <v>256568</v>
      </c>
      <c r="H48" s="83">
        <v>375407</v>
      </c>
      <c r="I48" s="116">
        <v>46.318714726700129</v>
      </c>
      <c r="J48" s="93">
        <v>146.31871472670014</v>
      </c>
      <c r="K48" s="93">
        <v>-15.479465141637316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196"/>
      <c r="AC48" s="226"/>
      <c r="AD48" s="226"/>
      <c r="AE48" s="226"/>
      <c r="AF48" s="226"/>
      <c r="AG48" s="226"/>
      <c r="AH48" s="226"/>
    </row>
    <row r="49" spans="1:28" s="186" customFormat="1" ht="18.75" customHeight="1" x14ac:dyDescent="0.25">
      <c r="A49" s="108"/>
      <c r="B49" s="79" t="s">
        <v>3</v>
      </c>
      <c r="C49" s="114"/>
      <c r="D49" s="84">
        <v>-9.8446924208282169</v>
      </c>
      <c r="E49" s="84">
        <v>50.694704282970385</v>
      </c>
      <c r="F49" s="84">
        <v>0.49559690127789491</v>
      </c>
      <c r="G49" s="84">
        <v>-15.479465141637316</v>
      </c>
      <c r="H49" s="116">
        <v>46.318714726700129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  <c r="AB49" s="166"/>
    </row>
    <row r="50" spans="1:28" s="150" customFormat="1" x14ac:dyDescent="0.25">
      <c r="A50" s="109"/>
      <c r="B50" s="103"/>
      <c r="C50" s="118"/>
      <c r="D50" s="118"/>
      <c r="E50" s="118"/>
      <c r="F50" s="119"/>
      <c r="G50" s="119"/>
      <c r="H50" s="119"/>
      <c r="I50" s="120"/>
      <c r="J50" s="120"/>
      <c r="K50" s="103"/>
      <c r="L50" s="101"/>
      <c r="M50" s="53"/>
    </row>
    <row r="51" spans="1:28" s="150" customFormat="1" ht="15.75" x14ac:dyDescent="0.25">
      <c r="A51" s="49" t="s">
        <v>76</v>
      </c>
      <c r="C51" s="54"/>
      <c r="D51" s="54"/>
      <c r="E51" s="54"/>
      <c r="F51" s="55"/>
      <c r="G51" s="55"/>
      <c r="H51" s="55"/>
      <c r="I51" s="56"/>
      <c r="J51" s="56"/>
      <c r="K51" s="53"/>
      <c r="L51" s="101"/>
      <c r="M51" s="53"/>
    </row>
    <row r="52" spans="1:28" s="150" customFormat="1" ht="15.75" x14ac:dyDescent="0.25">
      <c r="A52" s="48" t="s">
        <v>13</v>
      </c>
      <c r="B52" s="75"/>
      <c r="C52" s="75"/>
      <c r="D52" s="75"/>
      <c r="E52" s="75"/>
      <c r="F52" s="76"/>
      <c r="G52" s="76"/>
      <c r="H52" s="76"/>
      <c r="I52" s="77"/>
      <c r="J52" s="77"/>
      <c r="K52" s="58"/>
      <c r="L52" s="102"/>
      <c r="M52" s="53"/>
    </row>
    <row r="53" spans="1:28" s="150" customFormat="1" ht="15.75" x14ac:dyDescent="0.25">
      <c r="A53" s="109"/>
      <c r="B53" s="53"/>
      <c r="C53" s="54"/>
      <c r="D53" s="54"/>
      <c r="E53" s="54"/>
      <c r="F53" s="55"/>
      <c r="G53" s="55"/>
      <c r="H53" s="55"/>
      <c r="I53" s="56"/>
      <c r="J53" s="56"/>
      <c r="K53" s="53"/>
      <c r="L53" s="53"/>
      <c r="M53" s="53"/>
    </row>
    <row r="54" spans="1:28" s="150" customFormat="1" x14ac:dyDescent="0.25">
      <c r="A54" s="109"/>
      <c r="B54" s="157"/>
      <c r="C54" s="157"/>
      <c r="D54" s="157"/>
      <c r="E54" s="157"/>
      <c r="F54" s="157"/>
      <c r="G54" s="157"/>
    </row>
    <row r="55" spans="1:28" s="150" customFormat="1" x14ac:dyDescent="0.25">
      <c r="B55" s="157"/>
      <c r="C55" s="157"/>
      <c r="D55" s="157"/>
      <c r="E55" s="157"/>
      <c r="F55" s="157"/>
      <c r="G55" s="157"/>
    </row>
    <row r="56" spans="1:28" s="150" customFormat="1" x14ac:dyDescent="0.25"/>
    <row r="57" spans="1:28" s="150" customFormat="1" x14ac:dyDescent="0.25"/>
    <row r="58" spans="1:28" s="150" customFormat="1" x14ac:dyDescent="0.25">
      <c r="C58" s="157"/>
      <c r="D58" s="157"/>
      <c r="E58" s="157"/>
      <c r="F58" s="157"/>
      <c r="G58" s="157"/>
      <c r="H58" s="157"/>
    </row>
    <row r="59" spans="1:28" s="150" customFormat="1" x14ac:dyDescent="0.25">
      <c r="C59" s="157"/>
      <c r="D59" s="157"/>
      <c r="E59" s="157"/>
      <c r="F59" s="157"/>
      <c r="G59" s="157"/>
      <c r="H59" s="157"/>
    </row>
    <row r="60" spans="1:28" s="166" customFormat="1" x14ac:dyDescent="0.2">
      <c r="B60" s="194"/>
      <c r="C60" s="195"/>
      <c r="D60" s="196"/>
    </row>
    <row r="61" spans="1:28" s="166" customFormat="1" x14ac:dyDescent="0.2">
      <c r="B61" s="194"/>
      <c r="C61" s="195"/>
      <c r="D61" s="196"/>
    </row>
    <row r="62" spans="1:28" s="166" customFormat="1" x14ac:dyDescent="0.2">
      <c r="B62" s="194"/>
      <c r="C62" s="195"/>
      <c r="D62" s="196"/>
    </row>
    <row r="63" spans="1:28" s="166" customFormat="1" x14ac:dyDescent="0.2">
      <c r="B63" s="194"/>
      <c r="C63" s="195"/>
      <c r="D63" s="196"/>
    </row>
    <row r="64" spans="1:28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  <c r="E67" s="197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6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0"/>
      <c r="D88" s="198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4" s="166" customFormat="1" x14ac:dyDescent="0.2">
      <c r="D145" s="198"/>
      <c r="E145" s="197"/>
    </row>
    <row r="146" spans="4:34" s="166" customFormat="1" x14ac:dyDescent="0.2"/>
    <row r="147" spans="4:34" s="166" customFormat="1" x14ac:dyDescent="0.2"/>
    <row r="148" spans="4:34" s="166" customFormat="1" x14ac:dyDescent="0.2"/>
    <row r="149" spans="4:34" s="166" customFormat="1" x14ac:dyDescent="0.2"/>
    <row r="150" spans="4:34" s="166" customFormat="1" x14ac:dyDescent="0.2"/>
    <row r="151" spans="4:34" s="166" customFormat="1" x14ac:dyDescent="0.2"/>
    <row r="152" spans="4:34" s="185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</row>
    <row r="153" spans="4:34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</row>
    <row r="154" spans="4:34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</row>
    <row r="155" spans="4:34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</row>
    <row r="156" spans="4:34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86"/>
      <c r="AD156" s="186"/>
      <c r="AE156" s="186"/>
      <c r="AF156" s="186"/>
      <c r="AG156" s="186"/>
      <c r="AH156" s="186"/>
    </row>
    <row r="157" spans="4:34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66"/>
      <c r="AC157" s="186"/>
      <c r="AD157" s="186"/>
      <c r="AE157" s="186"/>
      <c r="AF157" s="186"/>
      <c r="AG157" s="186"/>
      <c r="AH157" s="186"/>
    </row>
    <row r="158" spans="4:34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66"/>
      <c r="AC158" s="186"/>
      <c r="AD158" s="186"/>
      <c r="AE158" s="186"/>
      <c r="AF158" s="186"/>
      <c r="AG158" s="186"/>
      <c r="AH158" s="186"/>
    </row>
    <row r="159" spans="4:34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86"/>
      <c r="AD159" s="186"/>
      <c r="AE159" s="186"/>
      <c r="AF159" s="186"/>
      <c r="AG159" s="186"/>
      <c r="AH159" s="186"/>
    </row>
    <row r="160" spans="4:34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66"/>
      <c r="AC160" s="186"/>
      <c r="AD160" s="186"/>
      <c r="AE160" s="186"/>
      <c r="AF160" s="186"/>
      <c r="AG160" s="186"/>
      <c r="AH160" s="186"/>
    </row>
    <row r="161" spans="13:34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66"/>
      <c r="AC161" s="186"/>
      <c r="AD161" s="186"/>
      <c r="AE161" s="186"/>
      <c r="AF161" s="186"/>
      <c r="AG161" s="186"/>
      <c r="AH161" s="186"/>
    </row>
    <row r="162" spans="13:34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66"/>
      <c r="AC162" s="186"/>
      <c r="AD162" s="186"/>
      <c r="AE162" s="186"/>
      <c r="AF162" s="186"/>
      <c r="AG162" s="186"/>
      <c r="AH162" s="186"/>
    </row>
    <row r="163" spans="13:34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66"/>
      <c r="AC163" s="186"/>
      <c r="AD163" s="186"/>
      <c r="AE163" s="186"/>
      <c r="AF163" s="186"/>
      <c r="AG163" s="186"/>
      <c r="AH163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5" width="11.42578125" style="166"/>
    <col min="26" max="31" width="11.42578125" style="186"/>
    <col min="32" max="16384" width="11.42578125" style="69"/>
  </cols>
  <sheetData>
    <row r="1" spans="1:25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5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5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5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86" customFormat="1" ht="15.75" x14ac:dyDescent="0.25">
      <c r="A7" s="108"/>
      <c r="B7" s="65"/>
      <c r="C7" s="256" t="s">
        <v>211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</row>
    <row r="8" spans="1:25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</row>
    <row r="9" spans="1:25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</row>
    <row r="10" spans="1:25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</row>
    <row r="11" spans="1:25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</row>
    <row r="12" spans="1:25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</row>
    <row r="13" spans="1:25" s="186" customFormat="1" ht="15.75" x14ac:dyDescent="0.25">
      <c r="A13" s="108"/>
      <c r="B13" s="106" t="s">
        <v>8</v>
      </c>
      <c r="C13" s="104">
        <v>294901</v>
      </c>
      <c r="D13" s="104">
        <v>318558</v>
      </c>
      <c r="E13" s="104">
        <v>326012</v>
      </c>
      <c r="F13" s="104">
        <v>279588</v>
      </c>
      <c r="G13" s="104">
        <v>188926</v>
      </c>
      <c r="H13" s="83">
        <v>215247</v>
      </c>
      <c r="I13" s="86">
        <v>13.931909848300394</v>
      </c>
      <c r="J13" s="86">
        <v>113.93190984830039</v>
      </c>
      <c r="K13" s="86">
        <v>-32.426999728171459</v>
      </c>
      <c r="L13" s="96"/>
      <c r="M13" s="199"/>
      <c r="N13" s="166"/>
      <c r="O13" s="166"/>
      <c r="P13" s="166"/>
      <c r="Q13" s="166"/>
      <c r="R13" s="166"/>
      <c r="S13" s="166"/>
      <c r="T13" s="166"/>
      <c r="U13" s="166"/>
      <c r="V13" s="166"/>
      <c r="W13" s="166"/>
      <c r="X13" s="166"/>
      <c r="Y13" s="166"/>
    </row>
    <row r="14" spans="1:25" s="186" customFormat="1" ht="15.75" x14ac:dyDescent="0.25">
      <c r="A14" s="108"/>
      <c r="B14" s="106" t="s">
        <v>9</v>
      </c>
      <c r="C14" s="104">
        <v>337166</v>
      </c>
      <c r="D14" s="104">
        <v>304291</v>
      </c>
      <c r="E14" s="104">
        <v>293658</v>
      </c>
      <c r="F14" s="104">
        <v>274073</v>
      </c>
      <c r="G14" s="104">
        <v>248619</v>
      </c>
      <c r="H14" s="83">
        <v>308255</v>
      </c>
      <c r="I14" s="86">
        <v>23.986903655794613</v>
      </c>
      <c r="J14" s="86">
        <v>123.98690365579461</v>
      </c>
      <c r="K14" s="86">
        <v>-9.2873066664720731</v>
      </c>
      <c r="L14" s="96"/>
      <c r="M14" s="199"/>
      <c r="N14" s="166"/>
      <c r="O14" s="166"/>
      <c r="P14" s="166"/>
      <c r="Q14" s="166"/>
      <c r="R14" s="166"/>
      <c r="S14" s="166"/>
      <c r="T14" s="166"/>
      <c r="U14" s="166"/>
      <c r="V14" s="166"/>
      <c r="W14" s="166"/>
      <c r="X14" s="166"/>
      <c r="Y14" s="166"/>
    </row>
    <row r="15" spans="1:25" s="186" customFormat="1" ht="15.75" x14ac:dyDescent="0.25">
      <c r="A15" s="108"/>
      <c r="B15" s="106" t="s">
        <v>10</v>
      </c>
      <c r="C15" s="104">
        <v>338002</v>
      </c>
      <c r="D15" s="104">
        <v>272954</v>
      </c>
      <c r="E15" s="104">
        <v>315663</v>
      </c>
      <c r="F15" s="104">
        <v>259102</v>
      </c>
      <c r="G15" s="104">
        <v>242918</v>
      </c>
      <c r="H15" s="83">
        <v>301677</v>
      </c>
      <c r="I15" s="86">
        <v>24.188820918993237</v>
      </c>
      <c r="J15" s="86">
        <v>124.18882091899323</v>
      </c>
      <c r="K15" s="86">
        <v>-6.2461887596390593</v>
      </c>
      <c r="L15" s="96"/>
      <c r="M15" s="199"/>
      <c r="N15" s="166"/>
      <c r="O15" s="166"/>
      <c r="P15" s="166"/>
      <c r="Q15" s="166"/>
      <c r="R15" s="166"/>
      <c r="S15" s="166"/>
      <c r="T15" s="166"/>
      <c r="U15" s="166"/>
      <c r="V15" s="166"/>
      <c r="W15" s="166"/>
      <c r="X15" s="166"/>
      <c r="Y15" s="166"/>
    </row>
    <row r="16" spans="1:25" s="186" customFormat="1" ht="15.75" x14ac:dyDescent="0.25">
      <c r="A16" s="108"/>
      <c r="B16" s="106" t="s">
        <v>11</v>
      </c>
      <c r="C16" s="104">
        <v>298424</v>
      </c>
      <c r="D16" s="104">
        <v>278322</v>
      </c>
      <c r="E16" s="104">
        <v>236996</v>
      </c>
      <c r="F16" s="104">
        <v>245963</v>
      </c>
      <c r="G16" s="104">
        <v>219993</v>
      </c>
      <c r="H16" s="83">
        <v>272406</v>
      </c>
      <c r="I16" s="116">
        <v>23.824848972467304</v>
      </c>
      <c r="J16" s="93">
        <v>123.82484897246731</v>
      </c>
      <c r="K16" s="93">
        <v>-10.558498635973701</v>
      </c>
      <c r="L16" s="96"/>
      <c r="M16" s="199"/>
      <c r="N16" s="166"/>
      <c r="O16" s="166"/>
      <c r="P16" s="166"/>
      <c r="Q16" s="166"/>
      <c r="R16" s="166"/>
      <c r="S16" s="166"/>
      <c r="T16" s="166"/>
      <c r="U16" s="166"/>
      <c r="V16" s="166"/>
      <c r="W16" s="166"/>
      <c r="X16" s="166"/>
      <c r="Y16" s="166"/>
    </row>
    <row r="17" spans="1:31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</row>
    <row r="18" spans="1:31" s="186" customFormat="1" ht="15.75" x14ac:dyDescent="0.25">
      <c r="A18" s="108"/>
      <c r="B18" s="79" t="s">
        <v>4</v>
      </c>
      <c r="C18" s="82">
        <v>1268493</v>
      </c>
      <c r="D18" s="82">
        <v>1174125</v>
      </c>
      <c r="E18" s="82">
        <v>1172329</v>
      </c>
      <c r="F18" s="82">
        <v>1058726</v>
      </c>
      <c r="G18" s="82">
        <v>900456</v>
      </c>
      <c r="H18" s="83">
        <v>1097585</v>
      </c>
      <c r="I18" s="116">
        <v>21.892130209582696</v>
      </c>
      <c r="J18" s="93">
        <v>121.89213020958269</v>
      </c>
      <c r="K18" s="93">
        <v>-14.949099200359672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226"/>
      <c r="AA18" s="226"/>
      <c r="AB18" s="226"/>
      <c r="AC18" s="226"/>
      <c r="AD18" s="226"/>
      <c r="AE18" s="226"/>
    </row>
    <row r="19" spans="1:31" s="186" customFormat="1" ht="18.75" customHeight="1" x14ac:dyDescent="0.25">
      <c r="A19" s="108"/>
      <c r="B19" s="79" t="s">
        <v>3</v>
      </c>
      <c r="C19" s="114"/>
      <c r="D19" s="84">
        <v>-7.4393788534899308</v>
      </c>
      <c r="E19" s="84">
        <v>-0.15296497391674713</v>
      </c>
      <c r="F19" s="84">
        <v>-9.6903684887092219</v>
      </c>
      <c r="G19" s="84">
        <v>-14.949099200359672</v>
      </c>
      <c r="H19" s="116">
        <v>21.892130209582696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</row>
    <row r="20" spans="1:31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</row>
    <row r="21" spans="1:31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</row>
    <row r="22" spans="1:31" s="186" customFormat="1" ht="15.75" x14ac:dyDescent="0.25">
      <c r="A22" s="108"/>
      <c r="B22" s="65"/>
      <c r="C22" s="256" t="s">
        <v>212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</row>
    <row r="23" spans="1:31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</row>
    <row r="24" spans="1:31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</row>
    <row r="25" spans="1:31" s="186" customFormat="1" ht="15.75" customHeight="1" x14ac:dyDescent="0.25">
      <c r="A25" s="121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</row>
    <row r="26" spans="1:31" s="186" customFormat="1" ht="15.75" x14ac:dyDescent="0.25">
      <c r="A26" s="121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</row>
    <row r="27" spans="1:31" s="186" customFormat="1" ht="12" customHeight="1" x14ac:dyDescent="0.25">
      <c r="A27" s="121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</row>
    <row r="28" spans="1:31" s="186" customFormat="1" ht="15.75" x14ac:dyDescent="0.25">
      <c r="A28" s="121"/>
      <c r="B28" s="106" t="s">
        <v>8</v>
      </c>
      <c r="C28" s="104">
        <v>175179</v>
      </c>
      <c r="D28" s="104">
        <v>103351</v>
      </c>
      <c r="E28" s="104">
        <v>111953</v>
      </c>
      <c r="F28" s="104">
        <v>130778</v>
      </c>
      <c r="G28" s="104">
        <v>81891</v>
      </c>
      <c r="H28" s="83">
        <v>121199</v>
      </c>
      <c r="I28" s="86">
        <v>48.000390763331737</v>
      </c>
      <c r="J28" s="86">
        <v>148.00039076333172</v>
      </c>
      <c r="K28" s="86">
        <v>-37.381669699796603</v>
      </c>
      <c r="L28" s="96"/>
      <c r="M28" s="199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</row>
    <row r="29" spans="1:31" s="186" customFormat="1" ht="15.75" x14ac:dyDescent="0.25">
      <c r="A29" s="121"/>
      <c r="B29" s="106" t="s">
        <v>9</v>
      </c>
      <c r="C29" s="104">
        <v>151141</v>
      </c>
      <c r="D29" s="104">
        <v>86549</v>
      </c>
      <c r="E29" s="104">
        <v>97162</v>
      </c>
      <c r="F29" s="104">
        <v>134688</v>
      </c>
      <c r="G29" s="104">
        <v>133813</v>
      </c>
      <c r="H29" s="83">
        <v>123150</v>
      </c>
      <c r="I29" s="86">
        <v>-7.968583022576281</v>
      </c>
      <c r="J29" s="86">
        <v>92.031416977423717</v>
      </c>
      <c r="K29" s="86">
        <v>-0.64964956046567046</v>
      </c>
      <c r="L29" s="96"/>
      <c r="M29" s="199"/>
      <c r="N29" s="166"/>
      <c r="O29" s="166"/>
      <c r="P29" s="166"/>
      <c r="Q29" s="166"/>
      <c r="R29" s="166"/>
      <c r="S29" s="166"/>
      <c r="T29" s="166"/>
      <c r="U29" s="166"/>
      <c r="V29" s="166"/>
      <c r="W29" s="166"/>
      <c r="X29" s="166"/>
      <c r="Y29" s="166"/>
    </row>
    <row r="30" spans="1:31" s="186" customFormat="1" ht="15.75" x14ac:dyDescent="0.25">
      <c r="A30" s="121"/>
      <c r="B30" s="106" t="s">
        <v>10</v>
      </c>
      <c r="C30" s="104">
        <v>152005</v>
      </c>
      <c r="D30" s="104">
        <v>78295</v>
      </c>
      <c r="E30" s="104">
        <v>124234</v>
      </c>
      <c r="F30" s="104">
        <v>118092</v>
      </c>
      <c r="G30" s="104">
        <v>126945</v>
      </c>
      <c r="H30" s="83">
        <v>125627</v>
      </c>
      <c r="I30" s="86">
        <v>-1.0382449092126489</v>
      </c>
      <c r="J30" s="86">
        <v>98.961755090787349</v>
      </c>
      <c r="K30" s="86">
        <v>7.4966974900924743</v>
      </c>
      <c r="L30" s="96"/>
      <c r="M30" s="199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</row>
    <row r="31" spans="1:31" s="186" customFormat="1" ht="15.75" x14ac:dyDescent="0.25">
      <c r="A31" s="121"/>
      <c r="B31" s="106" t="s">
        <v>11</v>
      </c>
      <c r="C31" s="104">
        <v>108213</v>
      </c>
      <c r="D31" s="104">
        <v>95452</v>
      </c>
      <c r="E31" s="104">
        <v>116085</v>
      </c>
      <c r="F31" s="104">
        <v>102919</v>
      </c>
      <c r="G31" s="104">
        <v>113502</v>
      </c>
      <c r="H31" s="83">
        <v>97438</v>
      </c>
      <c r="I31" s="116">
        <v>-14.15305457172561</v>
      </c>
      <c r="J31" s="93">
        <v>85.846945428274395</v>
      </c>
      <c r="K31" s="93">
        <v>10.282843789776418</v>
      </c>
      <c r="L31" s="96"/>
      <c r="M31" s="199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6"/>
      <c r="Y31" s="166"/>
    </row>
    <row r="32" spans="1:31" s="186" customFormat="1" ht="12" customHeight="1" x14ac:dyDescent="0.25">
      <c r="A32" s="121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</row>
    <row r="33" spans="1:31" s="186" customFormat="1" ht="15.75" x14ac:dyDescent="0.25">
      <c r="A33" s="121"/>
      <c r="B33" s="79" t="s">
        <v>4</v>
      </c>
      <c r="C33" s="82">
        <v>586538</v>
      </c>
      <c r="D33" s="82">
        <v>363647</v>
      </c>
      <c r="E33" s="82">
        <v>449434</v>
      </c>
      <c r="F33" s="82">
        <v>486477</v>
      </c>
      <c r="G33" s="82">
        <v>456151</v>
      </c>
      <c r="H33" s="83">
        <v>467414</v>
      </c>
      <c r="I33" s="116">
        <v>2.469138508958646</v>
      </c>
      <c r="J33" s="93">
        <v>102.46913850895865</v>
      </c>
      <c r="K33" s="93">
        <v>-6.233799336864843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226"/>
      <c r="AA33" s="226"/>
      <c r="AB33" s="226"/>
      <c r="AC33" s="226"/>
      <c r="AD33" s="226"/>
      <c r="AE33" s="226"/>
    </row>
    <row r="34" spans="1:31" s="186" customFormat="1" ht="18.75" customHeight="1" x14ac:dyDescent="0.25">
      <c r="A34" s="121"/>
      <c r="B34" s="79" t="s">
        <v>3</v>
      </c>
      <c r="C34" s="114"/>
      <c r="D34" s="84">
        <v>-38.001118427109581</v>
      </c>
      <c r="E34" s="84">
        <v>23.590734971002103</v>
      </c>
      <c r="F34" s="84">
        <v>8.2421445640516779</v>
      </c>
      <c r="G34" s="84">
        <v>-6.233799336864843</v>
      </c>
      <c r="H34" s="116">
        <v>2.469138508958646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</row>
    <row r="35" spans="1:31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</row>
    <row r="36" spans="1:31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</row>
    <row r="37" spans="1:31" s="186" customFormat="1" ht="18.75" x14ac:dyDescent="0.25">
      <c r="A37" s="108"/>
      <c r="B37" s="65"/>
      <c r="C37" s="256" t="s">
        <v>213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</row>
    <row r="38" spans="1:31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</row>
    <row r="39" spans="1:31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</row>
    <row r="40" spans="1:31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</row>
    <row r="41" spans="1:31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</row>
    <row r="42" spans="1:31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</row>
    <row r="43" spans="1:31" s="186" customFormat="1" ht="15.75" x14ac:dyDescent="0.25">
      <c r="A43" s="108"/>
      <c r="B43" s="106" t="s">
        <v>8</v>
      </c>
      <c r="C43" s="104">
        <v>119722</v>
      </c>
      <c r="D43" s="104">
        <v>215207</v>
      </c>
      <c r="E43" s="104">
        <v>214059</v>
      </c>
      <c r="F43" s="104">
        <v>148810</v>
      </c>
      <c r="G43" s="104">
        <v>107035</v>
      </c>
      <c r="H43" s="83">
        <v>94048</v>
      </c>
      <c r="I43" s="86">
        <v>-12.133414303732426</v>
      </c>
      <c r="J43" s="86">
        <v>87.866585696267578</v>
      </c>
      <c r="K43" s="86">
        <v>-28.072710167327465</v>
      </c>
      <c r="L43" s="96"/>
      <c r="M43" s="199"/>
      <c r="N43" s="166"/>
      <c r="O43" s="166"/>
      <c r="P43" s="166"/>
      <c r="Q43" s="166"/>
      <c r="R43" s="166"/>
      <c r="S43" s="166"/>
      <c r="T43" s="166"/>
      <c r="U43" s="166"/>
      <c r="V43" s="166"/>
      <c r="W43" s="166"/>
      <c r="X43" s="166"/>
      <c r="Y43" s="166"/>
    </row>
    <row r="44" spans="1:31" s="186" customFormat="1" ht="15.75" x14ac:dyDescent="0.25">
      <c r="A44" s="108"/>
      <c r="B44" s="106" t="s">
        <v>9</v>
      </c>
      <c r="C44" s="104">
        <v>186025</v>
      </c>
      <c r="D44" s="104">
        <v>217742</v>
      </c>
      <c r="E44" s="104">
        <v>196496</v>
      </c>
      <c r="F44" s="104">
        <v>139385</v>
      </c>
      <c r="G44" s="104">
        <v>114806</v>
      </c>
      <c r="H44" s="83">
        <v>185105</v>
      </c>
      <c r="I44" s="86">
        <v>61.232862393951535</v>
      </c>
      <c r="J44" s="86">
        <v>161.23286239395154</v>
      </c>
      <c r="K44" s="86">
        <v>-17.63389173870933</v>
      </c>
      <c r="L44" s="96"/>
      <c r="M44" s="199"/>
      <c r="N44" s="166"/>
      <c r="O44" s="166"/>
      <c r="P44" s="166"/>
      <c r="Q44" s="166"/>
      <c r="R44" s="166"/>
      <c r="S44" s="166"/>
      <c r="T44" s="166"/>
      <c r="U44" s="166"/>
      <c r="V44" s="166"/>
      <c r="W44" s="166"/>
      <c r="X44" s="166"/>
      <c r="Y44" s="166"/>
    </row>
    <row r="45" spans="1:31" s="186" customFormat="1" ht="15.75" x14ac:dyDescent="0.25">
      <c r="A45" s="108"/>
      <c r="B45" s="106" t="s">
        <v>10</v>
      </c>
      <c r="C45" s="104">
        <v>185997</v>
      </c>
      <c r="D45" s="104">
        <v>194659</v>
      </c>
      <c r="E45" s="104">
        <v>191429</v>
      </c>
      <c r="F45" s="104">
        <v>141010</v>
      </c>
      <c r="G45" s="104">
        <v>115973</v>
      </c>
      <c r="H45" s="83">
        <v>176050</v>
      </c>
      <c r="I45" s="86">
        <v>51.802574737223317</v>
      </c>
      <c r="J45" s="86">
        <v>151.80257473722332</v>
      </c>
      <c r="K45" s="86">
        <v>-17.755478334869867</v>
      </c>
      <c r="L45" s="96"/>
      <c r="M45" s="199"/>
      <c r="N45" s="166"/>
      <c r="O45" s="166"/>
      <c r="P45" s="166"/>
      <c r="Q45" s="166"/>
      <c r="R45" s="166"/>
      <c r="S45" s="166"/>
      <c r="T45" s="166"/>
      <c r="U45" s="166"/>
      <c r="V45" s="166"/>
      <c r="W45" s="166"/>
      <c r="X45" s="166"/>
      <c r="Y45" s="166"/>
    </row>
    <row r="46" spans="1:31" s="186" customFormat="1" ht="15.75" x14ac:dyDescent="0.25">
      <c r="A46" s="108"/>
      <c r="B46" s="106" t="s">
        <v>11</v>
      </c>
      <c r="C46" s="104">
        <v>190211</v>
      </c>
      <c r="D46" s="104">
        <v>182870</v>
      </c>
      <c r="E46" s="104">
        <v>120911</v>
      </c>
      <c r="F46" s="104">
        <v>143044</v>
      </c>
      <c r="G46" s="104">
        <v>106491</v>
      </c>
      <c r="H46" s="83">
        <v>174968</v>
      </c>
      <c r="I46" s="116">
        <v>64.303086645819832</v>
      </c>
      <c r="J46" s="93">
        <v>164.30308664581983</v>
      </c>
      <c r="K46" s="93">
        <v>-25.553675792063977</v>
      </c>
      <c r="L46" s="96"/>
      <c r="M46" s="199"/>
      <c r="N46" s="166"/>
      <c r="O46" s="166"/>
      <c r="P46" s="166"/>
      <c r="Q46" s="166"/>
      <c r="R46" s="166"/>
      <c r="S46" s="166"/>
      <c r="T46" s="166"/>
      <c r="U46" s="166"/>
      <c r="V46" s="166"/>
      <c r="W46" s="166"/>
      <c r="X46" s="166"/>
      <c r="Y46" s="166"/>
    </row>
    <row r="47" spans="1:31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</row>
    <row r="48" spans="1:31" s="186" customFormat="1" ht="15.75" x14ac:dyDescent="0.25">
      <c r="A48" s="108"/>
      <c r="B48" s="79" t="s">
        <v>4</v>
      </c>
      <c r="C48" s="82">
        <v>681955</v>
      </c>
      <c r="D48" s="82">
        <v>810478</v>
      </c>
      <c r="E48" s="82">
        <v>722895</v>
      </c>
      <c r="F48" s="82">
        <v>572249</v>
      </c>
      <c r="G48" s="82">
        <v>444305</v>
      </c>
      <c r="H48" s="83">
        <v>630171</v>
      </c>
      <c r="I48" s="116">
        <v>41.832975095936355</v>
      </c>
      <c r="J48" s="93">
        <v>141.83297509593635</v>
      </c>
      <c r="K48" s="93">
        <v>-22.358099358845539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226"/>
      <c r="AA48" s="226"/>
      <c r="AB48" s="226"/>
      <c r="AC48" s="226"/>
      <c r="AD48" s="226"/>
      <c r="AE48" s="226"/>
    </row>
    <row r="49" spans="1:25" s="186" customFormat="1" ht="18.75" customHeight="1" x14ac:dyDescent="0.25">
      <c r="A49" s="108"/>
      <c r="B49" s="79" t="s">
        <v>3</v>
      </c>
      <c r="C49" s="114"/>
      <c r="D49" s="84">
        <v>18.846258184191033</v>
      </c>
      <c r="E49" s="84">
        <v>-10.806338975271379</v>
      </c>
      <c r="F49" s="84">
        <v>-20.83926434682769</v>
      </c>
      <c r="G49" s="84">
        <v>-22.358099358845539</v>
      </c>
      <c r="H49" s="116">
        <v>41.832975095936355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</row>
    <row r="50" spans="1:25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</row>
    <row r="51" spans="1:25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</row>
    <row r="52" spans="1:25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5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5" s="147" customFormat="1" ht="15.75" x14ac:dyDescent="0.25">
      <c r="A54" s="192"/>
      <c r="B54" s="193"/>
      <c r="C54" s="202"/>
      <c r="D54" s="202"/>
      <c r="E54" s="202"/>
      <c r="F54" s="203"/>
      <c r="G54" s="203"/>
      <c r="H54" s="203"/>
      <c r="I54" s="204"/>
      <c r="J54" s="204"/>
      <c r="K54" s="193"/>
      <c r="L54" s="193"/>
      <c r="M54" s="53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</row>
    <row r="55" spans="1:25" s="147" customFormat="1" x14ac:dyDescent="0.25">
      <c r="A55" s="192"/>
      <c r="B55" s="154"/>
      <c r="C55" s="154"/>
      <c r="D55" s="154"/>
      <c r="E55" s="154"/>
      <c r="F55" s="154"/>
      <c r="G55" s="154"/>
      <c r="M55" s="150"/>
      <c r="N55" s="150"/>
      <c r="O55" s="150"/>
      <c r="P55" s="150"/>
      <c r="Q55" s="150"/>
      <c r="R55" s="150"/>
      <c r="S55" s="150"/>
      <c r="T55" s="150"/>
      <c r="U55" s="150"/>
      <c r="V55" s="150"/>
      <c r="W55" s="150"/>
      <c r="X55" s="150"/>
      <c r="Y55" s="150"/>
    </row>
    <row r="56" spans="1:25" s="147" customFormat="1" x14ac:dyDescent="0.25">
      <c r="B56" s="154"/>
      <c r="C56" s="154"/>
      <c r="D56" s="154"/>
      <c r="E56" s="154"/>
      <c r="F56" s="154"/>
      <c r="G56" s="154"/>
      <c r="M56" s="150"/>
      <c r="N56" s="150"/>
      <c r="O56" s="150"/>
      <c r="P56" s="150"/>
      <c r="Q56" s="150"/>
      <c r="R56" s="150"/>
      <c r="S56" s="150"/>
      <c r="T56" s="150"/>
      <c r="U56" s="150"/>
      <c r="V56" s="150"/>
      <c r="W56" s="150"/>
      <c r="X56" s="150"/>
      <c r="Y56" s="150"/>
    </row>
    <row r="57" spans="1:25" s="147" customFormat="1" x14ac:dyDescent="0.25">
      <c r="M57" s="150"/>
      <c r="N57" s="150"/>
      <c r="O57" s="150"/>
      <c r="P57" s="150"/>
      <c r="Q57" s="150"/>
      <c r="R57" s="150"/>
      <c r="S57" s="150"/>
      <c r="T57" s="150"/>
      <c r="U57" s="150"/>
      <c r="V57" s="150"/>
      <c r="W57" s="150"/>
      <c r="X57" s="150"/>
      <c r="Y57" s="150"/>
    </row>
    <row r="58" spans="1:25" s="147" customFormat="1" x14ac:dyDescent="0.25">
      <c r="M58" s="150"/>
      <c r="N58" s="150"/>
      <c r="O58" s="150"/>
      <c r="P58" s="150"/>
      <c r="Q58" s="150"/>
      <c r="R58" s="150"/>
      <c r="S58" s="150"/>
      <c r="T58" s="150"/>
      <c r="U58" s="150"/>
      <c r="V58" s="150"/>
      <c r="W58" s="150"/>
      <c r="X58" s="150"/>
      <c r="Y58" s="150"/>
    </row>
    <row r="59" spans="1:25" s="147" customFormat="1" x14ac:dyDescent="0.25">
      <c r="C59" s="154"/>
      <c r="D59" s="154"/>
      <c r="E59" s="154"/>
      <c r="F59" s="154"/>
      <c r="G59" s="154"/>
      <c r="H59" s="154"/>
      <c r="M59" s="150"/>
      <c r="N59" s="150"/>
      <c r="O59" s="150"/>
      <c r="P59" s="150"/>
      <c r="Q59" s="150"/>
      <c r="R59" s="150"/>
      <c r="S59" s="150"/>
      <c r="T59" s="150"/>
      <c r="U59" s="150"/>
      <c r="V59" s="150"/>
      <c r="W59" s="150"/>
      <c r="X59" s="150"/>
      <c r="Y59" s="150"/>
    </row>
    <row r="60" spans="1:25" s="148" customFormat="1" x14ac:dyDescent="0.25">
      <c r="C60" s="229"/>
      <c r="D60" s="229"/>
      <c r="E60" s="229"/>
      <c r="F60" s="229"/>
      <c r="G60" s="229"/>
      <c r="H60" s="229"/>
      <c r="M60" s="150"/>
      <c r="N60" s="150"/>
      <c r="O60" s="150"/>
      <c r="P60" s="150"/>
      <c r="Q60" s="150"/>
      <c r="R60" s="150"/>
      <c r="S60" s="150"/>
      <c r="T60" s="150"/>
      <c r="U60" s="150"/>
      <c r="V60" s="150"/>
      <c r="W60" s="150"/>
      <c r="X60" s="150"/>
      <c r="Y60" s="150"/>
    </row>
    <row r="61" spans="1:25" s="186" customFormat="1" x14ac:dyDescent="0.2">
      <c r="B61" s="205"/>
      <c r="C61" s="206"/>
      <c r="D61" s="207"/>
      <c r="M61" s="166"/>
      <c r="N61" s="166"/>
      <c r="O61" s="166"/>
      <c r="P61" s="166"/>
      <c r="Q61" s="166"/>
      <c r="R61" s="166"/>
      <c r="S61" s="166"/>
      <c r="T61" s="166"/>
      <c r="U61" s="166"/>
      <c r="V61" s="166"/>
      <c r="W61" s="166"/>
      <c r="X61" s="166"/>
      <c r="Y61" s="166"/>
    </row>
    <row r="62" spans="1:25" s="186" customFormat="1" x14ac:dyDescent="0.2">
      <c r="B62" s="205"/>
      <c r="C62" s="206"/>
      <c r="D62" s="207"/>
      <c r="M62" s="166"/>
      <c r="N62" s="166"/>
      <c r="O62" s="166"/>
      <c r="P62" s="166"/>
      <c r="Q62" s="166"/>
      <c r="R62" s="166"/>
      <c r="S62" s="166"/>
      <c r="T62" s="166"/>
      <c r="U62" s="166"/>
      <c r="V62" s="166"/>
      <c r="W62" s="166"/>
      <c r="X62" s="166"/>
      <c r="Y62" s="166"/>
    </row>
    <row r="63" spans="1:25" s="186" customFormat="1" x14ac:dyDescent="0.2">
      <c r="B63" s="205"/>
      <c r="C63" s="206"/>
      <c r="D63" s="207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  <c r="X63" s="166"/>
      <c r="Y63" s="166"/>
    </row>
    <row r="64" spans="1:25" s="186" customFormat="1" x14ac:dyDescent="0.2">
      <c r="B64" s="205"/>
      <c r="C64" s="206"/>
      <c r="D64" s="207"/>
      <c r="M64" s="166"/>
      <c r="N64" s="166"/>
      <c r="O64" s="166"/>
      <c r="P64" s="166"/>
      <c r="Q64" s="166"/>
      <c r="R64" s="166"/>
      <c r="S64" s="166"/>
      <c r="T64" s="166"/>
      <c r="U64" s="166"/>
      <c r="V64" s="166"/>
      <c r="W64" s="166"/>
      <c r="X64" s="166"/>
      <c r="Y64" s="166"/>
    </row>
    <row r="65" spans="2:25" s="186" customFormat="1" x14ac:dyDescent="0.2">
      <c r="B65" s="205"/>
      <c r="C65" s="206"/>
      <c r="D65" s="207"/>
      <c r="M65" s="166"/>
      <c r="N65" s="166"/>
      <c r="O65" s="166"/>
      <c r="P65" s="166"/>
      <c r="Q65" s="166"/>
      <c r="R65" s="166"/>
      <c r="S65" s="166"/>
      <c r="T65" s="166"/>
      <c r="U65" s="166"/>
      <c r="V65" s="166"/>
      <c r="W65" s="166"/>
      <c r="X65" s="166"/>
      <c r="Y65" s="166"/>
    </row>
    <row r="66" spans="2:25" s="186" customFormat="1" x14ac:dyDescent="0.2">
      <c r="B66" s="205"/>
      <c r="C66" s="206"/>
      <c r="D66" s="207"/>
      <c r="M66" s="166"/>
      <c r="N66" s="166"/>
      <c r="O66" s="166"/>
      <c r="P66" s="166"/>
      <c r="Q66" s="166"/>
      <c r="R66" s="166"/>
      <c r="S66" s="166"/>
      <c r="T66" s="166"/>
      <c r="U66" s="166"/>
      <c r="V66" s="166"/>
      <c r="W66" s="166"/>
      <c r="X66" s="166"/>
      <c r="Y66" s="166"/>
    </row>
    <row r="67" spans="2:25" s="186" customFormat="1" x14ac:dyDescent="0.2">
      <c r="B67" s="205"/>
      <c r="C67" s="206"/>
      <c r="D67" s="207"/>
      <c r="M67" s="166"/>
      <c r="N67" s="166"/>
      <c r="O67" s="166"/>
      <c r="P67" s="166"/>
      <c r="Q67" s="166"/>
      <c r="R67" s="166"/>
      <c r="S67" s="166"/>
      <c r="T67" s="166"/>
      <c r="U67" s="166"/>
      <c r="V67" s="166"/>
      <c r="W67" s="166"/>
      <c r="X67" s="166"/>
      <c r="Y67" s="166"/>
    </row>
    <row r="68" spans="2:25" s="186" customFormat="1" x14ac:dyDescent="0.2">
      <c r="B68" s="205"/>
      <c r="C68" s="206"/>
      <c r="D68" s="207"/>
      <c r="E68" s="208"/>
      <c r="M68" s="166"/>
      <c r="N68" s="166"/>
      <c r="O68" s="166"/>
      <c r="P68" s="166"/>
      <c r="Q68" s="166"/>
      <c r="R68" s="166"/>
      <c r="S68" s="166"/>
      <c r="T68" s="166"/>
      <c r="U68" s="166"/>
      <c r="V68" s="166"/>
      <c r="W68" s="166"/>
      <c r="X68" s="166"/>
      <c r="Y68" s="166"/>
    </row>
    <row r="69" spans="2:25" s="186" customFormat="1" x14ac:dyDescent="0.2">
      <c r="B69" s="205"/>
      <c r="C69" s="206"/>
      <c r="D69" s="207"/>
      <c r="E69" s="208"/>
      <c r="M69" s="166"/>
      <c r="N69" s="166"/>
      <c r="O69" s="166"/>
      <c r="P69" s="166"/>
      <c r="Q69" s="166"/>
      <c r="R69" s="166"/>
      <c r="S69" s="166"/>
      <c r="T69" s="166"/>
      <c r="U69" s="166"/>
      <c r="V69" s="166"/>
      <c r="W69" s="166"/>
      <c r="X69" s="166"/>
      <c r="Y69" s="166"/>
    </row>
    <row r="70" spans="2:25" s="186" customFormat="1" x14ac:dyDescent="0.2">
      <c r="B70" s="205"/>
      <c r="C70" s="206"/>
      <c r="D70" s="207"/>
      <c r="E70" s="208"/>
      <c r="M70" s="166"/>
      <c r="N70" s="166"/>
      <c r="O70" s="166"/>
      <c r="P70" s="166"/>
      <c r="Q70" s="166"/>
      <c r="R70" s="166"/>
      <c r="S70" s="166"/>
      <c r="T70" s="166"/>
      <c r="U70" s="166"/>
      <c r="V70" s="166"/>
      <c r="W70" s="166"/>
      <c r="X70" s="166"/>
      <c r="Y70" s="166"/>
    </row>
    <row r="71" spans="2:25" s="186" customFormat="1" x14ac:dyDescent="0.2">
      <c r="B71" s="205"/>
      <c r="C71" s="206"/>
      <c r="D71" s="207"/>
      <c r="E71" s="208"/>
      <c r="M71" s="166"/>
      <c r="N71" s="166"/>
      <c r="O71" s="166"/>
      <c r="P71" s="166"/>
      <c r="Q71" s="166"/>
      <c r="R71" s="166"/>
      <c r="S71" s="166"/>
      <c r="T71" s="166"/>
      <c r="U71" s="166"/>
      <c r="V71" s="166"/>
      <c r="W71" s="166"/>
      <c r="X71" s="166"/>
      <c r="Y71" s="166"/>
    </row>
    <row r="72" spans="2:25" s="186" customFormat="1" x14ac:dyDescent="0.2">
      <c r="B72" s="205"/>
      <c r="C72" s="206"/>
      <c r="D72" s="207"/>
      <c r="E72" s="208"/>
      <c r="M72" s="166"/>
      <c r="N72" s="166"/>
      <c r="O72" s="166"/>
      <c r="P72" s="166"/>
      <c r="Q72" s="166"/>
      <c r="R72" s="166"/>
      <c r="S72" s="166"/>
      <c r="T72" s="166"/>
      <c r="U72" s="166"/>
      <c r="V72" s="166"/>
      <c r="W72" s="166"/>
      <c r="X72" s="166"/>
      <c r="Y72" s="166"/>
    </row>
    <row r="73" spans="2:25" s="186" customFormat="1" x14ac:dyDescent="0.2">
      <c r="B73" s="205"/>
      <c r="C73" s="206"/>
      <c r="D73" s="207"/>
      <c r="E73" s="208"/>
      <c r="M73" s="166"/>
      <c r="N73" s="166"/>
      <c r="O73" s="166"/>
      <c r="P73" s="166"/>
      <c r="Q73" s="166"/>
      <c r="R73" s="166"/>
      <c r="S73" s="166"/>
      <c r="T73" s="166"/>
      <c r="U73" s="166"/>
      <c r="V73" s="166"/>
      <c r="W73" s="166"/>
      <c r="X73" s="166"/>
      <c r="Y73" s="166"/>
    </row>
    <row r="74" spans="2:25" s="186" customFormat="1" x14ac:dyDescent="0.2">
      <c r="B74" s="205"/>
      <c r="C74" s="206"/>
      <c r="D74" s="207"/>
      <c r="E74" s="208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</row>
    <row r="75" spans="2:25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</row>
    <row r="76" spans="2:25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</row>
    <row r="77" spans="2:25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</row>
    <row r="78" spans="2:25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</row>
    <row r="79" spans="2:25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</row>
    <row r="80" spans="2:25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</row>
    <row r="81" spans="2:25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</row>
    <row r="82" spans="2:25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</row>
    <row r="83" spans="2:25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</row>
    <row r="84" spans="2:25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</row>
    <row r="85" spans="2:25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</row>
    <row r="86" spans="2:25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</row>
    <row r="87" spans="2:25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</row>
    <row r="88" spans="2:25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</row>
    <row r="89" spans="2:25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</row>
    <row r="90" spans="2:25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</row>
    <row r="91" spans="2:25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</row>
    <row r="92" spans="2:25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</row>
    <row r="93" spans="2:25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</row>
    <row r="94" spans="2:25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</row>
    <row r="95" spans="2:25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</row>
    <row r="96" spans="2:25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</row>
    <row r="97" spans="2:25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</row>
    <row r="98" spans="2:25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</row>
    <row r="99" spans="2:25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</row>
    <row r="100" spans="2:25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</row>
    <row r="101" spans="2:25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</row>
    <row r="102" spans="2:25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</row>
    <row r="103" spans="2:25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</row>
    <row r="104" spans="2:25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</row>
    <row r="105" spans="2:25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</row>
    <row r="106" spans="2:25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</row>
    <row r="107" spans="2:25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</row>
    <row r="108" spans="2:25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</row>
    <row r="109" spans="2:25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</row>
    <row r="110" spans="2:25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</row>
    <row r="111" spans="2:25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</row>
    <row r="112" spans="2:25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</row>
    <row r="113" spans="2:25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</row>
    <row r="114" spans="2:25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</row>
    <row r="115" spans="2:25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</row>
    <row r="116" spans="2:25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</row>
    <row r="117" spans="2:25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</row>
    <row r="118" spans="2:25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</row>
    <row r="119" spans="2:25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</row>
    <row r="120" spans="2:25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</row>
    <row r="121" spans="2:25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</row>
    <row r="122" spans="2:25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</row>
    <row r="123" spans="2:25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</row>
    <row r="124" spans="2:25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</row>
    <row r="125" spans="2:25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</row>
    <row r="126" spans="2:25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</row>
    <row r="127" spans="2:25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</row>
    <row r="128" spans="2:25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</row>
    <row r="129" spans="2:31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</row>
    <row r="130" spans="2:31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</row>
    <row r="131" spans="2:31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</row>
    <row r="132" spans="2:31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</row>
    <row r="133" spans="2:31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</row>
    <row r="134" spans="2:31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</row>
    <row r="135" spans="2:31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</row>
    <row r="136" spans="2:31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86"/>
      <c r="AA136" s="186"/>
      <c r="AB136" s="186"/>
      <c r="AC136" s="186"/>
      <c r="AD136" s="186"/>
      <c r="AE136" s="186"/>
    </row>
    <row r="137" spans="2:31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86"/>
      <c r="AA137" s="186"/>
      <c r="AB137" s="186"/>
      <c r="AC137" s="186"/>
      <c r="AD137" s="186"/>
      <c r="AE137" s="186"/>
    </row>
    <row r="138" spans="2:31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86"/>
      <c r="AA138" s="186"/>
      <c r="AB138" s="186"/>
      <c r="AC138" s="186"/>
      <c r="AD138" s="186"/>
      <c r="AE138" s="186"/>
    </row>
    <row r="139" spans="2:31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86"/>
      <c r="AA139" s="186"/>
      <c r="AB139" s="186"/>
      <c r="AC139" s="186"/>
      <c r="AD139" s="186"/>
      <c r="AE139" s="186"/>
    </row>
    <row r="140" spans="2:31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86"/>
      <c r="AA140" s="186"/>
      <c r="AB140" s="186"/>
      <c r="AC140" s="186"/>
      <c r="AD140" s="186"/>
      <c r="AE140" s="186"/>
    </row>
    <row r="141" spans="2:31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86"/>
      <c r="AA141" s="186"/>
      <c r="AB141" s="186"/>
      <c r="AC141" s="186"/>
      <c r="AD141" s="186"/>
      <c r="AE141" s="186"/>
    </row>
    <row r="142" spans="2:31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86"/>
      <c r="AA142" s="186"/>
      <c r="AB142" s="186"/>
      <c r="AC142" s="186"/>
      <c r="AD142" s="186"/>
      <c r="AE142" s="186"/>
    </row>
    <row r="143" spans="2:31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86"/>
      <c r="AA143" s="186"/>
      <c r="AB143" s="186"/>
      <c r="AC143" s="186"/>
      <c r="AD143" s="186"/>
      <c r="AE143" s="186"/>
    </row>
    <row r="144" spans="2:31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86"/>
      <c r="AA144" s="186"/>
      <c r="AB144" s="186"/>
      <c r="AC144" s="186"/>
      <c r="AD144" s="186"/>
      <c r="AE144" s="186"/>
    </row>
    <row r="145" spans="4:31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86"/>
      <c r="AA145" s="186"/>
      <c r="AB145" s="186"/>
      <c r="AC145" s="186"/>
      <c r="AD145" s="186"/>
      <c r="AE145" s="186"/>
    </row>
    <row r="146" spans="4:31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86"/>
      <c r="AA146" s="186"/>
      <c r="AB146" s="186"/>
      <c r="AC146" s="186"/>
      <c r="AD146" s="186"/>
      <c r="AE146" s="186"/>
    </row>
    <row r="147" spans="4:31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86"/>
      <c r="AA147" s="186"/>
      <c r="AB147" s="186"/>
      <c r="AC147" s="186"/>
      <c r="AD147" s="186"/>
      <c r="AE147" s="186"/>
    </row>
    <row r="148" spans="4:31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86"/>
      <c r="AA148" s="186"/>
      <c r="AB148" s="186"/>
      <c r="AC148" s="186"/>
      <c r="AD148" s="186"/>
      <c r="AE148" s="186"/>
    </row>
    <row r="149" spans="4:31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</row>
    <row r="150" spans="4:31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</row>
    <row r="151" spans="4:31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</row>
    <row r="152" spans="4:31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</row>
    <row r="153" spans="4:31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86"/>
      <c r="AA153" s="186"/>
      <c r="AB153" s="186"/>
      <c r="AC153" s="186"/>
      <c r="AD153" s="186"/>
      <c r="AE153" s="186"/>
    </row>
    <row r="154" spans="4:31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86"/>
      <c r="AA154" s="186"/>
      <c r="AB154" s="186"/>
      <c r="AC154" s="186"/>
      <c r="AD154" s="186"/>
      <c r="AE154" s="186"/>
    </row>
    <row r="155" spans="4:31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86"/>
      <c r="AA155" s="186"/>
      <c r="AB155" s="186"/>
      <c r="AC155" s="186"/>
      <c r="AD155" s="186"/>
      <c r="AE155" s="186"/>
    </row>
    <row r="156" spans="4:31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86"/>
      <c r="AA156" s="186"/>
      <c r="AB156" s="186"/>
      <c r="AC156" s="186"/>
      <c r="AD156" s="186"/>
      <c r="AE156" s="186"/>
    </row>
    <row r="157" spans="4:31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86"/>
      <c r="AA157" s="186"/>
      <c r="AB157" s="186"/>
      <c r="AC157" s="186"/>
      <c r="AD157" s="186"/>
      <c r="AE157" s="186"/>
    </row>
    <row r="158" spans="4:31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86"/>
      <c r="AA158" s="186"/>
      <c r="AB158" s="186"/>
      <c r="AC158" s="186"/>
      <c r="AD158" s="186"/>
      <c r="AE158" s="186"/>
    </row>
    <row r="159" spans="4:31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86"/>
      <c r="AA159" s="186"/>
      <c r="AB159" s="186"/>
      <c r="AC159" s="186"/>
      <c r="AD159" s="186"/>
      <c r="AE159" s="186"/>
    </row>
    <row r="160" spans="4:31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86"/>
      <c r="AA160" s="186"/>
      <c r="AB160" s="186"/>
      <c r="AC160" s="186"/>
      <c r="AD160" s="186"/>
      <c r="AE160" s="186"/>
    </row>
    <row r="161" spans="13:31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86"/>
      <c r="AA161" s="186"/>
      <c r="AB161" s="186"/>
      <c r="AC161" s="186"/>
      <c r="AD161" s="186"/>
      <c r="AE161" s="186"/>
    </row>
    <row r="162" spans="13:31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86"/>
      <c r="AA162" s="186"/>
      <c r="AB162" s="186"/>
      <c r="AC162" s="186"/>
      <c r="AD162" s="186"/>
      <c r="AE162" s="186"/>
    </row>
    <row r="163" spans="13:31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86"/>
      <c r="AA163" s="186"/>
      <c r="AB163" s="186"/>
      <c r="AC163" s="186"/>
      <c r="AD163" s="186"/>
      <c r="AE163" s="186"/>
    </row>
    <row r="164" spans="13:31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86"/>
      <c r="AA164" s="186"/>
      <c r="AB164" s="186"/>
      <c r="AC164" s="186"/>
      <c r="AD164" s="186"/>
      <c r="AE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zoomScaleNormal="100"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7" width="11.42578125" style="166"/>
    <col min="28" max="33" width="11.42578125" style="186"/>
    <col min="34" max="16384" width="11.42578125" style="69"/>
  </cols>
  <sheetData>
    <row r="1" spans="1:27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7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7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7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7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7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7" s="186" customFormat="1" ht="15.75" x14ac:dyDescent="0.25">
      <c r="A7" s="108"/>
      <c r="B7" s="65"/>
      <c r="C7" s="256" t="s">
        <v>214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  <c r="AA7" s="166"/>
    </row>
    <row r="8" spans="1:27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  <c r="AA8" s="166"/>
    </row>
    <row r="9" spans="1:27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  <c r="AA9" s="166"/>
    </row>
    <row r="10" spans="1:27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  <c r="Z10" s="166"/>
      <c r="AA10" s="166"/>
    </row>
    <row r="11" spans="1:27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6"/>
    </row>
    <row r="12" spans="1:27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</row>
    <row r="13" spans="1:27" s="186" customFormat="1" ht="15.75" x14ac:dyDescent="0.25">
      <c r="A13" s="108"/>
      <c r="B13" s="106" t="s">
        <v>8</v>
      </c>
      <c r="C13" s="104">
        <v>173766</v>
      </c>
      <c r="D13" s="104">
        <v>170880</v>
      </c>
      <c r="E13" s="104">
        <v>140948</v>
      </c>
      <c r="F13" s="104">
        <v>23233</v>
      </c>
      <c r="G13" s="104">
        <v>21617</v>
      </c>
      <c r="H13" s="83">
        <v>35194</v>
      </c>
      <c r="I13" s="86">
        <v>62.807050006938979</v>
      </c>
      <c r="J13" s="86">
        <v>162.80705000693899</v>
      </c>
      <c r="K13" s="86">
        <v>-6.9556234666207528</v>
      </c>
      <c r="L13" s="96"/>
      <c r="M13" s="199"/>
      <c r="N13" s="166"/>
      <c r="O13" s="190"/>
      <c r="P13" s="166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6"/>
    </row>
    <row r="14" spans="1:27" s="186" customFormat="1" ht="15.75" x14ac:dyDescent="0.25">
      <c r="A14" s="108"/>
      <c r="B14" s="106" t="s">
        <v>9</v>
      </c>
      <c r="C14" s="104">
        <v>173598</v>
      </c>
      <c r="D14" s="104">
        <v>171559</v>
      </c>
      <c r="E14" s="104">
        <v>148929</v>
      </c>
      <c r="F14" s="104">
        <v>28667</v>
      </c>
      <c r="G14" s="104">
        <v>37580</v>
      </c>
      <c r="H14" s="83">
        <v>26137</v>
      </c>
      <c r="I14" s="86">
        <v>-30.449707291112293</v>
      </c>
      <c r="J14" s="86">
        <v>69.55029270888771</v>
      </c>
      <c r="K14" s="86">
        <v>31.09149893605889</v>
      </c>
      <c r="L14" s="96"/>
      <c r="M14" s="199"/>
      <c r="N14" s="166"/>
      <c r="O14" s="190"/>
      <c r="P14" s="166"/>
      <c r="Q14" s="166"/>
      <c r="R14" s="166"/>
      <c r="S14" s="166"/>
      <c r="T14" s="166"/>
      <c r="U14" s="166"/>
      <c r="V14" s="166"/>
      <c r="W14" s="166"/>
      <c r="X14" s="166"/>
      <c r="Y14" s="166"/>
      <c r="Z14" s="166"/>
      <c r="AA14" s="166"/>
    </row>
    <row r="15" spans="1:27" s="186" customFormat="1" ht="15.75" x14ac:dyDescent="0.25">
      <c r="A15" s="108"/>
      <c r="B15" s="106" t="s">
        <v>10</v>
      </c>
      <c r="C15" s="104">
        <v>171567</v>
      </c>
      <c r="D15" s="104">
        <v>136563</v>
      </c>
      <c r="E15" s="104">
        <v>150216</v>
      </c>
      <c r="F15" s="104">
        <v>25206</v>
      </c>
      <c r="G15" s="104">
        <v>38574</v>
      </c>
      <c r="H15" s="83">
        <v>25487</v>
      </c>
      <c r="I15" s="86">
        <v>-33.926997459428634</v>
      </c>
      <c r="J15" s="86">
        <v>66.073002540571366</v>
      </c>
      <c r="K15" s="86">
        <v>53.034991668650314</v>
      </c>
      <c r="L15" s="96"/>
      <c r="M15" s="199"/>
      <c r="N15" s="166"/>
      <c r="O15" s="190"/>
      <c r="P15" s="166"/>
      <c r="Q15" s="166"/>
      <c r="R15" s="166"/>
      <c r="S15" s="166"/>
      <c r="T15" s="166"/>
      <c r="U15" s="166"/>
      <c r="V15" s="166"/>
      <c r="W15" s="166"/>
      <c r="X15" s="166"/>
      <c r="Y15" s="166"/>
      <c r="Z15" s="166"/>
      <c r="AA15" s="166"/>
    </row>
    <row r="16" spans="1:27" s="186" customFormat="1" ht="15.75" x14ac:dyDescent="0.25">
      <c r="A16" s="108"/>
      <c r="B16" s="106" t="s">
        <v>11</v>
      </c>
      <c r="C16" s="104">
        <v>180046</v>
      </c>
      <c r="D16" s="104">
        <v>142689</v>
      </c>
      <c r="E16" s="104">
        <v>19107</v>
      </c>
      <c r="F16" s="104">
        <v>25451</v>
      </c>
      <c r="G16" s="104">
        <v>37737</v>
      </c>
      <c r="H16" s="83">
        <v>31492</v>
      </c>
      <c r="I16" s="116">
        <v>-16.54874526326947</v>
      </c>
      <c r="J16" s="93">
        <v>83.451254736730533</v>
      </c>
      <c r="K16" s="93">
        <v>48.273152331931946</v>
      </c>
      <c r="L16" s="96"/>
      <c r="M16" s="199"/>
      <c r="N16" s="166"/>
      <c r="O16" s="190"/>
      <c r="P16" s="166"/>
      <c r="Q16" s="166"/>
      <c r="R16" s="166"/>
      <c r="S16" s="166"/>
      <c r="T16" s="166"/>
      <c r="U16" s="166"/>
      <c r="V16" s="166"/>
      <c r="W16" s="166"/>
      <c r="X16" s="166"/>
      <c r="Y16" s="166"/>
      <c r="Z16" s="166"/>
      <c r="AA16" s="166"/>
    </row>
    <row r="17" spans="1:33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  <c r="Z17" s="166"/>
      <c r="AA17" s="166"/>
    </row>
    <row r="18" spans="1:33" s="186" customFormat="1" ht="15.75" x14ac:dyDescent="0.25">
      <c r="A18" s="108"/>
      <c r="B18" s="79" t="s">
        <v>4</v>
      </c>
      <c r="C18" s="82">
        <v>698977</v>
      </c>
      <c r="D18" s="82">
        <v>621691</v>
      </c>
      <c r="E18" s="82">
        <v>459200</v>
      </c>
      <c r="F18" s="82">
        <v>102557</v>
      </c>
      <c r="G18" s="82">
        <v>135508</v>
      </c>
      <c r="H18" s="83">
        <v>118310</v>
      </c>
      <c r="I18" s="116">
        <v>-12.691501608761103</v>
      </c>
      <c r="J18" s="93">
        <v>87.308498391238899</v>
      </c>
      <c r="K18" s="93">
        <v>32.129449964410028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6"/>
      <c r="AA18" s="196"/>
      <c r="AB18" s="226"/>
      <c r="AC18" s="226"/>
      <c r="AD18" s="226"/>
      <c r="AE18" s="226"/>
      <c r="AF18" s="226"/>
      <c r="AG18" s="226"/>
    </row>
    <row r="19" spans="1:33" s="186" customFormat="1" ht="18.75" customHeight="1" x14ac:dyDescent="0.25">
      <c r="A19" s="108"/>
      <c r="B19" s="79" t="s">
        <v>3</v>
      </c>
      <c r="C19" s="114"/>
      <c r="D19" s="84">
        <v>-11.057016182220591</v>
      </c>
      <c r="E19" s="84">
        <v>-26.136939412023018</v>
      </c>
      <c r="F19" s="84">
        <v>-77.666158536585357</v>
      </c>
      <c r="G19" s="84">
        <v>32.129449964410028</v>
      </c>
      <c r="H19" s="116">
        <v>-12.691501608761103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  <c r="Z19" s="166"/>
      <c r="AA19" s="166"/>
    </row>
    <row r="20" spans="1:33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  <c r="Z20" s="166"/>
      <c r="AA20" s="166"/>
    </row>
    <row r="21" spans="1:33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  <c r="Z21" s="166"/>
      <c r="AA21" s="166"/>
    </row>
    <row r="22" spans="1:33" s="186" customFormat="1" ht="15.75" x14ac:dyDescent="0.25">
      <c r="A22" s="108"/>
      <c r="B22" s="65"/>
      <c r="C22" s="256" t="s">
        <v>215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  <c r="Z22" s="166"/>
      <c r="AA22" s="166"/>
    </row>
    <row r="23" spans="1:33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  <c r="Z23" s="166"/>
      <c r="AA23" s="166"/>
    </row>
    <row r="24" spans="1:33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6"/>
      <c r="AA24" s="166"/>
    </row>
    <row r="25" spans="1:33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6"/>
      <c r="AA25" s="166"/>
    </row>
    <row r="26" spans="1:33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</row>
    <row r="27" spans="1:33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6"/>
      <c r="AA27" s="166"/>
    </row>
    <row r="28" spans="1:33" s="186" customFormat="1" ht="15.75" x14ac:dyDescent="0.25">
      <c r="A28" s="108"/>
      <c r="B28" s="106" t="s">
        <v>8</v>
      </c>
      <c r="C28" s="104">
        <v>2764</v>
      </c>
      <c r="D28" s="104">
        <v>2174</v>
      </c>
      <c r="E28" s="104">
        <v>2311</v>
      </c>
      <c r="F28" s="104">
        <v>13167</v>
      </c>
      <c r="G28" s="104">
        <v>2075</v>
      </c>
      <c r="H28" s="83">
        <v>13502</v>
      </c>
      <c r="I28" s="86">
        <v>550.69879518072287</v>
      </c>
      <c r="J28" s="86">
        <v>650.69879518072287</v>
      </c>
      <c r="K28" s="86">
        <v>-84.240905293536869</v>
      </c>
      <c r="L28" s="96"/>
      <c r="M28" s="199"/>
      <c r="N28" s="166"/>
      <c r="O28" s="190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6"/>
      <c r="AA28" s="166"/>
    </row>
    <row r="29" spans="1:33" s="186" customFormat="1" ht="15.75" x14ac:dyDescent="0.25">
      <c r="A29" s="108"/>
      <c r="B29" s="106" t="s">
        <v>9</v>
      </c>
      <c r="C29" s="104">
        <v>2202</v>
      </c>
      <c r="D29" s="104">
        <v>2451</v>
      </c>
      <c r="E29" s="104">
        <v>11947</v>
      </c>
      <c r="F29" s="104">
        <v>12032</v>
      </c>
      <c r="G29" s="104">
        <v>8833</v>
      </c>
      <c r="H29" s="83">
        <v>9310</v>
      </c>
      <c r="I29" s="86">
        <v>5.4002037812747705</v>
      </c>
      <c r="J29" s="86">
        <v>105.40020378127477</v>
      </c>
      <c r="K29" s="86">
        <v>-26.587433510638302</v>
      </c>
      <c r="L29" s="96"/>
      <c r="M29" s="199"/>
      <c r="N29" s="166"/>
      <c r="O29" s="190"/>
      <c r="P29" s="166"/>
      <c r="Q29" s="166"/>
      <c r="R29" s="166"/>
      <c r="S29" s="166"/>
      <c r="T29" s="166"/>
      <c r="U29" s="166"/>
      <c r="V29" s="166"/>
      <c r="W29" s="166"/>
      <c r="X29" s="166"/>
      <c r="Y29" s="166"/>
      <c r="Z29" s="166"/>
      <c r="AA29" s="166"/>
    </row>
    <row r="30" spans="1:33" s="186" customFormat="1" ht="15.75" x14ac:dyDescent="0.25">
      <c r="A30" s="108"/>
      <c r="B30" s="106" t="s">
        <v>10</v>
      </c>
      <c r="C30" s="104">
        <v>3328</v>
      </c>
      <c r="D30" s="104">
        <v>1375</v>
      </c>
      <c r="E30" s="104">
        <v>11209</v>
      </c>
      <c r="F30" s="104">
        <v>4714</v>
      </c>
      <c r="G30" s="104">
        <v>14687</v>
      </c>
      <c r="H30" s="83">
        <v>8035</v>
      </c>
      <c r="I30" s="86">
        <v>-45.291754612922993</v>
      </c>
      <c r="J30" s="86">
        <v>54.708245387077007</v>
      </c>
      <c r="K30" s="86">
        <v>211.56130674586339</v>
      </c>
      <c r="L30" s="96"/>
      <c r="M30" s="199"/>
      <c r="N30" s="166"/>
      <c r="O30" s="190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6"/>
      <c r="AA30" s="166"/>
    </row>
    <row r="31" spans="1:33" s="186" customFormat="1" ht="15.75" x14ac:dyDescent="0.25">
      <c r="A31" s="108"/>
      <c r="B31" s="106" t="s">
        <v>11</v>
      </c>
      <c r="C31" s="104">
        <v>2014</v>
      </c>
      <c r="D31" s="104">
        <v>2779</v>
      </c>
      <c r="E31" s="104">
        <v>11903</v>
      </c>
      <c r="F31" s="104">
        <v>4532</v>
      </c>
      <c r="G31" s="104">
        <v>18193</v>
      </c>
      <c r="H31" s="83">
        <v>11009</v>
      </c>
      <c r="I31" s="116">
        <v>-39.487715055241026</v>
      </c>
      <c r="J31" s="93">
        <v>60.512284944758974</v>
      </c>
      <c r="K31" s="93">
        <v>301.43424536628413</v>
      </c>
      <c r="L31" s="96"/>
      <c r="M31" s="199"/>
      <c r="N31" s="166"/>
      <c r="O31" s="190"/>
      <c r="P31" s="166"/>
      <c r="Q31" s="166"/>
      <c r="R31" s="166"/>
      <c r="S31" s="166"/>
      <c r="T31" s="166"/>
      <c r="U31" s="166"/>
      <c r="V31" s="166"/>
      <c r="W31" s="166"/>
      <c r="X31" s="166"/>
      <c r="Y31" s="166"/>
      <c r="Z31" s="166"/>
      <c r="AA31" s="166"/>
    </row>
    <row r="32" spans="1:33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  <c r="Z32" s="166"/>
      <c r="AA32" s="166"/>
    </row>
    <row r="33" spans="1:33" s="186" customFormat="1" ht="15.75" x14ac:dyDescent="0.25">
      <c r="A33" s="108"/>
      <c r="B33" s="79" t="s">
        <v>4</v>
      </c>
      <c r="C33" s="82">
        <v>10308</v>
      </c>
      <c r="D33" s="82">
        <v>8779</v>
      </c>
      <c r="E33" s="82">
        <v>37370</v>
      </c>
      <c r="F33" s="82">
        <v>34445</v>
      </c>
      <c r="G33" s="82">
        <v>43788</v>
      </c>
      <c r="H33" s="83">
        <v>41856</v>
      </c>
      <c r="I33" s="116">
        <v>-4.4121677171827915</v>
      </c>
      <c r="J33" s="93">
        <v>95.587832282817203</v>
      </c>
      <c r="K33" s="93">
        <v>27.124401219335169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196"/>
      <c r="AA33" s="196"/>
      <c r="AB33" s="226"/>
      <c r="AC33" s="226"/>
      <c r="AD33" s="226"/>
      <c r="AE33" s="226"/>
      <c r="AF33" s="226"/>
      <c r="AG33" s="226"/>
    </row>
    <row r="34" spans="1:33" s="186" customFormat="1" ht="18.75" customHeight="1" x14ac:dyDescent="0.25">
      <c r="A34" s="108"/>
      <c r="B34" s="79" t="s">
        <v>3</v>
      </c>
      <c r="C34" s="114"/>
      <c r="D34" s="84">
        <v>-14.833139309274346</v>
      </c>
      <c r="E34" s="84">
        <v>325.67490602574327</v>
      </c>
      <c r="F34" s="84">
        <v>-7.8271340647578231</v>
      </c>
      <c r="G34" s="84">
        <v>27.124401219335169</v>
      </c>
      <c r="H34" s="116">
        <v>-4.4121677171827915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  <c r="Z34" s="166"/>
      <c r="AA34" s="166"/>
    </row>
    <row r="35" spans="1:33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  <c r="Z35" s="166"/>
      <c r="AA35" s="166"/>
    </row>
    <row r="36" spans="1:33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6"/>
    </row>
    <row r="37" spans="1:33" s="186" customFormat="1" ht="18.75" x14ac:dyDescent="0.25">
      <c r="A37" s="108"/>
      <c r="B37" s="65"/>
      <c r="C37" s="256" t="s">
        <v>216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6"/>
    </row>
    <row r="38" spans="1:33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6"/>
    </row>
    <row r="39" spans="1:33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6"/>
    </row>
    <row r="40" spans="1:33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6"/>
    </row>
    <row r="41" spans="1:33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  <c r="Z41" s="166"/>
      <c r="AA41" s="166"/>
    </row>
    <row r="42" spans="1:33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6"/>
    </row>
    <row r="43" spans="1:33" s="186" customFormat="1" ht="15.75" x14ac:dyDescent="0.25">
      <c r="A43" s="108"/>
      <c r="B43" s="106" t="s">
        <v>8</v>
      </c>
      <c r="C43" s="104">
        <v>171002</v>
      </c>
      <c r="D43" s="104">
        <v>168706</v>
      </c>
      <c r="E43" s="104">
        <v>138637</v>
      </c>
      <c r="F43" s="104">
        <v>10066</v>
      </c>
      <c r="G43" s="104">
        <v>19542</v>
      </c>
      <c r="H43" s="83">
        <v>21692</v>
      </c>
      <c r="I43" s="86">
        <v>11.001944529730846</v>
      </c>
      <c r="J43" s="86">
        <v>111.00194452973085</v>
      </c>
      <c r="K43" s="86">
        <v>94.138684681104706</v>
      </c>
      <c r="L43" s="96"/>
      <c r="M43" s="199"/>
      <c r="N43" s="166"/>
      <c r="O43" s="190"/>
      <c r="P43" s="166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6"/>
    </row>
    <row r="44" spans="1:33" s="186" customFormat="1" ht="15.75" x14ac:dyDescent="0.25">
      <c r="A44" s="108"/>
      <c r="B44" s="106" t="s">
        <v>9</v>
      </c>
      <c r="C44" s="104">
        <v>171396</v>
      </c>
      <c r="D44" s="104">
        <v>169108</v>
      </c>
      <c r="E44" s="104">
        <v>136982</v>
      </c>
      <c r="F44" s="104">
        <v>16635</v>
      </c>
      <c r="G44" s="104">
        <v>28747</v>
      </c>
      <c r="H44" s="83">
        <v>16827</v>
      </c>
      <c r="I44" s="86">
        <v>-41.46519636831669</v>
      </c>
      <c r="J44" s="86">
        <v>58.53480363168331</v>
      </c>
      <c r="K44" s="86">
        <v>72.810339645326124</v>
      </c>
      <c r="L44" s="96"/>
      <c r="M44" s="199"/>
      <c r="N44" s="166"/>
      <c r="O44" s="190"/>
      <c r="P44" s="166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6"/>
    </row>
    <row r="45" spans="1:33" s="186" customFormat="1" ht="15.75" x14ac:dyDescent="0.25">
      <c r="A45" s="108"/>
      <c r="B45" s="106" t="s">
        <v>10</v>
      </c>
      <c r="C45" s="104">
        <v>168239</v>
      </c>
      <c r="D45" s="104">
        <v>135188</v>
      </c>
      <c r="E45" s="104">
        <v>139007</v>
      </c>
      <c r="F45" s="104">
        <v>20492</v>
      </c>
      <c r="G45" s="104">
        <v>23887</v>
      </c>
      <c r="H45" s="83">
        <v>17452</v>
      </c>
      <c r="I45" s="86">
        <v>-26.939339389626159</v>
      </c>
      <c r="J45" s="86">
        <v>73.060660610373844</v>
      </c>
      <c r="K45" s="86">
        <v>16.567440952566859</v>
      </c>
      <c r="L45" s="96"/>
      <c r="M45" s="199"/>
      <c r="N45" s="166"/>
      <c r="O45" s="190"/>
      <c r="P45" s="166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6"/>
    </row>
    <row r="46" spans="1:33" s="186" customFormat="1" ht="15.75" x14ac:dyDescent="0.25">
      <c r="A46" s="108"/>
      <c r="B46" s="106" t="s">
        <v>11</v>
      </c>
      <c r="C46" s="104">
        <v>178032</v>
      </c>
      <c r="D46" s="104">
        <v>139910</v>
      </c>
      <c r="E46" s="104">
        <v>7204</v>
      </c>
      <c r="F46" s="104">
        <v>20919</v>
      </c>
      <c r="G46" s="104">
        <v>19544</v>
      </c>
      <c r="H46" s="83">
        <v>20483</v>
      </c>
      <c r="I46" s="116">
        <v>4.8045435939418679</v>
      </c>
      <c r="J46" s="93">
        <v>104.80454359394187</v>
      </c>
      <c r="K46" s="93">
        <v>-6.572971939385253</v>
      </c>
      <c r="L46" s="96"/>
      <c r="M46" s="199"/>
      <c r="N46" s="166"/>
      <c r="O46" s="190"/>
      <c r="P46" s="166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6"/>
    </row>
    <row r="47" spans="1:33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</row>
    <row r="48" spans="1:33" s="186" customFormat="1" ht="15.75" x14ac:dyDescent="0.25">
      <c r="A48" s="108"/>
      <c r="B48" s="79" t="s">
        <v>4</v>
      </c>
      <c r="C48" s="82">
        <v>688669</v>
      </c>
      <c r="D48" s="82">
        <v>612912</v>
      </c>
      <c r="E48" s="82">
        <v>421830</v>
      </c>
      <c r="F48" s="82">
        <v>68112</v>
      </c>
      <c r="G48" s="82">
        <v>91720</v>
      </c>
      <c r="H48" s="83">
        <v>76454</v>
      </c>
      <c r="I48" s="116">
        <v>-16.644134321849101</v>
      </c>
      <c r="J48" s="93">
        <v>83.355865678150892</v>
      </c>
      <c r="K48" s="93">
        <v>34.660559079163718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196"/>
      <c r="AA48" s="196"/>
      <c r="AB48" s="226"/>
      <c r="AC48" s="226"/>
      <c r="AD48" s="226"/>
      <c r="AE48" s="226"/>
      <c r="AF48" s="226"/>
      <c r="AG48" s="226"/>
    </row>
    <row r="49" spans="1:27" s="186" customFormat="1" ht="18.75" customHeight="1" x14ac:dyDescent="0.25">
      <c r="A49" s="108"/>
      <c r="B49" s="79" t="s">
        <v>3</v>
      </c>
      <c r="C49" s="114"/>
      <c r="D49" s="84">
        <v>-11.00049515805126</v>
      </c>
      <c r="E49" s="84">
        <v>-31.176090531756596</v>
      </c>
      <c r="F49" s="84">
        <v>-83.853211009174316</v>
      </c>
      <c r="G49" s="84">
        <v>34.660559079163718</v>
      </c>
      <c r="H49" s="116">
        <v>-16.644134321849101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  <c r="Z49" s="166"/>
      <c r="AA49" s="166"/>
    </row>
    <row r="50" spans="1:27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  <c r="Z50" s="166"/>
      <c r="AA50" s="16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  <c r="Z51" s="166"/>
      <c r="AA51" s="166"/>
    </row>
    <row r="52" spans="1:27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7"/>
      <c r="D56" s="157"/>
      <c r="E56" s="157"/>
      <c r="F56" s="157"/>
      <c r="G56" s="157"/>
    </row>
    <row r="57" spans="1:27" s="150" customFormat="1" x14ac:dyDescent="0.25"/>
    <row r="58" spans="1:27" s="150" customFormat="1" x14ac:dyDescent="0.25"/>
    <row r="59" spans="1:27" s="150" customFormat="1" x14ac:dyDescent="0.25">
      <c r="C59" s="157"/>
      <c r="D59" s="157"/>
      <c r="E59" s="157"/>
      <c r="F59" s="157"/>
      <c r="G59" s="157"/>
      <c r="H59" s="157"/>
    </row>
    <row r="60" spans="1:27" s="150" customFormat="1" x14ac:dyDescent="0.25">
      <c r="C60" s="157"/>
      <c r="D60" s="157"/>
      <c r="E60" s="157"/>
      <c r="F60" s="157"/>
      <c r="G60" s="157"/>
      <c r="H60" s="157"/>
    </row>
    <row r="61" spans="1:27" s="166" customFormat="1" x14ac:dyDescent="0.2">
      <c r="B61" s="194"/>
      <c r="C61" s="195"/>
      <c r="D61" s="196"/>
    </row>
    <row r="62" spans="1:27" s="166" customFormat="1" x14ac:dyDescent="0.2">
      <c r="B62" s="194"/>
      <c r="C62" s="195"/>
      <c r="D62" s="196"/>
    </row>
    <row r="63" spans="1:27" s="166" customFormat="1" x14ac:dyDescent="0.2">
      <c r="B63" s="194"/>
      <c r="C63" s="195"/>
      <c r="D63" s="196"/>
    </row>
    <row r="64" spans="1:27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3" s="166" customFormat="1" x14ac:dyDescent="0.2">
      <c r="D145" s="198"/>
      <c r="E145" s="197"/>
    </row>
    <row r="146" spans="4:33" s="166" customFormat="1" x14ac:dyDescent="0.2">
      <c r="D146" s="198"/>
      <c r="E146" s="197"/>
    </row>
    <row r="147" spans="4:33" s="166" customFormat="1" x14ac:dyDescent="0.2"/>
    <row r="148" spans="4:33" s="166" customFormat="1" x14ac:dyDescent="0.2"/>
    <row r="149" spans="4:33" s="166" customFormat="1" x14ac:dyDescent="0.2"/>
    <row r="150" spans="4:33" s="166" customFormat="1" x14ac:dyDescent="0.2"/>
    <row r="151" spans="4:33" s="166" customFormat="1" x14ac:dyDescent="0.2"/>
    <row r="152" spans="4:33" s="166" customFormat="1" x14ac:dyDescent="0.2"/>
    <row r="153" spans="4:33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</row>
    <row r="154" spans="4:33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</row>
    <row r="155" spans="4:33" s="185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66"/>
      <c r="AA155" s="166"/>
      <c r="AB155" s="166"/>
      <c r="AC155" s="166"/>
      <c r="AD155" s="166"/>
      <c r="AE155" s="166"/>
      <c r="AF155" s="166"/>
      <c r="AG155" s="166"/>
    </row>
    <row r="156" spans="4:33" s="185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66"/>
      <c r="AA156" s="166"/>
      <c r="AB156" s="166"/>
      <c r="AC156" s="166"/>
      <c r="AD156" s="166"/>
      <c r="AE156" s="166"/>
      <c r="AF156" s="166"/>
      <c r="AG156" s="166"/>
    </row>
    <row r="157" spans="4:33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66"/>
      <c r="AA157" s="166"/>
      <c r="AB157" s="186"/>
      <c r="AC157" s="186"/>
      <c r="AD157" s="186"/>
      <c r="AE157" s="186"/>
      <c r="AF157" s="186"/>
      <c r="AG157" s="186"/>
    </row>
    <row r="158" spans="4:33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66"/>
      <c r="AA158" s="166"/>
      <c r="AB158" s="186"/>
      <c r="AC158" s="186"/>
      <c r="AD158" s="186"/>
      <c r="AE158" s="186"/>
      <c r="AF158" s="186"/>
      <c r="AG158" s="186"/>
    </row>
    <row r="159" spans="4:33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66"/>
      <c r="AA159" s="166"/>
      <c r="AB159" s="186"/>
      <c r="AC159" s="186"/>
      <c r="AD159" s="186"/>
      <c r="AE159" s="186"/>
      <c r="AF159" s="186"/>
      <c r="AG159" s="186"/>
    </row>
    <row r="160" spans="4:33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66"/>
      <c r="AA160" s="166"/>
      <c r="AB160" s="186"/>
      <c r="AC160" s="186"/>
      <c r="AD160" s="186"/>
      <c r="AE160" s="186"/>
      <c r="AF160" s="186"/>
      <c r="AG160" s="186"/>
    </row>
    <row r="161" spans="13:33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66"/>
      <c r="AA161" s="166"/>
      <c r="AB161" s="186"/>
      <c r="AC161" s="186"/>
      <c r="AD161" s="186"/>
      <c r="AE161" s="186"/>
      <c r="AF161" s="186"/>
      <c r="AG161" s="186"/>
    </row>
    <row r="162" spans="13:33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66"/>
      <c r="AA162" s="166"/>
      <c r="AB162" s="186"/>
      <c r="AC162" s="186"/>
      <c r="AD162" s="186"/>
      <c r="AE162" s="186"/>
      <c r="AF162" s="186"/>
      <c r="AG162" s="186"/>
    </row>
    <row r="163" spans="13:33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66"/>
      <c r="AA163" s="166"/>
      <c r="AB163" s="186"/>
      <c r="AC163" s="186"/>
      <c r="AD163" s="186"/>
      <c r="AE163" s="186"/>
      <c r="AF163" s="186"/>
      <c r="AG163" s="186"/>
    </row>
    <row r="164" spans="13:33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66"/>
      <c r="AA164" s="166"/>
      <c r="AB164" s="186"/>
      <c r="AC164" s="186"/>
      <c r="AD164" s="186"/>
      <c r="AE164" s="186"/>
      <c r="AF164" s="186"/>
      <c r="AG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29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5" width="11.42578125" style="166"/>
    <col min="26" max="37" width="11.42578125" style="186"/>
    <col min="38" max="16384" width="11.42578125" style="69"/>
  </cols>
  <sheetData>
    <row r="1" spans="1:25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5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5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5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86" customFormat="1" ht="15.75" x14ac:dyDescent="0.25">
      <c r="A7" s="108"/>
      <c r="B7" s="65"/>
      <c r="C7" s="256" t="s">
        <v>217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</row>
    <row r="8" spans="1:25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</row>
    <row r="9" spans="1:25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</row>
    <row r="10" spans="1:25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</row>
    <row r="11" spans="1:25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</row>
    <row r="12" spans="1:25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</row>
    <row r="13" spans="1:25" s="186" customFormat="1" ht="15.75" x14ac:dyDescent="0.25">
      <c r="A13" s="108"/>
      <c r="B13" s="106" t="s">
        <v>8</v>
      </c>
      <c r="C13" s="104">
        <v>129151</v>
      </c>
      <c r="D13" s="104">
        <v>35208</v>
      </c>
      <c r="E13" s="104">
        <v>24194</v>
      </c>
      <c r="F13" s="104">
        <v>14639</v>
      </c>
      <c r="G13" s="104">
        <v>28266</v>
      </c>
      <c r="H13" s="83">
        <v>14969</v>
      </c>
      <c r="I13" s="86">
        <v>-47.042383075072522</v>
      </c>
      <c r="J13" s="86">
        <v>52.957616924927478</v>
      </c>
      <c r="K13" s="86">
        <v>93.086959491768567</v>
      </c>
      <c r="L13" s="96"/>
      <c r="M13" s="199"/>
      <c r="N13" s="166"/>
      <c r="O13" s="190"/>
      <c r="P13" s="190"/>
      <c r="Q13" s="190"/>
      <c r="R13" s="190"/>
      <c r="S13" s="190"/>
      <c r="T13" s="166"/>
      <c r="U13" s="166"/>
      <c r="V13" s="166"/>
      <c r="W13" s="166"/>
      <c r="X13" s="166"/>
      <c r="Y13" s="166"/>
    </row>
    <row r="14" spans="1:25" s="186" customFormat="1" ht="15.75" x14ac:dyDescent="0.25">
      <c r="A14" s="108"/>
      <c r="B14" s="106" t="s">
        <v>9</v>
      </c>
      <c r="C14" s="104">
        <v>13147</v>
      </c>
      <c r="D14" s="104">
        <v>34798</v>
      </c>
      <c r="E14" s="104">
        <v>23675</v>
      </c>
      <c r="F14" s="104">
        <v>22993</v>
      </c>
      <c r="G14" s="104">
        <v>29500</v>
      </c>
      <c r="H14" s="83">
        <v>16259</v>
      </c>
      <c r="I14" s="86">
        <v>-44.884745762711866</v>
      </c>
      <c r="J14" s="86">
        <v>55.115254237288134</v>
      </c>
      <c r="K14" s="86">
        <v>28.299917366154915</v>
      </c>
      <c r="L14" s="96"/>
      <c r="M14" s="199"/>
      <c r="N14" s="166"/>
      <c r="O14" s="190"/>
      <c r="P14" s="190"/>
      <c r="Q14" s="190"/>
      <c r="R14" s="190"/>
      <c r="S14" s="190"/>
      <c r="T14" s="166"/>
      <c r="U14" s="166"/>
      <c r="V14" s="166"/>
      <c r="W14" s="166"/>
      <c r="X14" s="166"/>
      <c r="Y14" s="166"/>
    </row>
    <row r="15" spans="1:25" s="186" customFormat="1" ht="15.75" x14ac:dyDescent="0.25">
      <c r="A15" s="108"/>
      <c r="B15" s="106" t="s">
        <v>10</v>
      </c>
      <c r="C15" s="104">
        <v>9995</v>
      </c>
      <c r="D15" s="104">
        <v>30537</v>
      </c>
      <c r="E15" s="104">
        <v>19704</v>
      </c>
      <c r="F15" s="104">
        <v>24283</v>
      </c>
      <c r="G15" s="104">
        <v>26648</v>
      </c>
      <c r="H15" s="83">
        <v>19125</v>
      </c>
      <c r="I15" s="86">
        <v>-28.231011708195741</v>
      </c>
      <c r="J15" s="86">
        <v>71.768988291804263</v>
      </c>
      <c r="K15" s="86">
        <v>9.7393238067783994</v>
      </c>
      <c r="L15" s="96"/>
      <c r="M15" s="199"/>
      <c r="N15" s="166"/>
      <c r="O15" s="190"/>
      <c r="P15" s="190"/>
      <c r="Q15" s="190"/>
      <c r="R15" s="190"/>
      <c r="S15" s="190"/>
      <c r="T15" s="166"/>
      <c r="U15" s="166"/>
      <c r="V15" s="166"/>
      <c r="W15" s="166"/>
      <c r="X15" s="166"/>
      <c r="Y15" s="166"/>
    </row>
    <row r="16" spans="1:25" s="186" customFormat="1" ht="15.75" x14ac:dyDescent="0.25">
      <c r="A16" s="108"/>
      <c r="B16" s="106" t="s">
        <v>11</v>
      </c>
      <c r="C16" s="104">
        <v>15038</v>
      </c>
      <c r="D16" s="104">
        <v>24013</v>
      </c>
      <c r="E16" s="104">
        <v>12635</v>
      </c>
      <c r="F16" s="104">
        <v>28867</v>
      </c>
      <c r="G16" s="104">
        <v>19991</v>
      </c>
      <c r="H16" s="83">
        <v>12785</v>
      </c>
      <c r="I16" s="116">
        <v>-36.046220799359709</v>
      </c>
      <c r="J16" s="93">
        <v>63.953779200640291</v>
      </c>
      <c r="K16" s="93">
        <v>-30.747912841653104</v>
      </c>
      <c r="L16" s="96"/>
      <c r="M16" s="199"/>
      <c r="N16" s="166"/>
      <c r="O16" s="190"/>
      <c r="P16" s="190"/>
      <c r="Q16" s="190"/>
      <c r="R16" s="190"/>
      <c r="S16" s="190"/>
      <c r="T16" s="166"/>
      <c r="U16" s="166"/>
      <c r="V16" s="166"/>
      <c r="W16" s="166"/>
      <c r="X16" s="166"/>
      <c r="Y16" s="166"/>
    </row>
    <row r="17" spans="1:37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</row>
    <row r="18" spans="1:37" s="186" customFormat="1" ht="15.75" x14ac:dyDescent="0.25">
      <c r="A18" s="108"/>
      <c r="B18" s="79" t="s">
        <v>4</v>
      </c>
      <c r="C18" s="82">
        <v>167331</v>
      </c>
      <c r="D18" s="82">
        <v>124556</v>
      </c>
      <c r="E18" s="82">
        <v>80208</v>
      </c>
      <c r="F18" s="82">
        <v>90782</v>
      </c>
      <c r="G18" s="82">
        <v>104405</v>
      </c>
      <c r="H18" s="83">
        <v>63138</v>
      </c>
      <c r="I18" s="116">
        <v>-39.525884775633344</v>
      </c>
      <c r="J18" s="93">
        <v>60.474115224366656</v>
      </c>
      <c r="K18" s="93">
        <v>15.006278777731264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</row>
    <row r="19" spans="1:37" s="186" customFormat="1" ht="18.75" customHeight="1" x14ac:dyDescent="0.25">
      <c r="A19" s="108"/>
      <c r="B19" s="79" t="s">
        <v>3</v>
      </c>
      <c r="C19" s="114"/>
      <c r="D19" s="84">
        <v>-25.563105461629942</v>
      </c>
      <c r="E19" s="84">
        <v>-35.60486849288673</v>
      </c>
      <c r="F19" s="84">
        <v>13.183223618591654</v>
      </c>
      <c r="G19" s="84">
        <v>15.006278777731264</v>
      </c>
      <c r="H19" s="116">
        <v>-39.525884775633344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</row>
    <row r="20" spans="1:37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</row>
    <row r="21" spans="1:37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</row>
    <row r="22" spans="1:37" s="186" customFormat="1" ht="15.75" x14ac:dyDescent="0.25">
      <c r="A22" s="108"/>
      <c r="B22" s="65"/>
      <c r="C22" s="256" t="s">
        <v>218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</row>
    <row r="23" spans="1:37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  <c r="Y23" s="166"/>
    </row>
    <row r="24" spans="1:37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</row>
    <row r="25" spans="1:37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</row>
    <row r="26" spans="1:37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</row>
    <row r="27" spans="1:37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</row>
    <row r="28" spans="1:37" s="186" customFormat="1" ht="15.75" x14ac:dyDescent="0.25">
      <c r="A28" s="108"/>
      <c r="B28" s="106" t="s">
        <v>8</v>
      </c>
      <c r="C28" s="104">
        <v>3914</v>
      </c>
      <c r="D28" s="104">
        <v>11277</v>
      </c>
      <c r="E28" s="104">
        <v>12281</v>
      </c>
      <c r="F28" s="104">
        <v>8947</v>
      </c>
      <c r="G28" s="104">
        <v>14957</v>
      </c>
      <c r="H28" s="83">
        <v>8230</v>
      </c>
      <c r="I28" s="86">
        <v>-44.975596710570301</v>
      </c>
      <c r="J28" s="86">
        <v>55.024403289429699</v>
      </c>
      <c r="K28" s="86">
        <v>67.173354196937524</v>
      </c>
      <c r="L28" s="96"/>
      <c r="M28" s="199"/>
      <c r="N28" s="166"/>
      <c r="O28" s="190"/>
      <c r="P28" s="190"/>
      <c r="Q28" s="190"/>
      <c r="R28" s="190"/>
      <c r="S28" s="190"/>
      <c r="T28" s="166"/>
      <c r="U28" s="166"/>
      <c r="V28" s="166"/>
      <c r="W28" s="166"/>
      <c r="X28" s="166"/>
      <c r="Y28" s="166"/>
    </row>
    <row r="29" spans="1:37" s="186" customFormat="1" ht="15.75" x14ac:dyDescent="0.25">
      <c r="A29" s="108"/>
      <c r="B29" s="106" t="s">
        <v>9</v>
      </c>
      <c r="C29" s="104">
        <v>5103</v>
      </c>
      <c r="D29" s="104">
        <v>12135</v>
      </c>
      <c r="E29" s="104">
        <v>12890</v>
      </c>
      <c r="F29" s="104">
        <v>12375</v>
      </c>
      <c r="G29" s="104">
        <v>12550</v>
      </c>
      <c r="H29" s="83">
        <v>11783</v>
      </c>
      <c r="I29" s="86">
        <v>-6.1115537848605577</v>
      </c>
      <c r="J29" s="86">
        <v>93.888446215139439</v>
      </c>
      <c r="K29" s="86">
        <v>1.4141414141414232</v>
      </c>
      <c r="L29" s="96"/>
      <c r="M29" s="199"/>
      <c r="N29" s="166"/>
      <c r="O29" s="190"/>
      <c r="P29" s="190"/>
      <c r="Q29" s="190"/>
      <c r="R29" s="190"/>
      <c r="S29" s="190"/>
      <c r="T29" s="166"/>
      <c r="U29" s="166"/>
      <c r="V29" s="166"/>
      <c r="W29" s="166"/>
      <c r="X29" s="166"/>
      <c r="Y29" s="166"/>
    </row>
    <row r="30" spans="1:37" s="186" customFormat="1" ht="15.75" x14ac:dyDescent="0.25">
      <c r="A30" s="108"/>
      <c r="B30" s="106" t="s">
        <v>10</v>
      </c>
      <c r="C30" s="104">
        <v>5109</v>
      </c>
      <c r="D30" s="104">
        <v>9077</v>
      </c>
      <c r="E30" s="104">
        <v>8821</v>
      </c>
      <c r="F30" s="104">
        <v>13747</v>
      </c>
      <c r="G30" s="104">
        <v>11649</v>
      </c>
      <c r="H30" s="83">
        <v>13984</v>
      </c>
      <c r="I30" s="86">
        <v>20.044639024808998</v>
      </c>
      <c r="J30" s="86">
        <v>120.044639024809</v>
      </c>
      <c r="K30" s="86">
        <v>-15.261511602531463</v>
      </c>
      <c r="L30" s="96"/>
      <c r="M30" s="199"/>
      <c r="N30" s="166"/>
      <c r="O30" s="190"/>
      <c r="P30" s="190"/>
      <c r="Q30" s="190"/>
      <c r="R30" s="190"/>
      <c r="S30" s="190"/>
      <c r="T30" s="166"/>
      <c r="U30" s="166"/>
      <c r="V30" s="166"/>
      <c r="W30" s="166"/>
      <c r="X30" s="166"/>
      <c r="Y30" s="166"/>
    </row>
    <row r="31" spans="1:37" s="186" customFormat="1" ht="15.75" x14ac:dyDescent="0.25">
      <c r="A31" s="108"/>
      <c r="B31" s="106" t="s">
        <v>11</v>
      </c>
      <c r="C31" s="104">
        <v>4204</v>
      </c>
      <c r="D31" s="104">
        <v>10107</v>
      </c>
      <c r="E31" s="104">
        <v>8596</v>
      </c>
      <c r="F31" s="104">
        <v>14043</v>
      </c>
      <c r="G31" s="104">
        <v>9848</v>
      </c>
      <c r="H31" s="83">
        <v>10648</v>
      </c>
      <c r="I31" s="116">
        <v>8.1234768480909825</v>
      </c>
      <c r="J31" s="93">
        <v>108.12347684809099</v>
      </c>
      <c r="K31" s="93">
        <v>-29.872534358755253</v>
      </c>
      <c r="L31" s="96"/>
      <c r="M31" s="199"/>
      <c r="N31" s="166"/>
      <c r="O31" s="190"/>
      <c r="P31" s="190"/>
      <c r="Q31" s="190"/>
      <c r="R31" s="190"/>
      <c r="S31" s="190"/>
      <c r="T31" s="166"/>
      <c r="U31" s="166"/>
      <c r="V31" s="166"/>
      <c r="W31" s="166"/>
      <c r="X31" s="166"/>
      <c r="Y31" s="166"/>
    </row>
    <row r="32" spans="1:37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</row>
    <row r="33" spans="1:37" s="186" customFormat="1" ht="15.75" x14ac:dyDescent="0.25">
      <c r="A33" s="108"/>
      <c r="B33" s="79" t="s">
        <v>4</v>
      </c>
      <c r="C33" s="82">
        <v>18330</v>
      </c>
      <c r="D33" s="82">
        <v>42596</v>
      </c>
      <c r="E33" s="82">
        <v>42588</v>
      </c>
      <c r="F33" s="82">
        <v>49112</v>
      </c>
      <c r="G33" s="82">
        <v>49004</v>
      </c>
      <c r="H33" s="83">
        <v>44645</v>
      </c>
      <c r="I33" s="116">
        <v>-8.895192229205783</v>
      </c>
      <c r="J33" s="93">
        <v>91.10480777079421</v>
      </c>
      <c r="K33" s="93">
        <v>-0.21990552207199476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</row>
    <row r="34" spans="1:37" s="186" customFormat="1" ht="18.75" customHeight="1" x14ac:dyDescent="0.25">
      <c r="A34" s="108"/>
      <c r="B34" s="79" t="s">
        <v>3</v>
      </c>
      <c r="C34" s="114"/>
      <c r="D34" s="84">
        <v>132.38406983087833</v>
      </c>
      <c r="E34" s="84">
        <v>-1.8781106207155229E-2</v>
      </c>
      <c r="F34" s="84">
        <v>15.318869165023008</v>
      </c>
      <c r="G34" s="84">
        <v>-0.21990552207199476</v>
      </c>
      <c r="H34" s="116">
        <v>-8.895192229205783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</row>
    <row r="35" spans="1:37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</row>
    <row r="36" spans="1:37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</row>
    <row r="37" spans="1:37" s="186" customFormat="1" ht="18.75" x14ac:dyDescent="0.25">
      <c r="A37" s="108"/>
      <c r="B37" s="65"/>
      <c r="C37" s="256" t="s">
        <v>219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</row>
    <row r="38" spans="1:37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</row>
    <row r="39" spans="1:37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</row>
    <row r="40" spans="1:37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</row>
    <row r="41" spans="1:37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  <c r="Y41" s="166"/>
    </row>
    <row r="42" spans="1:37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</row>
    <row r="43" spans="1:37" s="186" customFormat="1" ht="15.75" x14ac:dyDescent="0.25">
      <c r="A43" s="108"/>
      <c r="B43" s="106" t="s">
        <v>8</v>
      </c>
      <c r="C43" s="104">
        <v>125237</v>
      </c>
      <c r="D43" s="104">
        <v>23931</v>
      </c>
      <c r="E43" s="104">
        <v>11913</v>
      </c>
      <c r="F43" s="104">
        <v>5692</v>
      </c>
      <c r="G43" s="104">
        <v>13309</v>
      </c>
      <c r="H43" s="83">
        <v>6739</v>
      </c>
      <c r="I43" s="86">
        <v>-49.365091291607186</v>
      </c>
      <c r="J43" s="86">
        <v>50.634908708392814</v>
      </c>
      <c r="K43" s="86">
        <v>133.81939564300774</v>
      </c>
      <c r="L43" s="96"/>
      <c r="M43" s="199"/>
      <c r="N43" s="166"/>
      <c r="O43" s="190"/>
      <c r="P43" s="190"/>
      <c r="Q43" s="190"/>
      <c r="R43" s="190"/>
      <c r="S43" s="190"/>
      <c r="T43" s="166"/>
      <c r="U43" s="166"/>
      <c r="V43" s="166"/>
      <c r="W43" s="166"/>
      <c r="X43" s="166"/>
      <c r="Y43" s="166"/>
    </row>
    <row r="44" spans="1:37" s="186" customFormat="1" ht="15.75" x14ac:dyDescent="0.25">
      <c r="A44" s="108"/>
      <c r="B44" s="106" t="s">
        <v>9</v>
      </c>
      <c r="C44" s="104">
        <v>8044</v>
      </c>
      <c r="D44" s="104">
        <v>22663</v>
      </c>
      <c r="E44" s="104">
        <v>10785</v>
      </c>
      <c r="F44" s="104">
        <v>10618</v>
      </c>
      <c r="G44" s="104">
        <v>16950</v>
      </c>
      <c r="H44" s="83">
        <v>4476</v>
      </c>
      <c r="I44" s="86">
        <v>-73.592920353982308</v>
      </c>
      <c r="J44" s="86">
        <v>26.407079646017699</v>
      </c>
      <c r="K44" s="86">
        <v>59.634582783951771</v>
      </c>
      <c r="L44" s="96"/>
      <c r="M44" s="199"/>
      <c r="N44" s="166"/>
      <c r="O44" s="190"/>
      <c r="P44" s="190"/>
      <c r="Q44" s="190"/>
      <c r="R44" s="190"/>
      <c r="S44" s="190"/>
      <c r="T44" s="166"/>
      <c r="U44" s="166"/>
      <c r="V44" s="166"/>
      <c r="W44" s="166"/>
      <c r="X44" s="166"/>
      <c r="Y44" s="166"/>
    </row>
    <row r="45" spans="1:37" s="186" customFormat="1" ht="15.75" x14ac:dyDescent="0.25">
      <c r="A45" s="108"/>
      <c r="B45" s="106" t="s">
        <v>10</v>
      </c>
      <c r="C45" s="104">
        <v>4886</v>
      </c>
      <c r="D45" s="104">
        <v>21460</v>
      </c>
      <c r="E45" s="104">
        <v>10883</v>
      </c>
      <c r="F45" s="104">
        <v>10536</v>
      </c>
      <c r="G45" s="104">
        <v>14999</v>
      </c>
      <c r="H45" s="83">
        <v>5141</v>
      </c>
      <c r="I45" s="86">
        <v>-65.724381625441694</v>
      </c>
      <c r="J45" s="86">
        <v>34.275618374558306</v>
      </c>
      <c r="K45" s="86">
        <v>42.359529233105555</v>
      </c>
      <c r="L45" s="96"/>
      <c r="M45" s="199"/>
      <c r="N45" s="166"/>
      <c r="O45" s="190"/>
      <c r="P45" s="190"/>
      <c r="Q45" s="190"/>
      <c r="R45" s="190"/>
      <c r="S45" s="190"/>
      <c r="T45" s="166"/>
      <c r="U45" s="166"/>
      <c r="V45" s="166"/>
      <c r="W45" s="166"/>
      <c r="X45" s="166"/>
      <c r="Y45" s="166"/>
    </row>
    <row r="46" spans="1:37" s="186" customFormat="1" ht="15.75" x14ac:dyDescent="0.25">
      <c r="A46" s="108"/>
      <c r="B46" s="106" t="s">
        <v>11</v>
      </c>
      <c r="C46" s="104">
        <v>10834</v>
      </c>
      <c r="D46" s="104">
        <v>13906</v>
      </c>
      <c r="E46" s="104">
        <v>4039</v>
      </c>
      <c r="F46" s="104">
        <v>14824</v>
      </c>
      <c r="G46" s="104">
        <v>10143</v>
      </c>
      <c r="H46" s="83">
        <v>2137</v>
      </c>
      <c r="I46" s="116">
        <v>-78.931282657990735</v>
      </c>
      <c r="J46" s="93">
        <v>21.068717342009268</v>
      </c>
      <c r="K46" s="93">
        <v>-31.577172153264975</v>
      </c>
      <c r="L46" s="96"/>
      <c r="M46" s="199"/>
      <c r="N46" s="166"/>
      <c r="O46" s="190"/>
      <c r="P46" s="190"/>
      <c r="Q46" s="190"/>
      <c r="R46" s="190"/>
      <c r="S46" s="190"/>
      <c r="T46" s="166"/>
      <c r="U46" s="166"/>
      <c r="V46" s="166"/>
      <c r="W46" s="166"/>
      <c r="X46" s="166"/>
      <c r="Y46" s="166"/>
    </row>
    <row r="47" spans="1:37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</row>
    <row r="48" spans="1:37" s="186" customFormat="1" ht="15.75" x14ac:dyDescent="0.25">
      <c r="A48" s="108"/>
      <c r="B48" s="79" t="s">
        <v>4</v>
      </c>
      <c r="C48" s="82">
        <v>149001</v>
      </c>
      <c r="D48" s="82">
        <v>81960</v>
      </c>
      <c r="E48" s="82">
        <v>37620</v>
      </c>
      <c r="F48" s="82">
        <v>41670</v>
      </c>
      <c r="G48" s="82">
        <v>55401</v>
      </c>
      <c r="H48" s="83">
        <v>18493</v>
      </c>
      <c r="I48" s="116">
        <v>-66.619736105846457</v>
      </c>
      <c r="J48" s="93">
        <v>33.380263894153536</v>
      </c>
      <c r="K48" s="93">
        <v>32.95176385889129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</row>
    <row r="49" spans="1:26" s="186" customFormat="1" ht="18.75" customHeight="1" x14ac:dyDescent="0.25">
      <c r="A49" s="108"/>
      <c r="B49" s="79" t="s">
        <v>3</v>
      </c>
      <c r="C49" s="114"/>
      <c r="D49" s="84">
        <v>-44.993657760686169</v>
      </c>
      <c r="E49" s="84">
        <v>-54.099560761347</v>
      </c>
      <c r="F49" s="84">
        <v>10.765550239234445</v>
      </c>
      <c r="G49" s="84">
        <v>32.95176385889129</v>
      </c>
      <c r="H49" s="116">
        <v>-66.619736105846457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</row>
    <row r="50" spans="1:26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</row>
    <row r="51" spans="1:26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</row>
    <row r="52" spans="1:26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5"/>
    </row>
    <row r="53" spans="1:26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5"/>
    </row>
    <row r="54" spans="1:26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50" customFormat="1" x14ac:dyDescent="0.25">
      <c r="A55" s="109"/>
      <c r="B55" s="157"/>
      <c r="C55" s="157"/>
      <c r="D55" s="157"/>
      <c r="E55" s="157"/>
      <c r="F55" s="157"/>
      <c r="G55" s="157"/>
    </row>
    <row r="56" spans="1:26" s="150" customFormat="1" x14ac:dyDescent="0.25">
      <c r="B56" s="157"/>
      <c r="C56" s="157"/>
      <c r="D56" s="157"/>
      <c r="E56" s="157"/>
      <c r="F56" s="157"/>
      <c r="G56" s="157"/>
    </row>
    <row r="57" spans="1:26" s="150" customFormat="1" x14ac:dyDescent="0.25"/>
    <row r="58" spans="1:26" s="150" customFormat="1" x14ac:dyDescent="0.25"/>
    <row r="59" spans="1:26" s="150" customFormat="1" x14ac:dyDescent="0.25">
      <c r="C59" s="157"/>
      <c r="D59" s="157"/>
      <c r="E59" s="157"/>
      <c r="F59" s="157"/>
      <c r="G59" s="157"/>
      <c r="H59" s="157"/>
    </row>
    <row r="60" spans="1:26" s="150" customFormat="1" x14ac:dyDescent="0.25">
      <c r="C60" s="157"/>
      <c r="D60" s="157"/>
      <c r="E60" s="157"/>
      <c r="F60" s="157"/>
      <c r="G60" s="157"/>
      <c r="H60" s="157"/>
    </row>
    <row r="61" spans="1:26" s="166" customFormat="1" x14ac:dyDescent="0.2">
      <c r="B61" s="194"/>
      <c r="C61" s="195"/>
      <c r="D61" s="196"/>
    </row>
    <row r="62" spans="1:26" s="166" customFormat="1" x14ac:dyDescent="0.2">
      <c r="B62" s="194"/>
      <c r="C62" s="195"/>
      <c r="D62" s="196"/>
    </row>
    <row r="63" spans="1:26" s="166" customFormat="1" x14ac:dyDescent="0.2">
      <c r="B63" s="194"/>
      <c r="C63" s="195"/>
      <c r="D63" s="196"/>
    </row>
    <row r="64" spans="1:26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5" s="166" customFormat="1" x14ac:dyDescent="0.2">
      <c r="B129" s="190"/>
      <c r="D129" s="198"/>
      <c r="E129" s="197"/>
    </row>
    <row r="130" spans="2:5" s="166" customFormat="1" x14ac:dyDescent="0.2">
      <c r="B130" s="190"/>
      <c r="D130" s="198"/>
      <c r="E130" s="197"/>
    </row>
    <row r="131" spans="2:5" s="166" customFormat="1" x14ac:dyDescent="0.2">
      <c r="B131" s="190"/>
      <c r="D131" s="198"/>
      <c r="E131" s="197"/>
    </row>
    <row r="132" spans="2:5" s="166" customFormat="1" x14ac:dyDescent="0.2">
      <c r="B132" s="190"/>
      <c r="D132" s="198"/>
      <c r="E132" s="197"/>
    </row>
    <row r="133" spans="2:5" s="166" customFormat="1" x14ac:dyDescent="0.2">
      <c r="B133" s="190"/>
      <c r="D133" s="198"/>
      <c r="E133" s="197"/>
    </row>
    <row r="134" spans="2:5" s="166" customFormat="1" x14ac:dyDescent="0.2">
      <c r="B134" s="190"/>
      <c r="D134" s="198"/>
      <c r="E134" s="197"/>
    </row>
    <row r="135" spans="2:5" s="166" customFormat="1" x14ac:dyDescent="0.2">
      <c r="B135" s="190"/>
      <c r="D135" s="198"/>
      <c r="E135" s="197"/>
    </row>
    <row r="136" spans="2:5" s="166" customFormat="1" x14ac:dyDescent="0.2">
      <c r="B136" s="190"/>
      <c r="D136" s="198"/>
      <c r="E136" s="197"/>
    </row>
    <row r="137" spans="2:5" s="166" customFormat="1" x14ac:dyDescent="0.2">
      <c r="B137" s="190"/>
      <c r="D137" s="198"/>
      <c r="E137" s="197"/>
    </row>
    <row r="138" spans="2:5" s="166" customFormat="1" x14ac:dyDescent="0.2">
      <c r="D138" s="198"/>
      <c r="E138" s="197"/>
    </row>
    <row r="139" spans="2:5" s="166" customFormat="1" x14ac:dyDescent="0.2">
      <c r="D139" s="198"/>
      <c r="E139" s="197"/>
    </row>
    <row r="140" spans="2:5" s="166" customFormat="1" x14ac:dyDescent="0.2">
      <c r="D140" s="198"/>
      <c r="E140" s="197"/>
    </row>
    <row r="141" spans="2:5" s="166" customFormat="1" x14ac:dyDescent="0.2">
      <c r="D141" s="198"/>
      <c r="E141" s="197"/>
    </row>
    <row r="142" spans="2:5" s="166" customFormat="1" x14ac:dyDescent="0.2">
      <c r="D142" s="198"/>
      <c r="E142" s="197"/>
    </row>
    <row r="143" spans="2:5" s="166" customFormat="1" x14ac:dyDescent="0.2">
      <c r="D143" s="198"/>
      <c r="E143" s="197"/>
    </row>
    <row r="144" spans="2:5" s="166" customFormat="1" x14ac:dyDescent="0.2">
      <c r="D144" s="198"/>
      <c r="E144" s="197"/>
    </row>
    <row r="145" spans="4:37" s="166" customFormat="1" x14ac:dyDescent="0.2">
      <c r="D145" s="198"/>
      <c r="E145" s="197"/>
    </row>
    <row r="146" spans="4:37" s="166" customFormat="1" x14ac:dyDescent="0.2">
      <c r="D146" s="198"/>
      <c r="E146" s="197"/>
    </row>
    <row r="147" spans="4:37" s="166" customFormat="1" x14ac:dyDescent="0.2"/>
    <row r="148" spans="4:37" s="166" customFormat="1" x14ac:dyDescent="0.2"/>
    <row r="149" spans="4:37" s="166" customFormat="1" x14ac:dyDescent="0.2"/>
    <row r="150" spans="4:37" s="166" customFormat="1" x14ac:dyDescent="0.2"/>
    <row r="151" spans="4:37" s="166" customFormat="1" x14ac:dyDescent="0.2"/>
    <row r="152" spans="4:37" s="166" customFormat="1" x14ac:dyDescent="0.2"/>
    <row r="153" spans="4:37" s="185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</row>
    <row r="154" spans="4:37" s="185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</row>
    <row r="155" spans="4:37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</row>
    <row r="156" spans="4:37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</row>
    <row r="157" spans="4:37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</row>
    <row r="158" spans="4:37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</row>
    <row r="159" spans="4:37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</row>
    <row r="160" spans="4:37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</row>
    <row r="161" spans="13:37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</row>
    <row r="162" spans="13:37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</row>
    <row r="163" spans="13:37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</row>
    <row r="164" spans="13:37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30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18" width="11.42578125" style="166"/>
    <col min="19" max="37" width="11.42578125" style="186"/>
    <col min="38" max="16384" width="11.42578125" style="69"/>
  </cols>
  <sheetData>
    <row r="1" spans="1:19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19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19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19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19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19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19" s="186" customFormat="1" ht="15.75" x14ac:dyDescent="0.25">
      <c r="A7" s="108"/>
      <c r="B7" s="65"/>
      <c r="C7" s="256" t="s">
        <v>220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</row>
    <row r="8" spans="1:19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</row>
    <row r="9" spans="1:19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</row>
    <row r="10" spans="1:19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</row>
    <row r="11" spans="1:19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</row>
    <row r="12" spans="1:19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</row>
    <row r="13" spans="1:19" s="186" customFormat="1" ht="15.75" x14ac:dyDescent="0.25">
      <c r="A13" s="108"/>
      <c r="B13" s="106" t="s">
        <v>8</v>
      </c>
      <c r="C13" s="104">
        <v>54739</v>
      </c>
      <c r="D13" s="104">
        <v>50388</v>
      </c>
      <c r="E13" s="104">
        <v>57941</v>
      </c>
      <c r="F13" s="104">
        <v>178557</v>
      </c>
      <c r="G13" s="104">
        <v>186423</v>
      </c>
      <c r="H13" s="83">
        <v>196258</v>
      </c>
      <c r="I13" s="86">
        <v>5.2756365899057522</v>
      </c>
      <c r="J13" s="86">
        <v>105.27563658990576</v>
      </c>
      <c r="K13" s="86">
        <v>4.405315949528732</v>
      </c>
      <c r="L13" s="96"/>
      <c r="M13" s="199"/>
      <c r="N13" s="166"/>
      <c r="O13" s="190"/>
      <c r="P13" s="190"/>
      <c r="Q13" s="190"/>
      <c r="R13" s="190"/>
      <c r="S13" s="201"/>
    </row>
    <row r="14" spans="1:19" s="186" customFormat="1" ht="15.75" x14ac:dyDescent="0.25">
      <c r="A14" s="108"/>
      <c r="B14" s="106" t="s">
        <v>9</v>
      </c>
      <c r="C14" s="104">
        <v>41247</v>
      </c>
      <c r="D14" s="104">
        <v>50989</v>
      </c>
      <c r="E14" s="104">
        <v>68710</v>
      </c>
      <c r="F14" s="104">
        <v>179802</v>
      </c>
      <c r="G14" s="104">
        <v>220106</v>
      </c>
      <c r="H14" s="83">
        <v>468218</v>
      </c>
      <c r="I14" s="86">
        <v>112.72386940837595</v>
      </c>
      <c r="J14" s="86">
        <v>212.72386940837595</v>
      </c>
      <c r="K14" s="86">
        <v>22.415768456413176</v>
      </c>
      <c r="L14" s="96"/>
      <c r="M14" s="199"/>
      <c r="N14" s="166"/>
      <c r="O14" s="190"/>
      <c r="P14" s="190"/>
      <c r="Q14" s="190"/>
      <c r="R14" s="190"/>
      <c r="S14" s="201"/>
    </row>
    <row r="15" spans="1:19" s="186" customFormat="1" ht="15.75" x14ac:dyDescent="0.25">
      <c r="A15" s="108"/>
      <c r="B15" s="106" t="s">
        <v>10</v>
      </c>
      <c r="C15" s="104">
        <v>42035</v>
      </c>
      <c r="D15" s="104">
        <v>48725</v>
      </c>
      <c r="E15" s="104">
        <v>155998</v>
      </c>
      <c r="F15" s="104">
        <v>222135</v>
      </c>
      <c r="G15" s="104">
        <v>223656</v>
      </c>
      <c r="H15" s="83">
        <v>488927</v>
      </c>
      <c r="I15" s="86">
        <v>118.60669957434631</v>
      </c>
      <c r="J15" s="86">
        <v>218.60669957434629</v>
      </c>
      <c r="K15" s="86">
        <v>0.68471875211020272</v>
      </c>
      <c r="L15" s="96"/>
      <c r="M15" s="199"/>
      <c r="N15" s="166"/>
      <c r="O15" s="190"/>
      <c r="P15" s="190"/>
      <c r="Q15" s="190"/>
      <c r="R15" s="190"/>
      <c r="S15" s="201"/>
    </row>
    <row r="16" spans="1:19" s="186" customFormat="1" ht="15.75" x14ac:dyDescent="0.25">
      <c r="A16" s="108"/>
      <c r="B16" s="106" t="s">
        <v>11</v>
      </c>
      <c r="C16" s="104">
        <v>58170</v>
      </c>
      <c r="D16" s="104">
        <v>59955</v>
      </c>
      <c r="E16" s="104">
        <v>160102</v>
      </c>
      <c r="F16" s="104">
        <v>202954</v>
      </c>
      <c r="G16" s="104">
        <v>139180</v>
      </c>
      <c r="H16" s="83">
        <v>550109</v>
      </c>
      <c r="I16" s="116">
        <v>295.25003592470182</v>
      </c>
      <c r="J16" s="93">
        <v>395.25003592470182</v>
      </c>
      <c r="K16" s="93">
        <v>-31.42288400327168</v>
      </c>
      <c r="L16" s="96"/>
      <c r="M16" s="199"/>
      <c r="N16" s="166"/>
      <c r="O16" s="190"/>
      <c r="P16" s="190"/>
      <c r="Q16" s="190"/>
      <c r="R16" s="190"/>
      <c r="S16" s="201"/>
    </row>
    <row r="17" spans="1:37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</row>
    <row r="18" spans="1:37" s="186" customFormat="1" ht="15.75" x14ac:dyDescent="0.25">
      <c r="A18" s="108"/>
      <c r="B18" s="79" t="s">
        <v>4</v>
      </c>
      <c r="C18" s="82">
        <v>196191</v>
      </c>
      <c r="D18" s="82">
        <v>210057</v>
      </c>
      <c r="E18" s="82">
        <v>442751</v>
      </c>
      <c r="F18" s="82">
        <v>783448</v>
      </c>
      <c r="G18" s="82">
        <v>769365</v>
      </c>
      <c r="H18" s="83">
        <v>1703512</v>
      </c>
      <c r="I18" s="116">
        <v>121.41792257251112</v>
      </c>
      <c r="J18" s="93">
        <v>221.41792257251112</v>
      </c>
      <c r="K18" s="93">
        <v>-1.7975666540727686</v>
      </c>
      <c r="L18" s="96"/>
      <c r="M18" s="196"/>
      <c r="N18" s="196"/>
      <c r="O18" s="196"/>
      <c r="P18" s="196"/>
      <c r="Q18" s="196"/>
      <c r="R18" s="196"/>
      <c r="S18" s="226"/>
      <c r="T18" s="226"/>
      <c r="U18" s="226"/>
      <c r="V18" s="226"/>
      <c r="W18" s="226"/>
      <c r="X18" s="22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</row>
    <row r="19" spans="1:37" s="186" customFormat="1" ht="18.75" customHeight="1" x14ac:dyDescent="0.25">
      <c r="A19" s="108"/>
      <c r="B19" s="79" t="s">
        <v>3</v>
      </c>
      <c r="C19" s="114"/>
      <c r="D19" s="84">
        <v>7.0676024894108291</v>
      </c>
      <c r="E19" s="84">
        <v>110.77659873272493</v>
      </c>
      <c r="F19" s="84">
        <v>76.950023828291748</v>
      </c>
      <c r="G19" s="84">
        <v>-1.7975666540727686</v>
      </c>
      <c r="H19" s="93">
        <v>121.41792257251112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</row>
    <row r="20" spans="1:37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</row>
    <row r="21" spans="1:37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</row>
    <row r="22" spans="1:37" s="186" customFormat="1" ht="15.75" x14ac:dyDescent="0.25">
      <c r="A22" s="108"/>
      <c r="B22" s="65"/>
      <c r="C22" s="256" t="s">
        <v>222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</row>
    <row r="23" spans="1:37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</row>
    <row r="24" spans="1:37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</row>
    <row r="25" spans="1:37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</row>
    <row r="26" spans="1:37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</row>
    <row r="27" spans="1:37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</row>
    <row r="28" spans="1:37" s="186" customFormat="1" ht="15.75" x14ac:dyDescent="0.25">
      <c r="A28" s="108"/>
      <c r="B28" s="106" t="s">
        <v>8</v>
      </c>
      <c r="C28" s="104">
        <v>24549</v>
      </c>
      <c r="D28" s="104">
        <v>21197</v>
      </c>
      <c r="E28" s="104">
        <v>15516</v>
      </c>
      <c r="F28" s="104">
        <v>37104</v>
      </c>
      <c r="G28" s="104">
        <v>44866</v>
      </c>
      <c r="H28" s="83">
        <v>86613</v>
      </c>
      <c r="I28" s="86">
        <v>93.04818793741363</v>
      </c>
      <c r="J28" s="86">
        <v>193.04818793741362</v>
      </c>
      <c r="K28" s="86">
        <v>20.919577404053481</v>
      </c>
      <c r="L28" s="96"/>
      <c r="M28" s="199"/>
      <c r="N28" s="166"/>
      <c r="O28" s="190"/>
      <c r="P28" s="190"/>
      <c r="Q28" s="190"/>
      <c r="R28" s="190"/>
      <c r="S28" s="201"/>
    </row>
    <row r="29" spans="1:37" s="186" customFormat="1" ht="15.75" x14ac:dyDescent="0.25">
      <c r="A29" s="108"/>
      <c r="B29" s="106" t="s">
        <v>9</v>
      </c>
      <c r="C29" s="104">
        <v>25569</v>
      </c>
      <c r="D29" s="104">
        <v>21495</v>
      </c>
      <c r="E29" s="104">
        <v>16302</v>
      </c>
      <c r="F29" s="104">
        <v>39437</v>
      </c>
      <c r="G29" s="104">
        <v>51208</v>
      </c>
      <c r="H29" s="83">
        <v>89974</v>
      </c>
      <c r="I29" s="86">
        <v>75.703015153882205</v>
      </c>
      <c r="J29" s="86">
        <v>175.70301515388221</v>
      </c>
      <c r="K29" s="86">
        <v>29.847605040951386</v>
      </c>
      <c r="L29" s="96"/>
      <c r="M29" s="199"/>
      <c r="N29" s="166"/>
      <c r="O29" s="190"/>
      <c r="P29" s="190"/>
      <c r="Q29" s="190"/>
      <c r="R29" s="190"/>
      <c r="S29" s="201"/>
    </row>
    <row r="30" spans="1:37" s="186" customFormat="1" ht="15.75" x14ac:dyDescent="0.25">
      <c r="A30" s="108"/>
      <c r="B30" s="106" t="s">
        <v>10</v>
      </c>
      <c r="C30" s="104">
        <v>19181</v>
      </c>
      <c r="D30" s="104">
        <v>21908</v>
      </c>
      <c r="E30" s="104">
        <v>25921</v>
      </c>
      <c r="F30" s="104">
        <v>67719</v>
      </c>
      <c r="G30" s="104">
        <v>51051</v>
      </c>
      <c r="H30" s="83">
        <v>89666</v>
      </c>
      <c r="I30" s="86">
        <v>75.640046228281534</v>
      </c>
      <c r="J30" s="86">
        <v>175.64004622828153</v>
      </c>
      <c r="K30" s="86">
        <v>-24.613476276968061</v>
      </c>
      <c r="L30" s="96"/>
      <c r="M30" s="199"/>
      <c r="N30" s="166"/>
      <c r="O30" s="190"/>
      <c r="P30" s="190"/>
      <c r="Q30" s="190"/>
      <c r="R30" s="190"/>
      <c r="S30" s="201"/>
    </row>
    <row r="31" spans="1:37" s="186" customFormat="1" ht="15.75" x14ac:dyDescent="0.25">
      <c r="A31" s="108"/>
      <c r="B31" s="106" t="s">
        <v>11</v>
      </c>
      <c r="C31" s="104">
        <v>19367</v>
      </c>
      <c r="D31" s="104">
        <v>16990</v>
      </c>
      <c r="E31" s="104">
        <v>31389</v>
      </c>
      <c r="F31" s="104">
        <v>64327</v>
      </c>
      <c r="G31" s="104">
        <v>52711</v>
      </c>
      <c r="H31" s="83">
        <v>136904</v>
      </c>
      <c r="I31" s="116">
        <v>159.7256739579974</v>
      </c>
      <c r="J31" s="93">
        <v>259.7256739579974</v>
      </c>
      <c r="K31" s="93">
        <v>-18.057736253828093</v>
      </c>
      <c r="L31" s="96"/>
      <c r="M31" s="199"/>
      <c r="N31" s="166"/>
      <c r="O31" s="190"/>
      <c r="P31" s="190"/>
      <c r="Q31" s="190"/>
      <c r="R31" s="190"/>
      <c r="S31" s="201"/>
    </row>
    <row r="32" spans="1:37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</row>
    <row r="33" spans="1:37" s="186" customFormat="1" ht="15.75" x14ac:dyDescent="0.25">
      <c r="A33" s="108"/>
      <c r="B33" s="79" t="s">
        <v>4</v>
      </c>
      <c r="C33" s="82">
        <v>88666</v>
      </c>
      <c r="D33" s="82">
        <v>81590</v>
      </c>
      <c r="E33" s="82">
        <v>89128</v>
      </c>
      <c r="F33" s="82">
        <v>208587</v>
      </c>
      <c r="G33" s="82">
        <v>199836</v>
      </c>
      <c r="H33" s="83">
        <v>403157</v>
      </c>
      <c r="I33" s="116">
        <v>101.74393002261857</v>
      </c>
      <c r="J33" s="93">
        <v>201.74393002261857</v>
      </c>
      <c r="K33" s="93">
        <v>-4.1953717153993324</v>
      </c>
      <c r="L33" s="96"/>
      <c r="M33" s="196"/>
      <c r="N33" s="196"/>
      <c r="O33" s="196"/>
      <c r="P33" s="196"/>
      <c r="Q33" s="196"/>
      <c r="R33" s="196"/>
      <c r="S33" s="226"/>
      <c r="T33" s="226"/>
      <c r="U33" s="226"/>
      <c r="V33" s="226"/>
      <c r="W33" s="226"/>
      <c r="X33" s="22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</row>
    <row r="34" spans="1:37" s="186" customFormat="1" ht="18.75" customHeight="1" x14ac:dyDescent="0.25">
      <c r="A34" s="108"/>
      <c r="B34" s="79" t="s">
        <v>3</v>
      </c>
      <c r="C34" s="114"/>
      <c r="D34" s="84">
        <v>-7.9805111316626487</v>
      </c>
      <c r="E34" s="84">
        <v>9.2388773133962552</v>
      </c>
      <c r="F34" s="84">
        <v>134.0308320617539</v>
      </c>
      <c r="G34" s="84">
        <v>-4.1953717153993324</v>
      </c>
      <c r="H34" s="93">
        <v>101.74393002261857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</row>
    <row r="35" spans="1:37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</row>
    <row r="36" spans="1:37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</row>
    <row r="37" spans="1:37" s="186" customFormat="1" ht="18.75" x14ac:dyDescent="0.25">
      <c r="A37" s="108"/>
      <c r="B37" s="65"/>
      <c r="C37" s="256" t="s">
        <v>223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</row>
    <row r="38" spans="1:37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</row>
    <row r="39" spans="1:37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</row>
    <row r="40" spans="1:37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</row>
    <row r="41" spans="1:37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</row>
    <row r="42" spans="1:37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</row>
    <row r="43" spans="1:37" s="186" customFormat="1" ht="15.75" x14ac:dyDescent="0.25">
      <c r="A43" s="108"/>
      <c r="B43" s="106" t="s">
        <v>8</v>
      </c>
      <c r="C43" s="104">
        <v>30190</v>
      </c>
      <c r="D43" s="104">
        <v>29191</v>
      </c>
      <c r="E43" s="104">
        <v>42425</v>
      </c>
      <c r="F43" s="104">
        <v>141453</v>
      </c>
      <c r="G43" s="104">
        <v>141557</v>
      </c>
      <c r="H43" s="83">
        <v>109645</v>
      </c>
      <c r="I43" s="86">
        <v>-22.543569021666187</v>
      </c>
      <c r="J43" s="86">
        <v>77.456430978333813</v>
      </c>
      <c r="K43" s="86">
        <v>7.3522654167823553E-2</v>
      </c>
      <c r="L43" s="96"/>
      <c r="M43" s="199"/>
      <c r="N43" s="166"/>
      <c r="O43" s="190"/>
      <c r="P43" s="190"/>
      <c r="Q43" s="190"/>
      <c r="R43" s="190"/>
      <c r="S43" s="201"/>
    </row>
    <row r="44" spans="1:37" s="186" customFormat="1" ht="15.75" x14ac:dyDescent="0.25">
      <c r="A44" s="108"/>
      <c r="B44" s="106" t="s">
        <v>9</v>
      </c>
      <c r="C44" s="104">
        <v>15678</v>
      </c>
      <c r="D44" s="104">
        <v>29494</v>
      </c>
      <c r="E44" s="104">
        <v>52408</v>
      </c>
      <c r="F44" s="104">
        <v>140365</v>
      </c>
      <c r="G44" s="104">
        <v>168898</v>
      </c>
      <c r="H44" s="83">
        <v>378244</v>
      </c>
      <c r="I44" s="86">
        <v>123.94818174282705</v>
      </c>
      <c r="J44" s="86">
        <v>223.94818174282705</v>
      </c>
      <c r="K44" s="86">
        <v>20.327717023474513</v>
      </c>
      <c r="L44" s="96"/>
      <c r="M44" s="199"/>
      <c r="N44" s="166"/>
      <c r="O44" s="190"/>
      <c r="P44" s="190"/>
      <c r="Q44" s="190"/>
      <c r="R44" s="190"/>
      <c r="S44" s="201"/>
    </row>
    <row r="45" spans="1:37" s="186" customFormat="1" ht="15.75" x14ac:dyDescent="0.25">
      <c r="A45" s="108"/>
      <c r="B45" s="106" t="s">
        <v>10</v>
      </c>
      <c r="C45" s="104">
        <v>22854</v>
      </c>
      <c r="D45" s="104">
        <v>26817</v>
      </c>
      <c r="E45" s="104">
        <v>130077</v>
      </c>
      <c r="F45" s="104">
        <v>154416</v>
      </c>
      <c r="G45" s="104">
        <v>172605</v>
      </c>
      <c r="H45" s="83">
        <v>399261</v>
      </c>
      <c r="I45" s="86">
        <v>131.31485182932127</v>
      </c>
      <c r="J45" s="86">
        <v>231.31485182932127</v>
      </c>
      <c r="K45" s="86">
        <v>11.779219769972027</v>
      </c>
      <c r="L45" s="96"/>
      <c r="M45" s="199"/>
      <c r="N45" s="166"/>
      <c r="O45" s="190"/>
      <c r="P45" s="190"/>
      <c r="Q45" s="190"/>
      <c r="R45" s="190"/>
      <c r="S45" s="201"/>
    </row>
    <row r="46" spans="1:37" s="186" customFormat="1" ht="15.75" x14ac:dyDescent="0.25">
      <c r="A46" s="108"/>
      <c r="B46" s="106" t="s">
        <v>11</v>
      </c>
      <c r="C46" s="104">
        <v>38803</v>
      </c>
      <c r="D46" s="104">
        <v>42965</v>
      </c>
      <c r="E46" s="104">
        <v>128713</v>
      </c>
      <c r="F46" s="104">
        <v>138627</v>
      </c>
      <c r="G46" s="104">
        <v>86469</v>
      </c>
      <c r="H46" s="83">
        <v>413205</v>
      </c>
      <c r="I46" s="116">
        <v>377.86489955937964</v>
      </c>
      <c r="J46" s="93">
        <v>477.86489955937964</v>
      </c>
      <c r="K46" s="93">
        <v>-37.624705144019565</v>
      </c>
      <c r="L46" s="96"/>
      <c r="M46" s="199"/>
      <c r="N46" s="166"/>
      <c r="O46" s="190"/>
      <c r="P46" s="190"/>
      <c r="Q46" s="190"/>
      <c r="R46" s="190"/>
      <c r="S46" s="201"/>
    </row>
    <row r="47" spans="1:37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</row>
    <row r="48" spans="1:37" s="186" customFormat="1" ht="15.75" x14ac:dyDescent="0.25">
      <c r="A48" s="108"/>
      <c r="B48" s="79" t="s">
        <v>4</v>
      </c>
      <c r="C48" s="82">
        <v>107525</v>
      </c>
      <c r="D48" s="82">
        <v>128467</v>
      </c>
      <c r="E48" s="82">
        <v>353623</v>
      </c>
      <c r="F48" s="82">
        <v>574861</v>
      </c>
      <c r="G48" s="82">
        <v>569529</v>
      </c>
      <c r="H48" s="83">
        <v>1300355</v>
      </c>
      <c r="I48" s="116">
        <v>128.32112148810685</v>
      </c>
      <c r="J48" s="93">
        <v>228.32112148810685</v>
      </c>
      <c r="K48" s="93">
        <v>-0.92752856777551518</v>
      </c>
      <c r="L48" s="96"/>
      <c r="M48" s="196"/>
      <c r="N48" s="196"/>
      <c r="O48" s="196"/>
      <c r="P48" s="196"/>
      <c r="Q48" s="196"/>
      <c r="R48" s="196"/>
      <c r="S48" s="226"/>
      <c r="T48" s="226"/>
      <c r="U48" s="226"/>
      <c r="V48" s="226"/>
      <c r="W48" s="226"/>
      <c r="X48" s="22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</row>
    <row r="49" spans="1:26" s="186" customFormat="1" ht="18.75" customHeight="1" x14ac:dyDescent="0.25">
      <c r="A49" s="108"/>
      <c r="B49" s="79" t="s">
        <v>3</v>
      </c>
      <c r="C49" s="114"/>
      <c r="D49" s="84">
        <v>19.476400837014651</v>
      </c>
      <c r="E49" s="84">
        <v>175.26368639417126</v>
      </c>
      <c r="F49" s="84">
        <v>62.56323825090562</v>
      </c>
      <c r="G49" s="84">
        <v>-0.92752856777551518</v>
      </c>
      <c r="H49" s="93">
        <v>128.32112148810685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</row>
    <row r="50" spans="1:26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</row>
    <row r="51" spans="1:26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</row>
    <row r="52" spans="1:26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S52" s="148"/>
      <c r="T52" s="148"/>
      <c r="U52" s="149"/>
      <c r="V52" s="149"/>
      <c r="W52" s="155"/>
      <c r="X52" s="155"/>
      <c r="Y52" s="155"/>
      <c r="Z52" s="155"/>
    </row>
    <row r="53" spans="1:26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S53" s="148"/>
      <c r="T53" s="148"/>
      <c r="U53" s="149"/>
      <c r="V53" s="149"/>
      <c r="W53" s="155"/>
      <c r="X53" s="155"/>
      <c r="Y53" s="155"/>
      <c r="Z53" s="155"/>
    </row>
    <row r="54" spans="1:26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50" customFormat="1" x14ac:dyDescent="0.25">
      <c r="A55" s="109"/>
      <c r="B55" s="157"/>
      <c r="C55" s="157"/>
      <c r="D55" s="157"/>
      <c r="E55" s="157"/>
      <c r="F55" s="157"/>
      <c r="G55" s="157"/>
    </row>
    <row r="56" spans="1:26" s="150" customFormat="1" x14ac:dyDescent="0.25">
      <c r="B56" s="157"/>
      <c r="C56" s="157"/>
      <c r="D56" s="157"/>
      <c r="E56" s="157"/>
      <c r="F56" s="157"/>
      <c r="G56" s="157"/>
    </row>
    <row r="57" spans="1:26" s="150" customFormat="1" x14ac:dyDescent="0.25"/>
    <row r="58" spans="1:26" s="150" customFormat="1" x14ac:dyDescent="0.25"/>
    <row r="59" spans="1:26" s="150" customFormat="1" x14ac:dyDescent="0.25">
      <c r="C59" s="157"/>
      <c r="D59" s="157"/>
      <c r="E59" s="157"/>
      <c r="F59" s="157"/>
      <c r="G59" s="157"/>
      <c r="H59" s="157"/>
    </row>
    <row r="60" spans="1:26" s="150" customFormat="1" x14ac:dyDescent="0.25">
      <c r="C60" s="157"/>
      <c r="D60" s="157"/>
      <c r="E60" s="157"/>
      <c r="F60" s="157"/>
      <c r="G60" s="157"/>
      <c r="H60" s="157"/>
    </row>
    <row r="61" spans="1:26" s="166" customFormat="1" x14ac:dyDescent="0.2">
      <c r="B61" s="194"/>
      <c r="C61" s="195"/>
      <c r="D61" s="196"/>
    </row>
    <row r="62" spans="1:26" s="166" customFormat="1" x14ac:dyDescent="0.2">
      <c r="B62" s="194"/>
      <c r="C62" s="195"/>
      <c r="D62" s="196"/>
    </row>
    <row r="63" spans="1:26" s="166" customFormat="1" x14ac:dyDescent="0.2">
      <c r="B63" s="194"/>
      <c r="C63" s="195"/>
      <c r="D63" s="196"/>
    </row>
    <row r="64" spans="1:26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18" s="166" customFormat="1" x14ac:dyDescent="0.2">
      <c r="B113" s="190"/>
      <c r="D113" s="198"/>
      <c r="E113" s="197"/>
    </row>
    <row r="114" spans="2:18" s="166" customFormat="1" x14ac:dyDescent="0.2">
      <c r="B114" s="190"/>
      <c r="D114" s="198"/>
      <c r="E114" s="197"/>
    </row>
    <row r="115" spans="2:18" s="166" customFormat="1" x14ac:dyDescent="0.2">
      <c r="B115" s="190"/>
      <c r="D115" s="198"/>
      <c r="E115" s="197"/>
    </row>
    <row r="116" spans="2:18" s="166" customFormat="1" x14ac:dyDescent="0.2">
      <c r="B116" s="190"/>
      <c r="D116" s="198"/>
      <c r="E116" s="197"/>
    </row>
    <row r="117" spans="2:18" s="166" customFormat="1" x14ac:dyDescent="0.2">
      <c r="B117" s="190"/>
      <c r="D117" s="198"/>
      <c r="E117" s="197"/>
    </row>
    <row r="118" spans="2:18" s="166" customFormat="1" x14ac:dyDescent="0.2">
      <c r="B118" s="190"/>
      <c r="D118" s="198"/>
      <c r="E118" s="197"/>
    </row>
    <row r="119" spans="2:18" s="166" customFormat="1" x14ac:dyDescent="0.2">
      <c r="B119" s="190"/>
      <c r="D119" s="198"/>
      <c r="E119" s="197"/>
    </row>
    <row r="120" spans="2:18" s="166" customFormat="1" x14ac:dyDescent="0.2">
      <c r="B120" s="190"/>
      <c r="D120" s="198"/>
      <c r="E120" s="197"/>
    </row>
    <row r="121" spans="2:18" s="166" customFormat="1" x14ac:dyDescent="0.2">
      <c r="B121" s="190"/>
      <c r="D121" s="198"/>
      <c r="E121" s="197"/>
    </row>
    <row r="122" spans="2:18" s="166" customFormat="1" x14ac:dyDescent="0.2">
      <c r="B122" s="190"/>
      <c r="D122" s="198"/>
      <c r="E122" s="197"/>
    </row>
    <row r="123" spans="2:18" s="166" customFormat="1" x14ac:dyDescent="0.2">
      <c r="B123" s="190"/>
      <c r="D123" s="198"/>
      <c r="E123" s="197"/>
    </row>
    <row r="124" spans="2:18" s="166" customFormat="1" x14ac:dyDescent="0.2">
      <c r="B124" s="190"/>
      <c r="D124" s="198"/>
      <c r="E124" s="197"/>
    </row>
    <row r="125" spans="2:18" s="166" customFormat="1" x14ac:dyDescent="0.2">
      <c r="B125" s="190"/>
      <c r="D125" s="198"/>
      <c r="E125" s="197"/>
    </row>
    <row r="126" spans="2:18" s="166" customFormat="1" x14ac:dyDescent="0.2">
      <c r="B126" s="190"/>
      <c r="D126" s="198"/>
      <c r="E126" s="197"/>
    </row>
    <row r="127" spans="2:18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</row>
    <row r="128" spans="2:18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</row>
    <row r="129" spans="2:37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</row>
    <row r="130" spans="2:37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</row>
    <row r="131" spans="2:37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</row>
    <row r="132" spans="2:37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</row>
    <row r="133" spans="2:37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</row>
    <row r="134" spans="2:37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</row>
    <row r="135" spans="2:37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</row>
    <row r="136" spans="2:37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86"/>
      <c r="T136" s="186"/>
      <c r="U136" s="186"/>
      <c r="V136" s="186"/>
      <c r="W136" s="186"/>
      <c r="X136" s="186"/>
      <c r="Y136" s="18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</row>
    <row r="137" spans="2:37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86"/>
      <c r="T137" s="186"/>
      <c r="U137" s="186"/>
      <c r="V137" s="186"/>
      <c r="W137" s="186"/>
      <c r="X137" s="18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</row>
    <row r="138" spans="2:37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86"/>
      <c r="T138" s="186"/>
      <c r="U138" s="186"/>
      <c r="V138" s="186"/>
      <c r="W138" s="186"/>
      <c r="X138" s="18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</row>
    <row r="139" spans="2:37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86"/>
      <c r="T139" s="186"/>
      <c r="U139" s="186"/>
      <c r="V139" s="186"/>
      <c r="W139" s="186"/>
      <c r="X139" s="18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</row>
    <row r="140" spans="2:37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86"/>
      <c r="T140" s="186"/>
      <c r="U140" s="186"/>
      <c r="V140" s="186"/>
      <c r="W140" s="186"/>
      <c r="X140" s="18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</row>
    <row r="141" spans="2:37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86"/>
      <c r="T141" s="186"/>
      <c r="U141" s="186"/>
      <c r="V141" s="186"/>
      <c r="W141" s="186"/>
      <c r="X141" s="18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</row>
    <row r="142" spans="2:37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86"/>
      <c r="T142" s="186"/>
      <c r="U142" s="186"/>
      <c r="V142" s="186"/>
      <c r="W142" s="186"/>
      <c r="X142" s="18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</row>
    <row r="143" spans="2:37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86"/>
      <c r="T143" s="186"/>
      <c r="U143" s="186"/>
      <c r="V143" s="186"/>
      <c r="W143" s="186"/>
      <c r="X143" s="18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</row>
    <row r="144" spans="2:37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86"/>
      <c r="T144" s="186"/>
      <c r="U144" s="186"/>
      <c r="V144" s="186"/>
      <c r="W144" s="186"/>
      <c r="X144" s="18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</row>
    <row r="145" spans="4:37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86"/>
      <c r="T145" s="186"/>
      <c r="U145" s="186"/>
      <c r="V145" s="186"/>
      <c r="W145" s="186"/>
      <c r="X145" s="18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</row>
    <row r="146" spans="4:37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86"/>
      <c r="T146" s="186"/>
      <c r="U146" s="186"/>
      <c r="V146" s="186"/>
      <c r="W146" s="186"/>
      <c r="X146" s="18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</row>
    <row r="147" spans="4:37" s="211" customFormat="1" x14ac:dyDescent="0.2">
      <c r="M147" s="166"/>
      <c r="N147" s="166"/>
      <c r="O147" s="166"/>
      <c r="P147" s="166"/>
      <c r="Q147" s="166"/>
      <c r="R147" s="166"/>
      <c r="S147" s="186"/>
      <c r="T147" s="186"/>
      <c r="U147" s="186"/>
      <c r="V147" s="186"/>
      <c r="W147" s="186"/>
      <c r="X147" s="18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</row>
    <row r="148" spans="4:37" s="211" customFormat="1" x14ac:dyDescent="0.2">
      <c r="M148" s="166"/>
      <c r="N148" s="166"/>
      <c r="O148" s="166"/>
      <c r="P148" s="166"/>
      <c r="Q148" s="166"/>
      <c r="R148" s="166"/>
      <c r="S148" s="186"/>
      <c r="T148" s="186"/>
      <c r="U148" s="186"/>
      <c r="V148" s="186"/>
      <c r="W148" s="186"/>
      <c r="X148" s="18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</row>
    <row r="149" spans="4:37" s="186" customFormat="1" x14ac:dyDescent="0.2">
      <c r="M149" s="166"/>
      <c r="N149" s="166"/>
      <c r="O149" s="166"/>
      <c r="P149" s="166"/>
      <c r="Q149" s="166"/>
      <c r="R149" s="166"/>
    </row>
    <row r="150" spans="4:37" s="186" customFormat="1" x14ac:dyDescent="0.2">
      <c r="M150" s="166"/>
      <c r="N150" s="166"/>
      <c r="O150" s="166"/>
      <c r="P150" s="166"/>
      <c r="Q150" s="166"/>
      <c r="R150" s="166"/>
    </row>
    <row r="151" spans="4:37" s="186" customFormat="1" x14ac:dyDescent="0.2">
      <c r="M151" s="166"/>
      <c r="N151" s="166"/>
      <c r="O151" s="166"/>
      <c r="P151" s="166"/>
      <c r="Q151" s="166"/>
      <c r="R151" s="166"/>
    </row>
    <row r="152" spans="4:37" s="186" customFormat="1" x14ac:dyDescent="0.2">
      <c r="M152" s="166"/>
      <c r="N152" s="166"/>
      <c r="O152" s="166"/>
      <c r="P152" s="166"/>
      <c r="Q152" s="166"/>
      <c r="R152" s="166"/>
    </row>
    <row r="153" spans="4:37" s="214" customFormat="1" x14ac:dyDescent="0.2">
      <c r="M153" s="166"/>
      <c r="N153" s="166"/>
      <c r="O153" s="166"/>
      <c r="P153" s="166"/>
      <c r="Q153" s="166"/>
      <c r="R153" s="166"/>
      <c r="S153" s="186"/>
      <c r="T153" s="186"/>
      <c r="U153" s="186"/>
      <c r="V153" s="186"/>
      <c r="W153" s="186"/>
      <c r="X153" s="18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</row>
    <row r="154" spans="4:37" s="214" customFormat="1" x14ac:dyDescent="0.2">
      <c r="M154" s="166"/>
      <c r="N154" s="166"/>
      <c r="O154" s="166"/>
      <c r="P154" s="166"/>
      <c r="Q154" s="166"/>
      <c r="R154" s="166"/>
      <c r="S154" s="186"/>
      <c r="T154" s="186"/>
      <c r="U154" s="186"/>
      <c r="V154" s="186"/>
      <c r="W154" s="186"/>
      <c r="X154" s="18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</row>
    <row r="155" spans="4:37" s="214" customFormat="1" x14ac:dyDescent="0.2">
      <c r="M155" s="166"/>
      <c r="N155" s="166"/>
      <c r="O155" s="166"/>
      <c r="P155" s="166"/>
      <c r="Q155" s="166"/>
      <c r="R155" s="166"/>
      <c r="S155" s="186"/>
      <c r="T155" s="186"/>
      <c r="U155" s="186"/>
      <c r="V155" s="186"/>
      <c r="W155" s="186"/>
      <c r="X155" s="18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</row>
    <row r="156" spans="4:37" s="214" customFormat="1" x14ac:dyDescent="0.2">
      <c r="M156" s="166"/>
      <c r="N156" s="166"/>
      <c r="O156" s="166"/>
      <c r="P156" s="166"/>
      <c r="Q156" s="166"/>
      <c r="R156" s="166"/>
      <c r="S156" s="186"/>
      <c r="T156" s="186"/>
      <c r="U156" s="186"/>
      <c r="V156" s="186"/>
      <c r="W156" s="186"/>
      <c r="X156" s="18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</row>
    <row r="157" spans="4:37" s="214" customFormat="1" x14ac:dyDescent="0.2">
      <c r="M157" s="166"/>
      <c r="N157" s="166"/>
      <c r="O157" s="166"/>
      <c r="P157" s="166"/>
      <c r="Q157" s="166"/>
      <c r="R157" s="166"/>
      <c r="S157" s="186"/>
      <c r="T157" s="186"/>
      <c r="U157" s="186"/>
      <c r="V157" s="186"/>
      <c r="W157" s="186"/>
      <c r="X157" s="18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</row>
    <row r="158" spans="4:37" s="214" customFormat="1" x14ac:dyDescent="0.2">
      <c r="M158" s="166"/>
      <c r="N158" s="166"/>
      <c r="O158" s="166"/>
      <c r="P158" s="166"/>
      <c r="Q158" s="166"/>
      <c r="R158" s="166"/>
      <c r="S158" s="186"/>
      <c r="T158" s="186"/>
      <c r="U158" s="186"/>
      <c r="V158" s="186"/>
      <c r="W158" s="186"/>
      <c r="X158" s="18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</row>
    <row r="159" spans="4:37" s="214" customFormat="1" x14ac:dyDescent="0.2">
      <c r="M159" s="166"/>
      <c r="N159" s="166"/>
      <c r="O159" s="166"/>
      <c r="P159" s="166"/>
      <c r="Q159" s="166"/>
      <c r="R159" s="166"/>
      <c r="S159" s="186"/>
      <c r="T159" s="186"/>
      <c r="U159" s="186"/>
      <c r="V159" s="186"/>
      <c r="W159" s="186"/>
      <c r="X159" s="18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</row>
    <row r="160" spans="4:37" s="214" customFormat="1" x14ac:dyDescent="0.2">
      <c r="M160" s="166"/>
      <c r="N160" s="166"/>
      <c r="O160" s="166"/>
      <c r="P160" s="166"/>
      <c r="Q160" s="166"/>
      <c r="R160" s="166"/>
      <c r="S160" s="186"/>
      <c r="T160" s="186"/>
      <c r="U160" s="186"/>
      <c r="V160" s="186"/>
      <c r="W160" s="186"/>
      <c r="X160" s="18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</row>
    <row r="161" spans="13:37" s="214" customFormat="1" x14ac:dyDescent="0.2">
      <c r="M161" s="166"/>
      <c r="N161" s="166"/>
      <c r="O161" s="166"/>
      <c r="P161" s="166"/>
      <c r="Q161" s="166"/>
      <c r="R161" s="166"/>
      <c r="S161" s="186"/>
      <c r="T161" s="186"/>
      <c r="U161" s="186"/>
      <c r="V161" s="186"/>
      <c r="W161" s="186"/>
      <c r="X161" s="18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</row>
    <row r="162" spans="13:37" s="214" customFormat="1" x14ac:dyDescent="0.2">
      <c r="M162" s="166"/>
      <c r="N162" s="166"/>
      <c r="O162" s="166"/>
      <c r="P162" s="166"/>
      <c r="Q162" s="166"/>
      <c r="R162" s="166"/>
      <c r="S162" s="186"/>
      <c r="T162" s="186"/>
      <c r="U162" s="186"/>
      <c r="V162" s="186"/>
      <c r="W162" s="186"/>
      <c r="X162" s="18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</row>
    <row r="163" spans="13:37" s="214" customFormat="1" x14ac:dyDescent="0.2">
      <c r="M163" s="166"/>
      <c r="N163" s="166"/>
      <c r="O163" s="166"/>
      <c r="P163" s="166"/>
      <c r="Q163" s="166"/>
      <c r="R163" s="166"/>
      <c r="S163" s="186"/>
      <c r="T163" s="186"/>
      <c r="U163" s="186"/>
      <c r="V163" s="186"/>
      <c r="W163" s="186"/>
      <c r="X163" s="18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</row>
    <row r="164" spans="13:37" s="214" customFormat="1" x14ac:dyDescent="0.2">
      <c r="M164" s="166"/>
      <c r="N164" s="166"/>
      <c r="O164" s="166"/>
      <c r="P164" s="166"/>
      <c r="Q164" s="166"/>
      <c r="R164" s="166"/>
      <c r="S164" s="186"/>
      <c r="T164" s="186"/>
      <c r="U164" s="186"/>
      <c r="V164" s="186"/>
      <c r="W164" s="186"/>
      <c r="X164" s="18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31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4" width="11.42578125" style="166"/>
    <col min="25" max="37" width="11.42578125" style="186"/>
    <col min="38" max="16384" width="11.42578125" style="69"/>
  </cols>
  <sheetData>
    <row r="1" spans="1:24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4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4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4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4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4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4" s="186" customFormat="1" ht="15.75" x14ac:dyDescent="0.25">
      <c r="A7" s="108"/>
      <c r="B7" s="65"/>
      <c r="C7" s="256" t="s">
        <v>221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</row>
    <row r="8" spans="1:24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</row>
    <row r="9" spans="1:24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</row>
    <row r="10" spans="1:24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</row>
    <row r="11" spans="1:24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</row>
    <row r="12" spans="1:24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</row>
    <row r="13" spans="1:24" s="186" customFormat="1" ht="15.75" x14ac:dyDescent="0.25">
      <c r="A13" s="108"/>
      <c r="B13" s="106" t="s">
        <v>8</v>
      </c>
      <c r="C13" s="104">
        <v>506</v>
      </c>
      <c r="D13" s="104">
        <v>0</v>
      </c>
      <c r="E13" s="104">
        <v>19700</v>
      </c>
      <c r="F13" s="104">
        <v>6201</v>
      </c>
      <c r="G13" s="104">
        <v>58143</v>
      </c>
      <c r="H13" s="83">
        <v>78293</v>
      </c>
      <c r="I13" s="86">
        <v>34.655934506303424</v>
      </c>
      <c r="J13" s="86">
        <v>134.65593450630342</v>
      </c>
      <c r="K13" s="86">
        <v>837.63909046927904</v>
      </c>
      <c r="L13" s="96"/>
      <c r="M13" s="199"/>
      <c r="N13" s="166"/>
      <c r="O13" s="190"/>
      <c r="P13" s="190"/>
      <c r="Q13" s="190"/>
      <c r="R13" s="190"/>
      <c r="S13" s="190"/>
      <c r="T13" s="166"/>
      <c r="U13" s="166"/>
      <c r="V13" s="166"/>
      <c r="W13" s="166"/>
      <c r="X13" s="166"/>
    </row>
    <row r="14" spans="1:24" s="186" customFormat="1" ht="15.75" x14ac:dyDescent="0.25">
      <c r="A14" s="108"/>
      <c r="B14" s="106" t="s">
        <v>9</v>
      </c>
      <c r="C14" s="104">
        <v>0</v>
      </c>
      <c r="D14" s="104">
        <v>19700</v>
      </c>
      <c r="E14" s="104">
        <v>19700</v>
      </c>
      <c r="F14" s="104">
        <v>2787</v>
      </c>
      <c r="G14" s="104">
        <v>77423</v>
      </c>
      <c r="H14" s="83">
        <v>81129</v>
      </c>
      <c r="I14" s="86">
        <v>4.7866912932849504</v>
      </c>
      <c r="J14" s="86">
        <v>104.78669129328495</v>
      </c>
      <c r="K14" s="86">
        <v>2678.0050233225688</v>
      </c>
      <c r="L14" s="96"/>
      <c r="M14" s="199"/>
      <c r="N14" s="166"/>
      <c r="O14" s="190"/>
      <c r="P14" s="190"/>
      <c r="Q14" s="190"/>
      <c r="R14" s="190"/>
      <c r="S14" s="190"/>
      <c r="T14" s="166"/>
      <c r="U14" s="166"/>
      <c r="V14" s="166"/>
      <c r="W14" s="166"/>
      <c r="X14" s="166"/>
    </row>
    <row r="15" spans="1:24" s="186" customFormat="1" ht="15.75" x14ac:dyDescent="0.25">
      <c r="A15" s="108"/>
      <c r="B15" s="106" t="s">
        <v>10</v>
      </c>
      <c r="C15" s="104">
        <v>680</v>
      </c>
      <c r="D15" s="104">
        <v>19700</v>
      </c>
      <c r="E15" s="104">
        <v>19700</v>
      </c>
      <c r="F15" s="104">
        <v>5519</v>
      </c>
      <c r="G15" s="104">
        <v>80948</v>
      </c>
      <c r="H15" s="83">
        <v>95430</v>
      </c>
      <c r="I15" s="86">
        <v>17.890497603399712</v>
      </c>
      <c r="J15" s="86">
        <v>117.89049760339971</v>
      </c>
      <c r="K15" s="86">
        <v>1366.7149845986592</v>
      </c>
      <c r="L15" s="96"/>
      <c r="M15" s="199"/>
      <c r="N15" s="166"/>
      <c r="O15" s="190"/>
      <c r="P15" s="190"/>
      <c r="Q15" s="190"/>
      <c r="R15" s="190"/>
      <c r="S15" s="190"/>
      <c r="T15" s="166"/>
      <c r="U15" s="166"/>
      <c r="V15" s="166"/>
      <c r="W15" s="166"/>
      <c r="X15" s="166"/>
    </row>
    <row r="16" spans="1:24" s="186" customFormat="1" ht="15.75" x14ac:dyDescent="0.25">
      <c r="A16" s="108"/>
      <c r="B16" s="106" t="s">
        <v>11</v>
      </c>
      <c r="C16" s="104">
        <v>0</v>
      </c>
      <c r="D16" s="104">
        <v>19700</v>
      </c>
      <c r="E16" s="104">
        <v>20839</v>
      </c>
      <c r="F16" s="104">
        <v>5519</v>
      </c>
      <c r="G16" s="104">
        <v>82226</v>
      </c>
      <c r="H16" s="83">
        <v>98393</v>
      </c>
      <c r="I16" s="116">
        <v>19.661664193807304</v>
      </c>
      <c r="J16" s="93">
        <v>119.6616641938073</v>
      </c>
      <c r="K16" s="93">
        <v>1389.8713535060699</v>
      </c>
      <c r="L16" s="96"/>
      <c r="M16" s="199"/>
      <c r="N16" s="166"/>
      <c r="O16" s="190"/>
      <c r="P16" s="190"/>
      <c r="Q16" s="190"/>
      <c r="R16" s="190"/>
      <c r="S16" s="190"/>
      <c r="T16" s="166"/>
      <c r="U16" s="166"/>
      <c r="V16" s="166"/>
      <c r="W16" s="166"/>
      <c r="X16" s="166"/>
    </row>
    <row r="17" spans="1:37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</row>
    <row r="18" spans="1:37" s="186" customFormat="1" ht="15.75" x14ac:dyDescent="0.25">
      <c r="A18" s="108"/>
      <c r="B18" s="79" t="s">
        <v>4</v>
      </c>
      <c r="C18" s="82">
        <v>1186</v>
      </c>
      <c r="D18" s="82">
        <v>59100</v>
      </c>
      <c r="E18" s="82">
        <v>79939</v>
      </c>
      <c r="F18" s="82">
        <v>20026</v>
      </c>
      <c r="G18" s="82">
        <v>298740</v>
      </c>
      <c r="H18" s="83">
        <v>353245</v>
      </c>
      <c r="I18" s="116">
        <v>18.244962174466096</v>
      </c>
      <c r="J18" s="93">
        <v>118.2449621744661</v>
      </c>
      <c r="K18" s="93">
        <v>1391.7607110756019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22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</row>
    <row r="19" spans="1:37" s="186" customFormat="1" ht="18.75" customHeight="1" x14ac:dyDescent="0.25">
      <c r="A19" s="108"/>
      <c r="B19" s="79" t="s">
        <v>3</v>
      </c>
      <c r="C19" s="114"/>
      <c r="D19" s="230">
        <v>4883.1365935919057</v>
      </c>
      <c r="E19" s="230">
        <v>35.260575296108286</v>
      </c>
      <c r="F19" s="230">
        <v>-74.948398153592109</v>
      </c>
      <c r="G19" s="230">
        <v>1391.7607110756019</v>
      </c>
      <c r="H19" s="116">
        <v>18.244962174466096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</row>
    <row r="20" spans="1:37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</row>
    <row r="21" spans="1:37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</row>
    <row r="22" spans="1:37" s="186" customFormat="1" ht="15.75" x14ac:dyDescent="0.25">
      <c r="A22" s="108"/>
      <c r="B22" s="65"/>
      <c r="C22" s="256" t="s">
        <v>224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</row>
    <row r="23" spans="1:37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66"/>
      <c r="P23" s="166"/>
      <c r="Q23" s="166"/>
      <c r="R23" s="166"/>
      <c r="S23" s="166"/>
      <c r="T23" s="166"/>
      <c r="U23" s="166"/>
      <c r="V23" s="166"/>
      <c r="W23" s="166"/>
      <c r="X23" s="166"/>
    </row>
    <row r="24" spans="1:37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</row>
    <row r="25" spans="1:37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</row>
    <row r="26" spans="1:37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</row>
    <row r="27" spans="1:37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</row>
    <row r="28" spans="1:37" s="186" customFormat="1" ht="15.75" x14ac:dyDescent="0.25">
      <c r="A28" s="108"/>
      <c r="B28" s="106" t="s">
        <v>8</v>
      </c>
      <c r="C28" s="104">
        <v>0</v>
      </c>
      <c r="D28" s="104">
        <v>0</v>
      </c>
      <c r="E28" s="104">
        <v>0</v>
      </c>
      <c r="F28" s="104">
        <v>304</v>
      </c>
      <c r="G28" s="104">
        <v>3961</v>
      </c>
      <c r="H28" s="83">
        <v>0</v>
      </c>
      <c r="I28" s="86" t="s">
        <v>6</v>
      </c>
      <c r="J28" s="86" t="s">
        <v>6</v>
      </c>
      <c r="K28" s="86" t="s">
        <v>6</v>
      </c>
      <c r="L28" s="96"/>
      <c r="M28" s="199"/>
      <c r="N28" s="166"/>
      <c r="O28" s="190"/>
      <c r="P28" s="190"/>
      <c r="Q28" s="190"/>
      <c r="R28" s="190"/>
      <c r="S28" s="190"/>
      <c r="T28" s="166"/>
      <c r="U28" s="166"/>
      <c r="V28" s="166"/>
      <c r="W28" s="166"/>
      <c r="X28" s="166"/>
    </row>
    <row r="29" spans="1:37" s="186" customFormat="1" ht="15.75" x14ac:dyDescent="0.25">
      <c r="A29" s="108"/>
      <c r="B29" s="106" t="s">
        <v>9</v>
      </c>
      <c r="C29" s="104">
        <v>0</v>
      </c>
      <c r="D29" s="104">
        <v>0</v>
      </c>
      <c r="E29" s="104">
        <v>0</v>
      </c>
      <c r="F29" s="104">
        <v>90</v>
      </c>
      <c r="G29" s="104">
        <v>3961</v>
      </c>
      <c r="H29" s="83">
        <v>2836</v>
      </c>
      <c r="I29" s="86">
        <v>-28.401918707397122</v>
      </c>
      <c r="J29" s="86">
        <v>71.59808129260287</v>
      </c>
      <c r="K29" s="86">
        <v>4301.1111111111113</v>
      </c>
      <c r="L29" s="96"/>
      <c r="M29" s="199"/>
      <c r="N29" s="166"/>
      <c r="O29" s="190"/>
      <c r="P29" s="190"/>
      <c r="Q29" s="190"/>
      <c r="R29" s="190"/>
      <c r="S29" s="190"/>
      <c r="T29" s="166"/>
      <c r="U29" s="166"/>
      <c r="V29" s="166"/>
      <c r="W29" s="166"/>
      <c r="X29" s="166"/>
    </row>
    <row r="30" spans="1:37" s="186" customFormat="1" ht="15.75" x14ac:dyDescent="0.25">
      <c r="A30" s="108"/>
      <c r="B30" s="106" t="s">
        <v>10</v>
      </c>
      <c r="C30" s="104">
        <v>0</v>
      </c>
      <c r="D30" s="104">
        <v>0</v>
      </c>
      <c r="E30" s="104">
        <v>0</v>
      </c>
      <c r="F30" s="104">
        <v>3961</v>
      </c>
      <c r="G30" s="104">
        <v>4301</v>
      </c>
      <c r="H30" s="83">
        <v>19362</v>
      </c>
      <c r="I30" s="86">
        <v>350.17437805161586</v>
      </c>
      <c r="J30" s="86">
        <v>450.17437805161586</v>
      </c>
      <c r="K30" s="86">
        <v>8.5836909871244593</v>
      </c>
      <c r="L30" s="96"/>
      <c r="M30" s="199"/>
      <c r="N30" s="166"/>
      <c r="O30" s="190"/>
      <c r="P30" s="190"/>
      <c r="Q30" s="190"/>
      <c r="R30" s="190"/>
      <c r="S30" s="190"/>
      <c r="T30" s="166"/>
      <c r="U30" s="166"/>
      <c r="V30" s="166"/>
      <c r="W30" s="166"/>
      <c r="X30" s="166"/>
    </row>
    <row r="31" spans="1:37" s="186" customFormat="1" ht="15.75" x14ac:dyDescent="0.25">
      <c r="A31" s="108"/>
      <c r="B31" s="106" t="s">
        <v>11</v>
      </c>
      <c r="C31" s="104">
        <v>0</v>
      </c>
      <c r="D31" s="104">
        <v>0</v>
      </c>
      <c r="E31" s="104">
        <v>0</v>
      </c>
      <c r="F31" s="104">
        <v>3961</v>
      </c>
      <c r="G31" s="104">
        <v>4021</v>
      </c>
      <c r="H31" s="83">
        <v>22056</v>
      </c>
      <c r="I31" s="116">
        <v>448.52026858990303</v>
      </c>
      <c r="J31" s="93">
        <v>548.52026858990303</v>
      </c>
      <c r="K31" s="93">
        <v>1.5147689977278445</v>
      </c>
      <c r="L31" s="96"/>
      <c r="M31" s="199"/>
      <c r="N31" s="166"/>
      <c r="O31" s="190"/>
      <c r="P31" s="190"/>
      <c r="Q31" s="190"/>
      <c r="R31" s="190"/>
      <c r="S31" s="190"/>
      <c r="T31" s="166"/>
      <c r="U31" s="166"/>
      <c r="V31" s="166"/>
      <c r="W31" s="166"/>
      <c r="X31" s="166"/>
    </row>
    <row r="32" spans="1:37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</row>
    <row r="33" spans="1:37" s="186" customFormat="1" ht="15.75" x14ac:dyDescent="0.25">
      <c r="A33" s="108"/>
      <c r="B33" s="79" t="s">
        <v>4</v>
      </c>
      <c r="C33" s="82">
        <v>0</v>
      </c>
      <c r="D33" s="82">
        <v>0</v>
      </c>
      <c r="E33" s="82">
        <v>0</v>
      </c>
      <c r="F33" s="82">
        <v>8316</v>
      </c>
      <c r="G33" s="82">
        <v>16244</v>
      </c>
      <c r="H33" s="83">
        <v>44254</v>
      </c>
      <c r="I33" s="116">
        <v>172.43289830091109</v>
      </c>
      <c r="J33" s="93">
        <v>272.43289830091106</v>
      </c>
      <c r="K33" s="93">
        <v>95.334295334295334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</row>
    <row r="34" spans="1:37" s="186" customFormat="1" ht="18.75" customHeight="1" x14ac:dyDescent="0.25">
      <c r="A34" s="108"/>
      <c r="B34" s="79" t="s">
        <v>3</v>
      </c>
      <c r="C34" s="114"/>
      <c r="D34" s="230" t="s">
        <v>6</v>
      </c>
      <c r="E34" s="230" t="s">
        <v>6</v>
      </c>
      <c r="F34" s="230" t="s">
        <v>6</v>
      </c>
      <c r="G34" s="230">
        <v>95.334295334295334</v>
      </c>
      <c r="H34" s="116">
        <v>172.43289830091109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</row>
    <row r="35" spans="1:37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</row>
    <row r="36" spans="1:37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</row>
    <row r="37" spans="1:37" s="186" customFormat="1" ht="18.75" x14ac:dyDescent="0.25">
      <c r="A37" s="108"/>
      <c r="B37" s="65"/>
      <c r="C37" s="256" t="s">
        <v>225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</row>
    <row r="38" spans="1:37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</row>
    <row r="39" spans="1:37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</row>
    <row r="40" spans="1:37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</row>
    <row r="41" spans="1:37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6"/>
      <c r="P41" s="166"/>
      <c r="Q41" s="166"/>
      <c r="R41" s="166"/>
      <c r="S41" s="166"/>
      <c r="T41" s="166"/>
      <c r="U41" s="166"/>
      <c r="V41" s="166"/>
      <c r="W41" s="166"/>
      <c r="X41" s="166"/>
    </row>
    <row r="42" spans="1:37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</row>
    <row r="43" spans="1:37" s="186" customFormat="1" ht="15.75" x14ac:dyDescent="0.25">
      <c r="A43" s="108"/>
      <c r="B43" s="106" t="s">
        <v>8</v>
      </c>
      <c r="C43" s="104">
        <v>506</v>
      </c>
      <c r="D43" s="104">
        <v>0</v>
      </c>
      <c r="E43" s="104">
        <v>19700</v>
      </c>
      <c r="F43" s="104">
        <v>5897</v>
      </c>
      <c r="G43" s="104">
        <v>54182</v>
      </c>
      <c r="H43" s="83">
        <v>78293</v>
      </c>
      <c r="I43" s="86">
        <v>44.500018456313903</v>
      </c>
      <c r="J43" s="86">
        <v>144.50001845631391</v>
      </c>
      <c r="K43" s="86">
        <v>818.80617263015085</v>
      </c>
      <c r="L43" s="96"/>
      <c r="M43" s="199"/>
      <c r="N43" s="166"/>
      <c r="O43" s="190"/>
      <c r="P43" s="190"/>
      <c r="Q43" s="190"/>
      <c r="R43" s="190"/>
      <c r="S43" s="190"/>
      <c r="T43" s="166"/>
      <c r="U43" s="166"/>
      <c r="V43" s="166"/>
      <c r="W43" s="166"/>
      <c r="X43" s="166"/>
    </row>
    <row r="44" spans="1:37" s="186" customFormat="1" ht="15.75" x14ac:dyDescent="0.25">
      <c r="A44" s="108"/>
      <c r="B44" s="106" t="s">
        <v>9</v>
      </c>
      <c r="C44" s="104">
        <v>0</v>
      </c>
      <c r="D44" s="104">
        <v>19700</v>
      </c>
      <c r="E44" s="104">
        <v>19700</v>
      </c>
      <c r="F44" s="104">
        <v>2697</v>
      </c>
      <c r="G44" s="104">
        <v>73462</v>
      </c>
      <c r="H44" s="83">
        <v>78293</v>
      </c>
      <c r="I44" s="86">
        <v>6.5761890501211617</v>
      </c>
      <c r="J44" s="86">
        <v>106.57618905012116</v>
      </c>
      <c r="K44" s="86">
        <v>2623.8413051538746</v>
      </c>
      <c r="L44" s="96"/>
      <c r="M44" s="199"/>
      <c r="N44" s="166"/>
      <c r="O44" s="190"/>
      <c r="P44" s="190"/>
      <c r="Q44" s="190"/>
      <c r="R44" s="190"/>
      <c r="S44" s="190"/>
      <c r="T44" s="166"/>
      <c r="U44" s="166"/>
      <c r="V44" s="166"/>
      <c r="W44" s="166"/>
      <c r="X44" s="166"/>
    </row>
    <row r="45" spans="1:37" s="186" customFormat="1" ht="15.75" x14ac:dyDescent="0.25">
      <c r="A45" s="108"/>
      <c r="B45" s="106" t="s">
        <v>10</v>
      </c>
      <c r="C45" s="104">
        <v>680</v>
      </c>
      <c r="D45" s="104">
        <v>19700</v>
      </c>
      <c r="E45" s="104">
        <v>19700</v>
      </c>
      <c r="F45" s="104">
        <v>1558</v>
      </c>
      <c r="G45" s="104">
        <v>76647</v>
      </c>
      <c r="H45" s="83">
        <v>76068</v>
      </c>
      <c r="I45" s="86">
        <v>-0.75541117069161112</v>
      </c>
      <c r="J45" s="86">
        <v>99.244588829308384</v>
      </c>
      <c r="K45" s="86">
        <v>4819.5763799743263</v>
      </c>
      <c r="L45" s="96"/>
      <c r="M45" s="199"/>
      <c r="N45" s="166"/>
      <c r="O45" s="190"/>
      <c r="P45" s="190"/>
      <c r="Q45" s="190"/>
      <c r="R45" s="190"/>
      <c r="S45" s="190"/>
      <c r="T45" s="166"/>
      <c r="U45" s="166"/>
      <c r="V45" s="166"/>
      <c r="W45" s="166"/>
      <c r="X45" s="166"/>
    </row>
    <row r="46" spans="1:37" s="186" customFormat="1" ht="15.75" x14ac:dyDescent="0.25">
      <c r="A46" s="108"/>
      <c r="B46" s="106" t="s">
        <v>11</v>
      </c>
      <c r="C46" s="104">
        <v>0</v>
      </c>
      <c r="D46" s="104">
        <v>19700</v>
      </c>
      <c r="E46" s="104">
        <v>20839</v>
      </c>
      <c r="F46" s="104">
        <v>1558</v>
      </c>
      <c r="G46" s="104">
        <v>78205</v>
      </c>
      <c r="H46" s="83">
        <v>76337</v>
      </c>
      <c r="I46" s="116">
        <v>-2.3885940796624205</v>
      </c>
      <c r="J46" s="93">
        <v>97.611405920337575</v>
      </c>
      <c r="K46" s="93">
        <v>4919.5763799743263</v>
      </c>
      <c r="L46" s="96"/>
      <c r="M46" s="199"/>
      <c r="N46" s="166"/>
      <c r="O46" s="190"/>
      <c r="P46" s="190"/>
      <c r="Q46" s="190"/>
      <c r="R46" s="190"/>
      <c r="S46" s="190"/>
      <c r="T46" s="166"/>
      <c r="U46" s="166"/>
      <c r="V46" s="166"/>
      <c r="W46" s="166"/>
      <c r="X46" s="166"/>
    </row>
    <row r="47" spans="1:37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99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</row>
    <row r="48" spans="1:37" s="186" customFormat="1" ht="15.75" x14ac:dyDescent="0.25">
      <c r="A48" s="108"/>
      <c r="B48" s="79" t="s">
        <v>4</v>
      </c>
      <c r="C48" s="82">
        <v>1186</v>
      </c>
      <c r="D48" s="82">
        <v>59100</v>
      </c>
      <c r="E48" s="82">
        <v>79939</v>
      </c>
      <c r="F48" s="82">
        <v>11710</v>
      </c>
      <c r="G48" s="82">
        <v>282496</v>
      </c>
      <c r="H48" s="83">
        <v>308991</v>
      </c>
      <c r="I48" s="116">
        <v>9.3788938604440375</v>
      </c>
      <c r="J48" s="93">
        <v>109.37889386044404</v>
      </c>
      <c r="K48" s="93">
        <v>2312.4338172502135</v>
      </c>
      <c r="L48" s="96"/>
      <c r="M48" s="199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</row>
    <row r="49" spans="1:26" s="186" customFormat="1" ht="18.75" customHeight="1" x14ac:dyDescent="0.25">
      <c r="A49" s="108"/>
      <c r="B49" s="79" t="s">
        <v>3</v>
      </c>
      <c r="C49" s="114"/>
      <c r="D49" s="230">
        <v>4883.1365935919057</v>
      </c>
      <c r="E49" s="230">
        <v>35.260575296108286</v>
      </c>
      <c r="F49" s="230">
        <v>-85.351330389421932</v>
      </c>
      <c r="G49" s="230">
        <v>2312.4338172502135</v>
      </c>
      <c r="H49" s="116">
        <v>9.3788938604440375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</row>
    <row r="50" spans="1:26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</row>
    <row r="51" spans="1:26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</row>
    <row r="52" spans="1:26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Y52" s="155"/>
      <c r="Z52" s="155"/>
    </row>
    <row r="53" spans="1:26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Y53" s="155"/>
      <c r="Z53" s="155"/>
    </row>
    <row r="54" spans="1:26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6" s="150" customFormat="1" x14ac:dyDescent="0.25">
      <c r="A55" s="109"/>
      <c r="B55" s="157"/>
      <c r="C55" s="157"/>
      <c r="D55" s="157"/>
      <c r="E55" s="157"/>
      <c r="F55" s="157"/>
      <c r="G55" s="157"/>
    </row>
    <row r="56" spans="1:26" s="150" customFormat="1" x14ac:dyDescent="0.25">
      <c r="B56" s="157"/>
      <c r="C56" s="157"/>
      <c r="D56" s="157"/>
      <c r="E56" s="157"/>
      <c r="F56" s="157"/>
      <c r="G56" s="157"/>
    </row>
    <row r="57" spans="1:26" s="150" customFormat="1" x14ac:dyDescent="0.25"/>
    <row r="58" spans="1:26" s="150" customFormat="1" x14ac:dyDescent="0.25"/>
    <row r="59" spans="1:26" s="150" customFormat="1" x14ac:dyDescent="0.25">
      <c r="C59" s="157"/>
      <c r="D59" s="157"/>
      <c r="E59" s="157"/>
      <c r="F59" s="157"/>
      <c r="G59" s="157"/>
      <c r="H59" s="157"/>
    </row>
    <row r="60" spans="1:26" s="150" customFormat="1" x14ac:dyDescent="0.25">
      <c r="C60" s="157"/>
      <c r="D60" s="157"/>
      <c r="E60" s="157"/>
      <c r="F60" s="157"/>
      <c r="G60" s="157"/>
      <c r="H60" s="157"/>
    </row>
    <row r="61" spans="1:26" s="166" customFormat="1" x14ac:dyDescent="0.2">
      <c r="B61" s="194"/>
      <c r="C61" s="195"/>
      <c r="D61" s="196"/>
    </row>
    <row r="62" spans="1:26" s="166" customFormat="1" x14ac:dyDescent="0.2">
      <c r="B62" s="194"/>
      <c r="C62" s="195"/>
      <c r="D62" s="196"/>
    </row>
    <row r="63" spans="1:26" s="166" customFormat="1" x14ac:dyDescent="0.2">
      <c r="B63" s="194"/>
      <c r="C63" s="195"/>
      <c r="D63" s="196"/>
    </row>
    <row r="64" spans="1:26" s="166" customFormat="1" x14ac:dyDescent="0.2">
      <c r="B64" s="194"/>
      <c r="C64" s="195"/>
      <c r="D64" s="196"/>
    </row>
    <row r="65" spans="2:5" s="166" customFormat="1" x14ac:dyDescent="0.2">
      <c r="B65" s="194"/>
      <c r="C65" s="195"/>
      <c r="D65" s="196"/>
    </row>
    <row r="66" spans="2:5" s="166" customFormat="1" x14ac:dyDescent="0.2">
      <c r="B66" s="194"/>
      <c r="C66" s="195"/>
      <c r="D66" s="196"/>
    </row>
    <row r="67" spans="2:5" s="166" customFormat="1" x14ac:dyDescent="0.2">
      <c r="B67" s="194"/>
      <c r="C67" s="195"/>
      <c r="D67" s="196"/>
    </row>
    <row r="68" spans="2:5" s="166" customFormat="1" x14ac:dyDescent="0.2">
      <c r="B68" s="194"/>
      <c r="C68" s="195"/>
      <c r="D68" s="196"/>
      <c r="E68" s="197"/>
    </row>
    <row r="69" spans="2:5" s="166" customFormat="1" x14ac:dyDescent="0.2">
      <c r="B69" s="194"/>
      <c r="C69" s="195"/>
      <c r="D69" s="196"/>
      <c r="E69" s="197"/>
    </row>
    <row r="70" spans="2:5" s="166" customFormat="1" x14ac:dyDescent="0.2">
      <c r="B70" s="194"/>
      <c r="C70" s="195"/>
      <c r="D70" s="196"/>
      <c r="E70" s="197"/>
    </row>
    <row r="71" spans="2:5" s="166" customFormat="1" x14ac:dyDescent="0.2">
      <c r="B71" s="194"/>
      <c r="C71" s="195"/>
      <c r="D71" s="196"/>
      <c r="E71" s="197"/>
    </row>
    <row r="72" spans="2:5" s="166" customFormat="1" x14ac:dyDescent="0.2">
      <c r="B72" s="194"/>
      <c r="C72" s="195"/>
      <c r="D72" s="196"/>
      <c r="E72" s="197"/>
    </row>
    <row r="73" spans="2:5" s="166" customFormat="1" x14ac:dyDescent="0.2">
      <c r="B73" s="194"/>
      <c r="C73" s="195"/>
      <c r="D73" s="196"/>
      <c r="E73" s="197"/>
    </row>
    <row r="74" spans="2:5" s="166" customFormat="1" x14ac:dyDescent="0.2">
      <c r="B74" s="194"/>
      <c r="C74" s="195"/>
      <c r="D74" s="196"/>
      <c r="E74" s="197"/>
    </row>
    <row r="75" spans="2:5" s="166" customFormat="1" x14ac:dyDescent="0.2">
      <c r="B75" s="194"/>
      <c r="C75" s="195"/>
      <c r="D75" s="196"/>
      <c r="E75" s="197"/>
    </row>
    <row r="76" spans="2:5" s="166" customFormat="1" x14ac:dyDescent="0.2">
      <c r="B76" s="194"/>
      <c r="C76" s="195"/>
      <c r="D76" s="196"/>
      <c r="E76" s="197"/>
    </row>
    <row r="77" spans="2:5" s="166" customFormat="1" x14ac:dyDescent="0.2">
      <c r="B77" s="194"/>
      <c r="C77" s="195"/>
      <c r="D77" s="196"/>
      <c r="E77" s="197"/>
    </row>
    <row r="78" spans="2:5" s="166" customFormat="1" x14ac:dyDescent="0.2">
      <c r="B78" s="194"/>
      <c r="C78" s="195"/>
      <c r="D78" s="196"/>
      <c r="E78" s="197"/>
    </row>
    <row r="79" spans="2:5" s="166" customFormat="1" x14ac:dyDescent="0.2">
      <c r="B79" s="194"/>
      <c r="C79" s="195"/>
      <c r="D79" s="196"/>
      <c r="E79" s="197"/>
    </row>
    <row r="80" spans="2:5" s="166" customFormat="1" x14ac:dyDescent="0.2">
      <c r="B80" s="194"/>
      <c r="C80" s="195"/>
      <c r="D80" s="196"/>
      <c r="E80" s="197"/>
    </row>
    <row r="81" spans="2:5" s="166" customFormat="1" x14ac:dyDescent="0.2">
      <c r="B81" s="194"/>
      <c r="C81" s="195"/>
      <c r="D81" s="196"/>
      <c r="E81" s="197"/>
    </row>
    <row r="82" spans="2:5" s="166" customFormat="1" x14ac:dyDescent="0.2">
      <c r="B82" s="194"/>
      <c r="C82" s="195"/>
      <c r="D82" s="196"/>
      <c r="E82" s="197"/>
    </row>
    <row r="83" spans="2:5" s="166" customFormat="1" x14ac:dyDescent="0.2">
      <c r="B83" s="194"/>
      <c r="C83" s="195"/>
      <c r="D83" s="196"/>
      <c r="E83" s="197"/>
    </row>
    <row r="84" spans="2:5" s="166" customFormat="1" x14ac:dyDescent="0.2">
      <c r="B84" s="194"/>
      <c r="C84" s="195"/>
      <c r="D84" s="196"/>
      <c r="E84" s="197"/>
    </row>
    <row r="85" spans="2:5" s="166" customFormat="1" x14ac:dyDescent="0.2">
      <c r="B85" s="194"/>
      <c r="C85" s="195"/>
      <c r="D85" s="196"/>
      <c r="E85" s="197"/>
    </row>
    <row r="86" spans="2:5" s="166" customFormat="1" x14ac:dyDescent="0.2">
      <c r="B86" s="196"/>
      <c r="C86" s="195"/>
      <c r="D86" s="196"/>
      <c r="E86" s="197"/>
    </row>
    <row r="87" spans="2:5" s="166" customFormat="1" x14ac:dyDescent="0.2">
      <c r="B87" s="196"/>
      <c r="C87" s="195"/>
      <c r="D87" s="196"/>
      <c r="E87" s="197"/>
    </row>
    <row r="88" spans="2:5" s="166" customFormat="1" x14ac:dyDescent="0.2">
      <c r="B88" s="196"/>
      <c r="C88" s="195"/>
      <c r="D88" s="196"/>
      <c r="E88" s="197"/>
    </row>
    <row r="89" spans="2:5" s="166" customFormat="1" x14ac:dyDescent="0.2">
      <c r="B89" s="190"/>
      <c r="D89" s="198"/>
      <c r="E89" s="197"/>
    </row>
    <row r="90" spans="2:5" s="166" customFormat="1" x14ac:dyDescent="0.2">
      <c r="B90" s="190"/>
      <c r="D90" s="198"/>
      <c r="E90" s="197"/>
    </row>
    <row r="91" spans="2:5" s="166" customFormat="1" x14ac:dyDescent="0.2">
      <c r="B91" s="190"/>
      <c r="D91" s="198"/>
      <c r="E91" s="197"/>
    </row>
    <row r="92" spans="2:5" s="166" customFormat="1" x14ac:dyDescent="0.2">
      <c r="B92" s="190"/>
      <c r="D92" s="198"/>
      <c r="E92" s="197"/>
    </row>
    <row r="93" spans="2:5" s="166" customFormat="1" x14ac:dyDescent="0.2">
      <c r="B93" s="190"/>
      <c r="D93" s="198"/>
      <c r="E93" s="197"/>
    </row>
    <row r="94" spans="2:5" s="166" customFormat="1" x14ac:dyDescent="0.2">
      <c r="B94" s="190"/>
      <c r="D94" s="198"/>
      <c r="E94" s="197"/>
    </row>
    <row r="95" spans="2:5" s="166" customFormat="1" x14ac:dyDescent="0.2">
      <c r="B95" s="190"/>
      <c r="D95" s="198"/>
      <c r="E95" s="197"/>
    </row>
    <row r="96" spans="2:5" s="166" customFormat="1" x14ac:dyDescent="0.2">
      <c r="B96" s="190"/>
      <c r="D96" s="198"/>
      <c r="E96" s="197"/>
    </row>
    <row r="97" spans="2:5" s="166" customFormat="1" x14ac:dyDescent="0.2">
      <c r="B97" s="190"/>
      <c r="D97" s="198"/>
      <c r="E97" s="197"/>
    </row>
    <row r="98" spans="2:5" s="166" customFormat="1" x14ac:dyDescent="0.2">
      <c r="B98" s="190"/>
      <c r="D98" s="198"/>
      <c r="E98" s="197"/>
    </row>
    <row r="99" spans="2:5" s="166" customFormat="1" x14ac:dyDescent="0.2">
      <c r="B99" s="190"/>
      <c r="D99" s="198"/>
      <c r="E99" s="197"/>
    </row>
    <row r="100" spans="2:5" s="166" customFormat="1" x14ac:dyDescent="0.2">
      <c r="B100" s="190"/>
      <c r="D100" s="198"/>
      <c r="E100" s="197"/>
    </row>
    <row r="101" spans="2:5" s="166" customFormat="1" x14ac:dyDescent="0.2">
      <c r="B101" s="190"/>
      <c r="D101" s="198"/>
      <c r="E101" s="197"/>
    </row>
    <row r="102" spans="2:5" s="166" customFormat="1" x14ac:dyDescent="0.2">
      <c r="B102" s="190"/>
      <c r="D102" s="198"/>
      <c r="E102" s="197"/>
    </row>
    <row r="103" spans="2:5" s="166" customFormat="1" x14ac:dyDescent="0.2">
      <c r="B103" s="190"/>
      <c r="D103" s="198"/>
      <c r="E103" s="197"/>
    </row>
    <row r="104" spans="2:5" s="166" customFormat="1" x14ac:dyDescent="0.2">
      <c r="B104" s="190"/>
      <c r="D104" s="198"/>
      <c r="E104" s="197"/>
    </row>
    <row r="105" spans="2:5" s="166" customFormat="1" x14ac:dyDescent="0.2">
      <c r="B105" s="190"/>
      <c r="D105" s="198"/>
      <c r="E105" s="197"/>
    </row>
    <row r="106" spans="2:5" s="166" customFormat="1" x14ac:dyDescent="0.2">
      <c r="B106" s="190"/>
      <c r="D106" s="198"/>
      <c r="E106" s="197"/>
    </row>
    <row r="107" spans="2:5" s="166" customFormat="1" x14ac:dyDescent="0.2">
      <c r="B107" s="190"/>
      <c r="D107" s="198"/>
      <c r="E107" s="197"/>
    </row>
    <row r="108" spans="2:5" s="166" customFormat="1" x14ac:dyDescent="0.2">
      <c r="B108" s="190"/>
      <c r="D108" s="198"/>
      <c r="E108" s="197"/>
    </row>
    <row r="109" spans="2:5" s="166" customFormat="1" x14ac:dyDescent="0.2">
      <c r="B109" s="190"/>
      <c r="D109" s="198"/>
      <c r="E109" s="197"/>
    </row>
    <row r="110" spans="2:5" s="166" customFormat="1" x14ac:dyDescent="0.2">
      <c r="B110" s="190"/>
      <c r="D110" s="198"/>
      <c r="E110" s="197"/>
    </row>
    <row r="111" spans="2:5" s="166" customFormat="1" x14ac:dyDescent="0.2">
      <c r="B111" s="190"/>
      <c r="D111" s="198"/>
      <c r="E111" s="197"/>
    </row>
    <row r="112" spans="2:5" s="166" customFormat="1" x14ac:dyDescent="0.2">
      <c r="B112" s="190"/>
      <c r="D112" s="198"/>
      <c r="E112" s="197"/>
    </row>
    <row r="113" spans="2:5" s="166" customFormat="1" x14ac:dyDescent="0.2">
      <c r="B113" s="190"/>
      <c r="D113" s="198"/>
      <c r="E113" s="197"/>
    </row>
    <row r="114" spans="2:5" s="166" customFormat="1" x14ac:dyDescent="0.2">
      <c r="B114" s="190"/>
      <c r="D114" s="198"/>
      <c r="E114" s="197"/>
    </row>
    <row r="115" spans="2:5" s="166" customFormat="1" x14ac:dyDescent="0.2">
      <c r="B115" s="190"/>
      <c r="D115" s="198"/>
      <c r="E115" s="197"/>
    </row>
    <row r="116" spans="2:5" s="166" customFormat="1" x14ac:dyDescent="0.2">
      <c r="B116" s="190"/>
      <c r="D116" s="198"/>
      <c r="E116" s="197"/>
    </row>
    <row r="117" spans="2:5" s="166" customFormat="1" x14ac:dyDescent="0.2">
      <c r="B117" s="190"/>
      <c r="D117" s="198"/>
      <c r="E117" s="197"/>
    </row>
    <row r="118" spans="2:5" s="166" customFormat="1" x14ac:dyDescent="0.2">
      <c r="B118" s="190"/>
      <c r="D118" s="198"/>
      <c r="E118" s="197"/>
    </row>
    <row r="119" spans="2:5" s="166" customFormat="1" x14ac:dyDescent="0.2">
      <c r="B119" s="190"/>
      <c r="D119" s="198"/>
      <c r="E119" s="197"/>
    </row>
    <row r="120" spans="2:5" s="166" customFormat="1" x14ac:dyDescent="0.2">
      <c r="B120" s="190"/>
      <c r="D120" s="198"/>
      <c r="E120" s="197"/>
    </row>
    <row r="121" spans="2:5" s="166" customFormat="1" x14ac:dyDescent="0.2">
      <c r="B121" s="190"/>
      <c r="D121" s="198"/>
      <c r="E121" s="197"/>
    </row>
    <row r="122" spans="2:5" s="166" customFormat="1" x14ac:dyDescent="0.2">
      <c r="B122" s="190"/>
      <c r="D122" s="198"/>
      <c r="E122" s="197"/>
    </row>
    <row r="123" spans="2:5" s="166" customFormat="1" x14ac:dyDescent="0.2">
      <c r="B123" s="190"/>
      <c r="D123" s="198"/>
      <c r="E123" s="197"/>
    </row>
    <row r="124" spans="2:5" s="166" customFormat="1" x14ac:dyDescent="0.2">
      <c r="B124" s="190"/>
      <c r="D124" s="198"/>
      <c r="E124" s="197"/>
    </row>
    <row r="125" spans="2:5" s="166" customFormat="1" x14ac:dyDescent="0.2">
      <c r="B125" s="190"/>
      <c r="D125" s="198"/>
      <c r="E125" s="197"/>
    </row>
    <row r="126" spans="2:5" s="166" customFormat="1" x14ac:dyDescent="0.2">
      <c r="B126" s="190"/>
      <c r="D126" s="198"/>
      <c r="E126" s="197"/>
    </row>
    <row r="127" spans="2:5" s="166" customFormat="1" x14ac:dyDescent="0.2">
      <c r="B127" s="190"/>
      <c r="D127" s="198"/>
      <c r="E127" s="197"/>
    </row>
    <row r="128" spans="2:5" s="166" customFormat="1" x14ac:dyDescent="0.2">
      <c r="B128" s="190"/>
      <c r="D128" s="198"/>
      <c r="E128" s="197"/>
    </row>
    <row r="129" spans="2:37" s="166" customFormat="1" x14ac:dyDescent="0.2">
      <c r="B129" s="190"/>
      <c r="D129" s="198"/>
      <c r="E129" s="197"/>
    </row>
    <row r="130" spans="2:37" s="166" customFormat="1" x14ac:dyDescent="0.2">
      <c r="B130" s="190"/>
      <c r="D130" s="198"/>
      <c r="E130" s="197"/>
    </row>
    <row r="131" spans="2:37" s="166" customFormat="1" x14ac:dyDescent="0.2">
      <c r="B131" s="190"/>
      <c r="D131" s="198"/>
      <c r="E131" s="197"/>
    </row>
    <row r="132" spans="2:37" s="166" customFormat="1" x14ac:dyDescent="0.2">
      <c r="B132" s="190"/>
      <c r="D132" s="198"/>
      <c r="E132" s="197"/>
    </row>
    <row r="133" spans="2:37" s="166" customFormat="1" x14ac:dyDescent="0.2">
      <c r="B133" s="190"/>
      <c r="D133" s="198"/>
      <c r="E133" s="197"/>
    </row>
    <row r="134" spans="2:37" s="166" customFormat="1" x14ac:dyDescent="0.2">
      <c r="B134" s="190"/>
      <c r="D134" s="198"/>
      <c r="E134" s="197"/>
    </row>
    <row r="135" spans="2:37" s="166" customFormat="1" x14ac:dyDescent="0.2">
      <c r="B135" s="190"/>
      <c r="D135" s="198"/>
      <c r="E135" s="197"/>
    </row>
    <row r="136" spans="2:37" s="166" customFormat="1" x14ac:dyDescent="0.2">
      <c r="B136" s="190"/>
      <c r="D136" s="198"/>
      <c r="E136" s="197"/>
    </row>
    <row r="137" spans="2:37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8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</row>
    <row r="138" spans="2:37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8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</row>
    <row r="139" spans="2:37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8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</row>
    <row r="140" spans="2:37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8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</row>
    <row r="141" spans="2:37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8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</row>
    <row r="142" spans="2:37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8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</row>
    <row r="143" spans="2:37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8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</row>
    <row r="144" spans="2:37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8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</row>
    <row r="145" spans="4:37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8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</row>
    <row r="146" spans="4:37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8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</row>
    <row r="147" spans="4:37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8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</row>
    <row r="148" spans="4:37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8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</row>
    <row r="149" spans="4:37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</row>
    <row r="150" spans="4:37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</row>
    <row r="151" spans="4:37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</row>
    <row r="152" spans="4:37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</row>
    <row r="153" spans="4:37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8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</row>
    <row r="154" spans="4:37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8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</row>
    <row r="155" spans="4:37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8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</row>
    <row r="156" spans="4:37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8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</row>
    <row r="157" spans="4:37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8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</row>
    <row r="158" spans="4:37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8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</row>
    <row r="159" spans="4:37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8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</row>
    <row r="160" spans="4:37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8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</row>
    <row r="161" spans="13:37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8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</row>
    <row r="162" spans="13:37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8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</row>
    <row r="163" spans="13:37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8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</row>
    <row r="164" spans="13:37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8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.75" x14ac:dyDescent="0.25"/>
  <cols>
    <col min="1" max="1" width="1.85546875" style="26" customWidth="1"/>
    <col min="2" max="2" width="12.7109375" style="26" customWidth="1"/>
    <col min="3" max="8" width="10.42578125" style="26" customWidth="1"/>
    <col min="9" max="11" width="11.42578125" style="26" customWidth="1"/>
    <col min="12" max="12" width="1.85546875" style="26" customWidth="1"/>
    <col min="13" max="13" width="11.42578125" style="24"/>
    <col min="14" max="14" width="11.42578125" style="24" customWidth="1"/>
    <col min="15" max="20" width="11.42578125" style="24"/>
    <col min="21" max="38" width="11.42578125" style="25"/>
    <col min="39" max="16384" width="11.42578125" style="26"/>
  </cols>
  <sheetData>
    <row r="1" spans="1:20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20" x14ac:dyDescent="0.25">
      <c r="A2" s="32"/>
      <c r="B2" s="28"/>
      <c r="C2" s="28"/>
      <c r="D2" s="28"/>
      <c r="E2" s="28"/>
      <c r="F2" s="28"/>
      <c r="G2" s="28"/>
      <c r="H2" s="28"/>
      <c r="I2" s="28"/>
      <c r="J2" s="28"/>
      <c r="K2" s="28"/>
      <c r="L2" s="33"/>
    </row>
    <row r="3" spans="1:20" x14ac:dyDescent="0.25">
      <c r="A3" s="32"/>
      <c r="B3" s="28"/>
      <c r="C3" s="28"/>
      <c r="D3" s="28"/>
      <c r="E3" s="28"/>
      <c r="F3" s="28"/>
      <c r="G3" s="28"/>
      <c r="H3" s="28"/>
      <c r="I3" s="28"/>
      <c r="J3" s="28"/>
      <c r="K3" s="28"/>
      <c r="L3" s="33"/>
    </row>
    <row r="4" spans="1:20" x14ac:dyDescent="0.25">
      <c r="A4" s="32"/>
      <c r="B4" s="28"/>
      <c r="C4" s="28"/>
      <c r="D4" s="28"/>
      <c r="E4" s="28"/>
      <c r="F4" s="28"/>
      <c r="G4" s="28"/>
      <c r="H4" s="28"/>
      <c r="I4" s="28"/>
      <c r="J4" s="28"/>
      <c r="K4" s="28"/>
      <c r="L4" s="34"/>
    </row>
    <row r="5" spans="1:20" x14ac:dyDescent="0.25">
      <c r="A5" s="32"/>
      <c r="B5" s="28"/>
      <c r="C5" s="28"/>
      <c r="D5" s="28"/>
      <c r="E5" s="28"/>
      <c r="F5" s="28"/>
      <c r="G5" s="28"/>
      <c r="H5" s="28"/>
      <c r="I5" s="28"/>
      <c r="J5" s="28"/>
      <c r="K5" s="28"/>
      <c r="L5" s="34"/>
    </row>
    <row r="6" spans="1:20" x14ac:dyDescent="0.25">
      <c r="A6" s="32"/>
      <c r="B6" s="28"/>
      <c r="C6" s="28"/>
      <c r="D6" s="28"/>
      <c r="E6" s="28"/>
      <c r="F6" s="28"/>
      <c r="G6" s="28"/>
      <c r="H6" s="28"/>
      <c r="I6" s="28"/>
      <c r="J6" s="28"/>
      <c r="K6" s="28"/>
      <c r="L6" s="34"/>
    </row>
    <row r="7" spans="1:20" s="25" customFormat="1" x14ac:dyDescent="0.25">
      <c r="A7" s="32"/>
      <c r="B7" s="65"/>
      <c r="C7" s="256" t="s">
        <v>226</v>
      </c>
      <c r="D7" s="256"/>
      <c r="E7" s="256"/>
      <c r="F7" s="256"/>
      <c r="G7" s="256"/>
      <c r="H7" s="256"/>
      <c r="I7" s="256"/>
      <c r="J7" s="256"/>
      <c r="K7" s="256"/>
      <c r="L7" s="34"/>
      <c r="M7" s="24"/>
      <c r="N7" s="24"/>
      <c r="O7" s="24"/>
      <c r="P7" s="24"/>
      <c r="Q7" s="24"/>
      <c r="R7" s="24"/>
      <c r="S7" s="24"/>
      <c r="T7" s="24"/>
    </row>
    <row r="8" spans="1:20" s="25" customFormat="1" x14ac:dyDescent="0.25">
      <c r="A8" s="32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34"/>
      <c r="M8" s="24"/>
      <c r="N8" s="24"/>
      <c r="O8" s="137"/>
      <c r="P8" s="24"/>
      <c r="Q8" s="24"/>
      <c r="R8" s="24"/>
      <c r="S8" s="24"/>
      <c r="T8" s="24"/>
    </row>
    <row r="9" spans="1:20" s="25" customFormat="1" x14ac:dyDescent="0.25">
      <c r="A9" s="32"/>
      <c r="B9" s="65"/>
      <c r="C9" s="66"/>
      <c r="D9" s="66"/>
      <c r="E9" s="66"/>
      <c r="F9" s="66"/>
      <c r="G9" s="66"/>
      <c r="H9" s="66"/>
      <c r="I9" s="65"/>
      <c r="J9" s="65"/>
      <c r="K9" s="65"/>
      <c r="L9" s="34"/>
      <c r="M9" s="24"/>
      <c r="N9" s="24"/>
      <c r="O9" s="24"/>
      <c r="P9" s="24"/>
      <c r="Q9" s="24"/>
      <c r="R9" s="24"/>
      <c r="S9" s="24"/>
      <c r="T9" s="24"/>
    </row>
    <row r="10" spans="1:20" s="25" customFormat="1" ht="15.75" customHeight="1" x14ac:dyDescent="0.25">
      <c r="A10" s="32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34"/>
      <c r="M10" s="24"/>
      <c r="N10" s="24"/>
      <c r="O10" s="24"/>
      <c r="P10" s="24"/>
      <c r="Q10" s="24"/>
      <c r="R10" s="24"/>
      <c r="S10" s="24"/>
      <c r="T10" s="24"/>
    </row>
    <row r="11" spans="1:20" s="25" customFormat="1" x14ac:dyDescent="0.25">
      <c r="A11" s="32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34"/>
      <c r="M11" s="24"/>
      <c r="N11" s="24"/>
      <c r="O11" s="138"/>
      <c r="P11" s="24"/>
      <c r="Q11" s="24"/>
      <c r="R11" s="24"/>
      <c r="S11" s="24"/>
      <c r="T11" s="24"/>
    </row>
    <row r="12" spans="1:20" s="25" customFormat="1" ht="12" customHeight="1" x14ac:dyDescent="0.25">
      <c r="A12" s="32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34"/>
      <c r="M12" s="24"/>
      <c r="N12" s="24"/>
      <c r="O12" s="24"/>
      <c r="P12" s="24"/>
      <c r="Q12" s="24"/>
      <c r="R12" s="24"/>
      <c r="S12" s="24"/>
      <c r="T12" s="24"/>
    </row>
    <row r="13" spans="1:20" s="25" customFormat="1" x14ac:dyDescent="0.25">
      <c r="A13" s="32"/>
      <c r="B13" s="106" t="s">
        <v>8</v>
      </c>
      <c r="C13" s="104">
        <v>124419</v>
      </c>
      <c r="D13" s="104">
        <v>176108</v>
      </c>
      <c r="E13" s="104">
        <v>68615</v>
      </c>
      <c r="F13" s="104">
        <v>75814</v>
      </c>
      <c r="G13" s="104">
        <v>66298</v>
      </c>
      <c r="H13" s="83">
        <v>44098</v>
      </c>
      <c r="I13" s="86">
        <v>-33.485173006727194</v>
      </c>
      <c r="J13" s="86">
        <v>66.514826993272806</v>
      </c>
      <c r="K13" s="86">
        <v>-12.551771440631022</v>
      </c>
      <c r="L13" s="34"/>
      <c r="M13" s="224"/>
      <c r="N13" s="24"/>
      <c r="O13" s="134"/>
      <c r="P13" s="134"/>
      <c r="Q13" s="134"/>
      <c r="R13" s="134"/>
      <c r="S13" s="134"/>
      <c r="T13" s="134"/>
    </row>
    <row r="14" spans="1:20" s="25" customFormat="1" x14ac:dyDescent="0.25">
      <c r="A14" s="32"/>
      <c r="B14" s="106" t="s">
        <v>9</v>
      </c>
      <c r="C14" s="104">
        <v>259532</v>
      </c>
      <c r="D14" s="104">
        <v>76556</v>
      </c>
      <c r="E14" s="104">
        <v>68917</v>
      </c>
      <c r="F14" s="104">
        <v>76251</v>
      </c>
      <c r="G14" s="104">
        <v>60829</v>
      </c>
      <c r="H14" s="83">
        <v>47626</v>
      </c>
      <c r="I14" s="86">
        <v>-21.705107761100795</v>
      </c>
      <c r="J14" s="86">
        <v>78.294892238899209</v>
      </c>
      <c r="K14" s="86">
        <v>-20.225308520543994</v>
      </c>
      <c r="L14" s="34"/>
      <c r="M14" s="224"/>
      <c r="N14" s="24"/>
      <c r="O14" s="134"/>
      <c r="P14" s="134"/>
      <c r="Q14" s="134"/>
      <c r="R14" s="134"/>
      <c r="S14" s="134"/>
      <c r="T14" s="134"/>
    </row>
    <row r="15" spans="1:20" s="25" customFormat="1" x14ac:dyDescent="0.25">
      <c r="A15" s="32"/>
      <c r="B15" s="106" t="s">
        <v>10</v>
      </c>
      <c r="C15" s="104">
        <v>280553</v>
      </c>
      <c r="D15" s="104">
        <v>76825</v>
      </c>
      <c r="E15" s="104">
        <v>56226</v>
      </c>
      <c r="F15" s="104">
        <v>81809</v>
      </c>
      <c r="G15" s="104">
        <v>60673</v>
      </c>
      <c r="H15" s="83">
        <v>58371</v>
      </c>
      <c r="I15" s="86">
        <v>-3.7941094061608949</v>
      </c>
      <c r="J15" s="86">
        <v>96.205890593839101</v>
      </c>
      <c r="K15" s="86">
        <v>-25.835788238457869</v>
      </c>
      <c r="L15" s="34"/>
      <c r="M15" s="224"/>
      <c r="N15" s="24"/>
      <c r="O15" s="134"/>
      <c r="P15" s="134"/>
      <c r="Q15" s="134"/>
      <c r="R15" s="134"/>
      <c r="S15" s="134"/>
      <c r="T15" s="134"/>
    </row>
    <row r="16" spans="1:20" s="25" customFormat="1" x14ac:dyDescent="0.25">
      <c r="A16" s="32"/>
      <c r="B16" s="106" t="s">
        <v>11</v>
      </c>
      <c r="C16" s="104">
        <v>287419</v>
      </c>
      <c r="D16" s="104">
        <v>63552</v>
      </c>
      <c r="E16" s="104">
        <v>59191</v>
      </c>
      <c r="F16" s="104">
        <v>78169</v>
      </c>
      <c r="G16" s="104">
        <v>39290</v>
      </c>
      <c r="H16" s="83">
        <v>57332</v>
      </c>
      <c r="I16" s="116">
        <v>45.920081445660465</v>
      </c>
      <c r="J16" s="93">
        <v>145.92008144566046</v>
      </c>
      <c r="K16" s="93">
        <v>-49.737108060740184</v>
      </c>
      <c r="L16" s="34"/>
      <c r="M16" s="224"/>
      <c r="N16" s="24"/>
      <c r="O16" s="134"/>
      <c r="P16" s="134"/>
      <c r="Q16" s="134"/>
      <c r="R16" s="134"/>
      <c r="S16" s="134"/>
      <c r="T16" s="134"/>
    </row>
    <row r="17" spans="1:38" s="25" customFormat="1" ht="12" customHeight="1" x14ac:dyDescent="0.25">
      <c r="A17" s="32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34"/>
      <c r="M17" s="24"/>
      <c r="N17" s="24"/>
      <c r="O17" s="24"/>
      <c r="P17" s="24"/>
      <c r="Q17" s="24"/>
      <c r="R17" s="24"/>
      <c r="S17" s="24"/>
      <c r="T17" s="24"/>
    </row>
    <row r="18" spans="1:38" s="25" customFormat="1" x14ac:dyDescent="0.25">
      <c r="A18" s="32"/>
      <c r="B18" s="79" t="s">
        <v>4</v>
      </c>
      <c r="C18" s="82">
        <v>951923</v>
      </c>
      <c r="D18" s="82">
        <v>393041</v>
      </c>
      <c r="E18" s="82">
        <v>252949</v>
      </c>
      <c r="F18" s="82">
        <v>312043</v>
      </c>
      <c r="G18" s="82">
        <v>227090</v>
      </c>
      <c r="H18" s="83">
        <v>207427</v>
      </c>
      <c r="I18" s="116">
        <v>-8.6586815799903132</v>
      </c>
      <c r="J18" s="93">
        <v>91.341318420009685</v>
      </c>
      <c r="K18" s="93">
        <v>-27.224773508779244</v>
      </c>
      <c r="L18" s="34"/>
      <c r="M18" s="132"/>
      <c r="N18" s="132"/>
      <c r="O18" s="132"/>
      <c r="P18" s="132"/>
      <c r="Q18" s="132"/>
      <c r="R18" s="132"/>
      <c r="S18" s="132"/>
      <c r="T18" s="132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</row>
    <row r="19" spans="1:38" s="25" customFormat="1" ht="18.75" customHeight="1" x14ac:dyDescent="0.25">
      <c r="A19" s="32"/>
      <c r="B19" s="79" t="s">
        <v>3</v>
      </c>
      <c r="C19" s="114"/>
      <c r="D19" s="84">
        <v>-58.710841107946756</v>
      </c>
      <c r="E19" s="84">
        <v>-35.643100846985433</v>
      </c>
      <c r="F19" s="84">
        <v>23.362021593285597</v>
      </c>
      <c r="G19" s="84">
        <v>-27.224773508779244</v>
      </c>
      <c r="H19" s="116">
        <v>-8.6586815799903132</v>
      </c>
      <c r="I19" s="94"/>
      <c r="J19" s="94"/>
      <c r="K19" s="94"/>
      <c r="L19" s="34"/>
      <c r="M19" s="24"/>
      <c r="N19" s="24"/>
      <c r="O19" s="24"/>
      <c r="P19" s="24"/>
      <c r="Q19" s="24"/>
      <c r="R19" s="24"/>
      <c r="S19" s="24"/>
      <c r="T19" s="24"/>
    </row>
    <row r="20" spans="1:38" s="14" customFormat="1" ht="9.75" customHeight="1" x14ac:dyDescent="0.25">
      <c r="A20" s="15"/>
      <c r="B20" s="53"/>
      <c r="C20" s="54"/>
      <c r="D20" s="54"/>
      <c r="E20" s="54"/>
      <c r="F20" s="55"/>
      <c r="G20" s="55"/>
      <c r="H20" s="55"/>
      <c r="I20" s="56"/>
      <c r="J20" s="56"/>
      <c r="K20" s="53"/>
      <c r="L20" s="21"/>
      <c r="M20" s="16"/>
      <c r="U20" s="12"/>
      <c r="V20" s="13"/>
      <c r="W20" s="13"/>
      <c r="X20" s="17"/>
      <c r="Y20" s="17"/>
      <c r="Z20" s="17"/>
      <c r="AA20" s="17"/>
    </row>
    <row r="21" spans="1:38" s="14" customFormat="1" ht="9.75" customHeight="1" x14ac:dyDescent="0.25">
      <c r="A21" s="15"/>
      <c r="B21" s="53"/>
      <c r="C21" s="54"/>
      <c r="D21" s="54"/>
      <c r="E21" s="54"/>
      <c r="F21" s="55"/>
      <c r="G21" s="55"/>
      <c r="H21" s="55"/>
      <c r="I21" s="56"/>
      <c r="J21" s="56"/>
      <c r="K21" s="53"/>
      <c r="L21" s="21"/>
      <c r="M21" s="16"/>
      <c r="U21" s="12"/>
      <c r="V21" s="13"/>
      <c r="W21" s="13"/>
      <c r="X21" s="17"/>
      <c r="Y21" s="17"/>
      <c r="Z21" s="17"/>
      <c r="AA21" s="17"/>
    </row>
    <row r="22" spans="1:38" s="25" customFormat="1" x14ac:dyDescent="0.25">
      <c r="A22" s="32"/>
      <c r="B22" s="65"/>
      <c r="C22" s="256" t="s">
        <v>227</v>
      </c>
      <c r="D22" s="256"/>
      <c r="E22" s="256"/>
      <c r="F22" s="256"/>
      <c r="G22" s="256"/>
      <c r="H22" s="256"/>
      <c r="I22" s="256"/>
      <c r="J22" s="256"/>
      <c r="K22" s="256"/>
      <c r="L22" s="34"/>
      <c r="M22" s="24"/>
      <c r="N22" s="24"/>
      <c r="O22" s="24"/>
      <c r="P22" s="24"/>
      <c r="Q22" s="24"/>
      <c r="R22" s="24"/>
      <c r="S22" s="24"/>
      <c r="T22" s="24"/>
    </row>
    <row r="23" spans="1:38" s="25" customFormat="1" x14ac:dyDescent="0.25">
      <c r="A23" s="32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34"/>
      <c r="M23" s="24"/>
      <c r="N23" s="24"/>
      <c r="O23" s="137"/>
      <c r="P23" s="24"/>
      <c r="Q23" s="24"/>
      <c r="R23" s="24"/>
      <c r="S23" s="24"/>
      <c r="T23" s="24"/>
    </row>
    <row r="24" spans="1:38" s="25" customFormat="1" x14ac:dyDescent="0.25">
      <c r="A24" s="32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34"/>
      <c r="M24" s="24"/>
      <c r="N24" s="24"/>
      <c r="O24" s="24"/>
      <c r="P24" s="24"/>
      <c r="Q24" s="24"/>
      <c r="R24" s="24"/>
      <c r="S24" s="24"/>
      <c r="T24" s="24"/>
    </row>
    <row r="25" spans="1:38" s="25" customFormat="1" ht="15.75" customHeight="1" x14ac:dyDescent="0.25">
      <c r="A25" s="32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34"/>
      <c r="M25" s="24"/>
      <c r="N25" s="24"/>
      <c r="O25" s="24"/>
      <c r="P25" s="24"/>
      <c r="Q25" s="24"/>
      <c r="R25" s="24"/>
      <c r="S25" s="24"/>
      <c r="T25" s="24"/>
    </row>
    <row r="26" spans="1:38" s="25" customFormat="1" x14ac:dyDescent="0.25">
      <c r="A26" s="32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34"/>
      <c r="M26" s="24"/>
      <c r="N26" s="24"/>
      <c r="O26" s="138"/>
      <c r="P26" s="24"/>
      <c r="Q26" s="24"/>
      <c r="R26" s="24"/>
      <c r="S26" s="24"/>
      <c r="T26" s="24"/>
    </row>
    <row r="27" spans="1:38" s="25" customFormat="1" ht="12" customHeight="1" x14ac:dyDescent="0.25">
      <c r="A27" s="32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34"/>
      <c r="M27" s="24"/>
      <c r="N27" s="24"/>
      <c r="O27" s="24"/>
      <c r="P27" s="24"/>
      <c r="Q27" s="24"/>
      <c r="R27" s="24"/>
      <c r="S27" s="24"/>
      <c r="T27" s="24"/>
    </row>
    <row r="28" spans="1:38" s="25" customFormat="1" x14ac:dyDescent="0.25">
      <c r="A28" s="32"/>
      <c r="B28" s="106" t="s">
        <v>8</v>
      </c>
      <c r="C28" s="104">
        <v>36309</v>
      </c>
      <c r="D28" s="104">
        <v>64043</v>
      </c>
      <c r="E28" s="104">
        <v>62162</v>
      </c>
      <c r="F28" s="104">
        <v>55263</v>
      </c>
      <c r="G28" s="104">
        <v>47892</v>
      </c>
      <c r="H28" s="83">
        <v>33534</v>
      </c>
      <c r="I28" s="86">
        <v>-29.979954898521676</v>
      </c>
      <c r="J28" s="86">
        <v>70.020045101478317</v>
      </c>
      <c r="K28" s="86">
        <v>-13.338038108680305</v>
      </c>
      <c r="L28" s="34"/>
      <c r="M28" s="224"/>
      <c r="N28" s="24"/>
      <c r="O28" s="134"/>
      <c r="P28" s="134"/>
      <c r="Q28" s="134"/>
      <c r="R28" s="134"/>
      <c r="S28" s="134"/>
      <c r="T28" s="134"/>
    </row>
    <row r="29" spans="1:38" s="25" customFormat="1" x14ac:dyDescent="0.25">
      <c r="A29" s="32"/>
      <c r="B29" s="106" t="s">
        <v>9</v>
      </c>
      <c r="C29" s="104">
        <v>60404</v>
      </c>
      <c r="D29" s="104">
        <v>58911</v>
      </c>
      <c r="E29" s="104">
        <v>62132</v>
      </c>
      <c r="F29" s="104">
        <v>54155</v>
      </c>
      <c r="G29" s="104">
        <v>43056</v>
      </c>
      <c r="H29" s="83">
        <v>29930</v>
      </c>
      <c r="I29" s="86">
        <v>-30.485878855444071</v>
      </c>
      <c r="J29" s="86">
        <v>69.514121144555929</v>
      </c>
      <c r="K29" s="86">
        <v>-20.494875819407255</v>
      </c>
      <c r="L29" s="34"/>
      <c r="M29" s="224"/>
      <c r="N29" s="24"/>
      <c r="O29" s="134"/>
      <c r="P29" s="134"/>
      <c r="Q29" s="134"/>
      <c r="R29" s="134"/>
      <c r="S29" s="134"/>
      <c r="T29" s="134"/>
    </row>
    <row r="30" spans="1:38" s="25" customFormat="1" x14ac:dyDescent="0.25">
      <c r="A30" s="32"/>
      <c r="B30" s="106" t="s">
        <v>10</v>
      </c>
      <c r="C30" s="104">
        <v>62345</v>
      </c>
      <c r="D30" s="104">
        <v>56009</v>
      </c>
      <c r="E30" s="104">
        <v>49770</v>
      </c>
      <c r="F30" s="104">
        <v>66504</v>
      </c>
      <c r="G30" s="104">
        <v>48644</v>
      </c>
      <c r="H30" s="83">
        <v>22928</v>
      </c>
      <c r="I30" s="86">
        <v>-52.86571827974673</v>
      </c>
      <c r="J30" s="86">
        <v>47.13428172025327</v>
      </c>
      <c r="K30" s="86">
        <v>-26.855527487068443</v>
      </c>
      <c r="L30" s="34"/>
      <c r="M30" s="224"/>
      <c r="N30" s="24"/>
      <c r="O30" s="134"/>
      <c r="P30" s="134"/>
      <c r="Q30" s="134"/>
      <c r="R30" s="134"/>
      <c r="S30" s="134"/>
      <c r="T30" s="134"/>
    </row>
    <row r="31" spans="1:38" s="25" customFormat="1" x14ac:dyDescent="0.25">
      <c r="A31" s="32"/>
      <c r="B31" s="106" t="s">
        <v>11</v>
      </c>
      <c r="C31" s="104">
        <v>43318</v>
      </c>
      <c r="D31" s="104">
        <v>56826</v>
      </c>
      <c r="E31" s="104">
        <v>51192</v>
      </c>
      <c r="F31" s="104">
        <v>60637</v>
      </c>
      <c r="G31" s="104">
        <v>30884</v>
      </c>
      <c r="H31" s="83">
        <v>26948</v>
      </c>
      <c r="I31" s="116">
        <v>-12.744463152441398</v>
      </c>
      <c r="J31" s="93">
        <v>87.255536847558602</v>
      </c>
      <c r="K31" s="93">
        <v>-49.067401091742667</v>
      </c>
      <c r="L31" s="34"/>
      <c r="M31" s="224"/>
      <c r="N31" s="24"/>
      <c r="O31" s="134"/>
      <c r="P31" s="134"/>
      <c r="Q31" s="134"/>
      <c r="R31" s="134"/>
      <c r="S31" s="134"/>
      <c r="T31" s="134"/>
    </row>
    <row r="32" spans="1:38" s="25" customFormat="1" ht="12" customHeight="1" x14ac:dyDescent="0.25">
      <c r="A32" s="32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34"/>
      <c r="M32" s="24"/>
      <c r="N32" s="24"/>
      <c r="O32" s="24"/>
      <c r="P32" s="24"/>
      <c r="Q32" s="24"/>
      <c r="R32" s="24"/>
      <c r="S32" s="24"/>
      <c r="T32" s="24"/>
    </row>
    <row r="33" spans="1:38" s="25" customFormat="1" x14ac:dyDescent="0.25">
      <c r="A33" s="32"/>
      <c r="B33" s="79" t="s">
        <v>4</v>
      </c>
      <c r="C33" s="82">
        <v>202376</v>
      </c>
      <c r="D33" s="82">
        <v>235789</v>
      </c>
      <c r="E33" s="82">
        <v>225256</v>
      </c>
      <c r="F33" s="82">
        <v>236559</v>
      </c>
      <c r="G33" s="82">
        <v>170476</v>
      </c>
      <c r="H33" s="83">
        <v>113340</v>
      </c>
      <c r="I33" s="116">
        <v>-33.51556817381919</v>
      </c>
      <c r="J33" s="93">
        <v>66.48443182618081</v>
      </c>
      <c r="K33" s="93">
        <v>-27.9351028707426</v>
      </c>
      <c r="L33" s="34"/>
      <c r="M33" s="132"/>
      <c r="N33" s="132"/>
      <c r="O33" s="132"/>
      <c r="P33" s="132"/>
      <c r="Q33" s="132"/>
      <c r="R33" s="132"/>
      <c r="S33" s="132"/>
      <c r="T33" s="132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</row>
    <row r="34" spans="1:38" s="25" customFormat="1" ht="18.75" customHeight="1" x14ac:dyDescent="0.25">
      <c r="A34" s="32"/>
      <c r="B34" s="79" t="s">
        <v>3</v>
      </c>
      <c r="C34" s="114"/>
      <c r="D34" s="84">
        <v>16.510356959323236</v>
      </c>
      <c r="E34" s="84">
        <v>-4.4671295098583919</v>
      </c>
      <c r="F34" s="84">
        <v>5.0178463614731772</v>
      </c>
      <c r="G34" s="84">
        <v>-27.9351028707426</v>
      </c>
      <c r="H34" s="116">
        <v>-33.51556817381919</v>
      </c>
      <c r="I34" s="94"/>
      <c r="J34" s="94"/>
      <c r="K34" s="94"/>
      <c r="L34" s="34"/>
      <c r="M34" s="24"/>
      <c r="N34" s="24"/>
      <c r="O34" s="24"/>
      <c r="P34" s="24"/>
      <c r="Q34" s="24"/>
      <c r="R34" s="24"/>
      <c r="S34" s="24"/>
      <c r="T34" s="24"/>
    </row>
    <row r="35" spans="1:38" s="14" customFormat="1" ht="9.75" customHeight="1" x14ac:dyDescent="0.25">
      <c r="A35" s="15"/>
      <c r="B35" s="53"/>
      <c r="C35" s="54"/>
      <c r="D35" s="54"/>
      <c r="E35" s="54"/>
      <c r="F35" s="55"/>
      <c r="G35" s="55"/>
      <c r="H35" s="55"/>
      <c r="I35" s="56"/>
      <c r="J35" s="56"/>
      <c r="K35" s="53"/>
      <c r="L35" s="21"/>
      <c r="M35" s="16"/>
      <c r="U35" s="12"/>
      <c r="V35" s="13"/>
      <c r="W35" s="13"/>
      <c r="X35" s="17"/>
      <c r="Y35" s="17"/>
      <c r="Z35" s="17"/>
      <c r="AA35" s="17"/>
    </row>
    <row r="36" spans="1:38" s="14" customFormat="1" ht="9.75" customHeight="1" x14ac:dyDescent="0.25">
      <c r="A36" s="15"/>
      <c r="B36" s="53"/>
      <c r="C36" s="54"/>
      <c r="D36" s="54"/>
      <c r="E36" s="54"/>
      <c r="F36" s="55"/>
      <c r="G36" s="55"/>
      <c r="H36" s="55"/>
      <c r="I36" s="56"/>
      <c r="J36" s="56"/>
      <c r="K36" s="53"/>
      <c r="L36" s="21"/>
      <c r="M36" s="16"/>
      <c r="U36" s="12"/>
      <c r="V36" s="13"/>
      <c r="W36" s="13"/>
      <c r="X36" s="17"/>
      <c r="Y36" s="17"/>
      <c r="Z36" s="17"/>
      <c r="AA36" s="17"/>
    </row>
    <row r="37" spans="1:38" s="25" customFormat="1" ht="18.75" x14ac:dyDescent="0.25">
      <c r="A37" s="32"/>
      <c r="B37" s="65"/>
      <c r="C37" s="256" t="s">
        <v>228</v>
      </c>
      <c r="D37" s="256"/>
      <c r="E37" s="256"/>
      <c r="F37" s="256"/>
      <c r="G37" s="256"/>
      <c r="H37" s="256"/>
      <c r="I37" s="256"/>
      <c r="J37" s="256"/>
      <c r="K37" s="256"/>
      <c r="L37" s="34"/>
      <c r="M37" s="24"/>
      <c r="N37" s="24"/>
      <c r="O37" s="24"/>
      <c r="P37" s="24"/>
      <c r="Q37" s="24"/>
      <c r="R37" s="24"/>
      <c r="S37" s="24"/>
      <c r="T37" s="24"/>
    </row>
    <row r="38" spans="1:38" s="25" customFormat="1" x14ac:dyDescent="0.25">
      <c r="A38" s="32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34"/>
      <c r="M38" s="24"/>
      <c r="N38" s="24"/>
      <c r="O38" s="137"/>
      <c r="P38" s="24"/>
      <c r="Q38" s="24"/>
      <c r="R38" s="24"/>
      <c r="S38" s="24"/>
      <c r="T38" s="24"/>
    </row>
    <row r="39" spans="1:38" s="25" customFormat="1" x14ac:dyDescent="0.25">
      <c r="A39" s="32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34"/>
      <c r="M39" s="24"/>
      <c r="N39" s="24"/>
      <c r="O39" s="24"/>
      <c r="P39" s="24"/>
      <c r="Q39" s="24"/>
      <c r="R39" s="24"/>
      <c r="S39" s="24"/>
      <c r="T39" s="24"/>
    </row>
    <row r="40" spans="1:38" s="25" customFormat="1" ht="15.75" customHeight="1" x14ac:dyDescent="0.25">
      <c r="A40" s="32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34"/>
      <c r="M40" s="24"/>
      <c r="N40" s="24"/>
      <c r="O40" s="24"/>
      <c r="P40" s="24"/>
      <c r="Q40" s="24"/>
      <c r="R40" s="24"/>
      <c r="S40" s="24"/>
      <c r="T40" s="24"/>
    </row>
    <row r="41" spans="1:38" s="25" customFormat="1" x14ac:dyDescent="0.25">
      <c r="A41" s="32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34"/>
      <c r="M41" s="24"/>
      <c r="N41" s="24"/>
      <c r="O41" s="138"/>
      <c r="P41" s="24"/>
      <c r="Q41" s="24"/>
      <c r="R41" s="24"/>
      <c r="S41" s="24"/>
      <c r="T41" s="24"/>
    </row>
    <row r="42" spans="1:38" s="25" customFormat="1" ht="12" customHeight="1" x14ac:dyDescent="0.25">
      <c r="A42" s="32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34"/>
      <c r="M42" s="24"/>
      <c r="N42" s="24"/>
      <c r="O42" s="24"/>
      <c r="P42" s="24"/>
      <c r="Q42" s="24"/>
      <c r="R42" s="24"/>
      <c r="S42" s="24"/>
      <c r="T42" s="24"/>
    </row>
    <row r="43" spans="1:38" s="25" customFormat="1" x14ac:dyDescent="0.25">
      <c r="A43" s="32"/>
      <c r="B43" s="106" t="s">
        <v>8</v>
      </c>
      <c r="C43" s="104">
        <v>88110</v>
      </c>
      <c r="D43" s="104">
        <v>112065</v>
      </c>
      <c r="E43" s="104">
        <v>6453</v>
      </c>
      <c r="F43" s="104">
        <v>20551</v>
      </c>
      <c r="G43" s="104">
        <v>18406</v>
      </c>
      <c r="H43" s="83">
        <v>10564</v>
      </c>
      <c r="I43" s="86">
        <v>-42.605672063457568</v>
      </c>
      <c r="J43" s="86">
        <v>57.394327936542432</v>
      </c>
      <c r="K43" s="86">
        <v>-10.437448299352825</v>
      </c>
      <c r="L43" s="34"/>
      <c r="M43" s="224"/>
      <c r="N43" s="24"/>
      <c r="O43" s="134"/>
      <c r="P43" s="134"/>
      <c r="Q43" s="134"/>
      <c r="R43" s="134"/>
      <c r="S43" s="134"/>
      <c r="T43" s="134"/>
    </row>
    <row r="44" spans="1:38" s="25" customFormat="1" x14ac:dyDescent="0.25">
      <c r="A44" s="32"/>
      <c r="B44" s="106" t="s">
        <v>9</v>
      </c>
      <c r="C44" s="104">
        <v>199128</v>
      </c>
      <c r="D44" s="104">
        <v>17645</v>
      </c>
      <c r="E44" s="104">
        <v>6785</v>
      </c>
      <c r="F44" s="104">
        <v>22096</v>
      </c>
      <c r="G44" s="104">
        <v>17773</v>
      </c>
      <c r="H44" s="83">
        <v>17696</v>
      </c>
      <c r="I44" s="86">
        <v>-0.43324143363528966</v>
      </c>
      <c r="J44" s="86">
        <v>99.566758566364712</v>
      </c>
      <c r="K44" s="86">
        <v>-19.56462708182476</v>
      </c>
      <c r="L44" s="34"/>
      <c r="M44" s="224"/>
      <c r="N44" s="24"/>
      <c r="O44" s="134"/>
      <c r="P44" s="134"/>
      <c r="Q44" s="134"/>
      <c r="R44" s="134"/>
      <c r="S44" s="134"/>
      <c r="T44" s="134"/>
    </row>
    <row r="45" spans="1:38" s="25" customFormat="1" x14ac:dyDescent="0.25">
      <c r="A45" s="32"/>
      <c r="B45" s="106" t="s">
        <v>10</v>
      </c>
      <c r="C45" s="104">
        <v>218208</v>
      </c>
      <c r="D45" s="104">
        <v>20816</v>
      </c>
      <c r="E45" s="104">
        <v>6456</v>
      </c>
      <c r="F45" s="104">
        <v>15305</v>
      </c>
      <c r="G45" s="104">
        <v>12029</v>
      </c>
      <c r="H45" s="83">
        <v>35443</v>
      </c>
      <c r="I45" s="86">
        <v>194.64627151051624</v>
      </c>
      <c r="J45" s="86">
        <v>294.64627151051627</v>
      </c>
      <c r="K45" s="86">
        <v>-21.404769683110093</v>
      </c>
      <c r="L45" s="34"/>
      <c r="M45" s="224"/>
      <c r="N45" s="24"/>
      <c r="O45" s="134"/>
      <c r="P45" s="134"/>
      <c r="Q45" s="134"/>
      <c r="R45" s="134"/>
      <c r="S45" s="134"/>
      <c r="T45" s="134"/>
    </row>
    <row r="46" spans="1:38" s="25" customFormat="1" x14ac:dyDescent="0.25">
      <c r="A46" s="32"/>
      <c r="B46" s="106" t="s">
        <v>11</v>
      </c>
      <c r="C46" s="104">
        <v>244101</v>
      </c>
      <c r="D46" s="104">
        <v>6726</v>
      </c>
      <c r="E46" s="104">
        <v>7999</v>
      </c>
      <c r="F46" s="104">
        <v>17532</v>
      </c>
      <c r="G46" s="104">
        <v>8406</v>
      </c>
      <c r="H46" s="83">
        <v>30384</v>
      </c>
      <c r="I46" s="116">
        <v>261.45610278372595</v>
      </c>
      <c r="J46" s="93">
        <v>361.45610278372595</v>
      </c>
      <c r="K46" s="93">
        <v>-52.053388090349074</v>
      </c>
      <c r="L46" s="34"/>
      <c r="M46" s="224"/>
      <c r="N46" s="24"/>
      <c r="O46" s="134"/>
      <c r="P46" s="134"/>
      <c r="Q46" s="134"/>
      <c r="R46" s="134"/>
      <c r="S46" s="134"/>
      <c r="T46" s="134"/>
    </row>
    <row r="47" spans="1:38" s="25" customFormat="1" ht="12" customHeight="1" x14ac:dyDescent="0.25">
      <c r="A47" s="32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34"/>
      <c r="M47" s="24"/>
      <c r="N47" s="24"/>
      <c r="O47" s="24"/>
      <c r="P47" s="24"/>
      <c r="Q47" s="24"/>
      <c r="R47" s="24"/>
      <c r="S47" s="24"/>
      <c r="T47" s="24"/>
    </row>
    <row r="48" spans="1:38" s="25" customFormat="1" x14ac:dyDescent="0.25">
      <c r="A48" s="32"/>
      <c r="B48" s="79" t="s">
        <v>4</v>
      </c>
      <c r="C48" s="82">
        <v>749547</v>
      </c>
      <c r="D48" s="82">
        <v>157252</v>
      </c>
      <c r="E48" s="82">
        <v>27693</v>
      </c>
      <c r="F48" s="82">
        <v>75484</v>
      </c>
      <c r="G48" s="82">
        <v>56614</v>
      </c>
      <c r="H48" s="83">
        <v>94087</v>
      </c>
      <c r="I48" s="116">
        <v>66.190341611615494</v>
      </c>
      <c r="J48" s="93">
        <v>166.19034161161551</v>
      </c>
      <c r="K48" s="93">
        <v>-24.998675215939802</v>
      </c>
      <c r="L48" s="34"/>
      <c r="M48" s="132"/>
      <c r="N48" s="132"/>
      <c r="O48" s="132"/>
      <c r="P48" s="132"/>
      <c r="Q48" s="132"/>
      <c r="R48" s="132"/>
      <c r="S48" s="132"/>
      <c r="T48" s="132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</row>
    <row r="49" spans="1:27" s="25" customFormat="1" ht="18.75" customHeight="1" x14ac:dyDescent="0.25">
      <c r="A49" s="32"/>
      <c r="B49" s="79" t="s">
        <v>3</v>
      </c>
      <c r="C49" s="114"/>
      <c r="D49" s="84">
        <v>-79.020394985237758</v>
      </c>
      <c r="E49" s="84">
        <v>-82.389413171215637</v>
      </c>
      <c r="F49" s="84">
        <v>172.57429675369224</v>
      </c>
      <c r="G49" s="84">
        <v>-24.998675215939802</v>
      </c>
      <c r="H49" s="116">
        <v>66.190341611615494</v>
      </c>
      <c r="I49" s="94"/>
      <c r="J49" s="94"/>
      <c r="K49" s="94"/>
      <c r="L49" s="34"/>
      <c r="M49" s="24"/>
      <c r="N49" s="24"/>
      <c r="O49" s="24"/>
      <c r="P49" s="24"/>
      <c r="Q49" s="24"/>
      <c r="R49" s="24"/>
      <c r="S49" s="24"/>
      <c r="T49" s="24"/>
    </row>
    <row r="50" spans="1:27" s="14" customFormat="1" ht="9.75" customHeight="1" x14ac:dyDescent="0.25">
      <c r="A50" s="15"/>
      <c r="B50" s="53"/>
      <c r="C50" s="54"/>
      <c r="D50" s="54"/>
      <c r="E50" s="54"/>
      <c r="F50" s="55"/>
      <c r="G50" s="55"/>
      <c r="H50" s="55"/>
      <c r="I50" s="56"/>
      <c r="J50" s="56"/>
      <c r="K50" s="53"/>
      <c r="L50" s="21"/>
      <c r="M50" s="16"/>
      <c r="U50" s="12"/>
      <c r="V50" s="13"/>
      <c r="W50" s="13"/>
      <c r="X50" s="17"/>
      <c r="Y50" s="17"/>
      <c r="Z50" s="17"/>
      <c r="AA50" s="17"/>
    </row>
    <row r="51" spans="1:27" s="14" customFormat="1" ht="9.75" customHeight="1" x14ac:dyDescent="0.25">
      <c r="A51" s="15"/>
      <c r="B51" s="53"/>
      <c r="C51" s="54"/>
      <c r="D51" s="54"/>
      <c r="E51" s="54"/>
      <c r="F51" s="55"/>
      <c r="G51" s="55"/>
      <c r="H51" s="55"/>
      <c r="I51" s="56"/>
      <c r="J51" s="56"/>
      <c r="K51" s="53"/>
      <c r="L51" s="21"/>
      <c r="M51" s="16"/>
      <c r="U51" s="12"/>
      <c r="V51" s="13"/>
      <c r="W51" s="13"/>
      <c r="X51" s="17"/>
      <c r="Y51" s="17"/>
      <c r="Z51" s="17"/>
      <c r="AA51" s="17"/>
    </row>
    <row r="52" spans="1:27" s="14" customFormat="1" x14ac:dyDescent="0.25">
      <c r="A52" s="49" t="s">
        <v>78</v>
      </c>
      <c r="C52" s="54"/>
      <c r="D52" s="54"/>
      <c r="E52" s="54"/>
      <c r="F52" s="55"/>
      <c r="G52" s="55"/>
      <c r="H52" s="55"/>
      <c r="I52" s="56"/>
      <c r="J52" s="56"/>
      <c r="K52" s="53"/>
      <c r="L52" s="21"/>
      <c r="M52" s="16"/>
      <c r="U52" s="12"/>
      <c r="V52" s="13"/>
      <c r="W52" s="13"/>
      <c r="X52" s="17"/>
      <c r="Y52" s="17"/>
      <c r="Z52" s="17"/>
      <c r="AA52" s="17"/>
    </row>
    <row r="53" spans="1:27" s="14" customFormat="1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22"/>
      <c r="M53" s="16"/>
      <c r="U53" s="12"/>
      <c r="V53" s="13"/>
      <c r="W53" s="13"/>
      <c r="X53" s="17"/>
      <c r="Y53" s="17"/>
      <c r="Z53" s="17"/>
      <c r="AA53" s="17"/>
    </row>
    <row r="54" spans="1:27" s="14" customFormat="1" x14ac:dyDescent="0.25">
      <c r="A54" s="15"/>
      <c r="B54" s="16"/>
      <c r="C54" s="18"/>
      <c r="D54" s="18"/>
      <c r="E54" s="18"/>
      <c r="F54" s="19"/>
      <c r="G54" s="19"/>
      <c r="H54" s="19"/>
      <c r="I54" s="20"/>
      <c r="J54" s="20"/>
      <c r="K54" s="16"/>
      <c r="L54" s="16"/>
      <c r="M54" s="16"/>
    </row>
    <row r="55" spans="1:27" s="14" customFormat="1" x14ac:dyDescent="0.25">
      <c r="A55" s="15"/>
      <c r="B55" s="45"/>
      <c r="C55" s="45"/>
      <c r="D55" s="45"/>
      <c r="E55" s="45"/>
      <c r="F55" s="45"/>
      <c r="G55" s="45"/>
    </row>
    <row r="56" spans="1:27" s="14" customFormat="1" x14ac:dyDescent="0.25">
      <c r="B56" s="45"/>
      <c r="C56" s="45"/>
      <c r="D56" s="45"/>
      <c r="E56" s="45"/>
      <c r="F56" s="45"/>
      <c r="G56" s="45"/>
    </row>
    <row r="57" spans="1:27" s="14" customFormat="1" x14ac:dyDescent="0.25"/>
    <row r="58" spans="1:27" s="14" customFormat="1" x14ac:dyDescent="0.25"/>
    <row r="59" spans="1:27" s="14" customFormat="1" x14ac:dyDescent="0.25">
      <c r="C59" s="45"/>
      <c r="D59" s="45"/>
      <c r="E59" s="45"/>
      <c r="F59" s="45"/>
      <c r="G59" s="45"/>
      <c r="H59" s="45"/>
    </row>
    <row r="60" spans="1:27" s="14" customFormat="1" x14ac:dyDescent="0.25">
      <c r="C60" s="45"/>
      <c r="D60" s="45"/>
      <c r="E60" s="45"/>
      <c r="F60" s="45"/>
      <c r="G60" s="45"/>
      <c r="H60" s="45"/>
    </row>
    <row r="61" spans="1:27" s="24" customFormat="1" x14ac:dyDescent="0.25">
      <c r="B61" s="130"/>
      <c r="C61" s="131"/>
      <c r="D61" s="132"/>
    </row>
    <row r="62" spans="1:27" s="24" customFormat="1" x14ac:dyDescent="0.25">
      <c r="B62" s="130"/>
      <c r="C62" s="131"/>
      <c r="D62" s="132"/>
    </row>
    <row r="63" spans="1:27" s="24" customFormat="1" x14ac:dyDescent="0.25">
      <c r="B63" s="130"/>
      <c r="C63" s="131"/>
      <c r="D63" s="132"/>
    </row>
    <row r="64" spans="1:27" s="24" customFormat="1" x14ac:dyDescent="0.25">
      <c r="B64" s="130"/>
      <c r="C64" s="131"/>
      <c r="D64" s="132"/>
    </row>
    <row r="65" spans="2:20" s="24" customFormat="1" x14ac:dyDescent="0.25">
      <c r="B65" s="130"/>
      <c r="C65" s="131"/>
      <c r="D65" s="132"/>
    </row>
    <row r="66" spans="2:20" s="24" customFormat="1" x14ac:dyDescent="0.25">
      <c r="B66" s="130"/>
      <c r="C66" s="131"/>
      <c r="D66" s="132"/>
    </row>
    <row r="67" spans="2:20" s="24" customFormat="1" x14ac:dyDescent="0.25">
      <c r="B67" s="130"/>
      <c r="C67" s="131"/>
      <c r="D67" s="132"/>
    </row>
    <row r="68" spans="2:20" s="24" customFormat="1" x14ac:dyDescent="0.25">
      <c r="B68" s="130"/>
      <c r="C68" s="131"/>
      <c r="D68" s="132"/>
      <c r="E68" s="133"/>
    </row>
    <row r="69" spans="2:20" s="24" customFormat="1" x14ac:dyDescent="0.25">
      <c r="B69" s="130"/>
      <c r="C69" s="131"/>
      <c r="D69" s="132"/>
      <c r="E69" s="133"/>
    </row>
    <row r="70" spans="2:20" s="24" customFormat="1" x14ac:dyDescent="0.25">
      <c r="B70" s="130"/>
      <c r="C70" s="131"/>
      <c r="D70" s="132"/>
      <c r="E70" s="133"/>
    </row>
    <row r="71" spans="2:20" s="24" customFormat="1" x14ac:dyDescent="0.25">
      <c r="B71" s="130"/>
      <c r="C71" s="131"/>
      <c r="D71" s="132"/>
      <c r="E71" s="133"/>
    </row>
    <row r="72" spans="2:20" s="24" customFormat="1" x14ac:dyDescent="0.25">
      <c r="B72" s="130"/>
      <c r="C72" s="131"/>
      <c r="D72" s="132"/>
      <c r="E72" s="133"/>
    </row>
    <row r="73" spans="2:20" s="24" customFormat="1" x14ac:dyDescent="0.25">
      <c r="B73" s="130"/>
      <c r="C73" s="131"/>
      <c r="D73" s="132"/>
      <c r="E73" s="133"/>
    </row>
    <row r="74" spans="2:20" s="24" customFormat="1" x14ac:dyDescent="0.25">
      <c r="B74" s="130"/>
      <c r="C74" s="131"/>
      <c r="D74" s="132"/>
      <c r="E74" s="133"/>
    </row>
    <row r="75" spans="2:20" s="24" customFormat="1" x14ac:dyDescent="0.25">
      <c r="B75" s="130"/>
      <c r="C75" s="131"/>
      <c r="D75" s="132"/>
      <c r="E75" s="133"/>
    </row>
    <row r="76" spans="2:20" s="24" customFormat="1" x14ac:dyDescent="0.25">
      <c r="B76" s="130"/>
      <c r="C76" s="131"/>
      <c r="D76" s="132"/>
      <c r="E76" s="133"/>
    </row>
    <row r="77" spans="2:20" s="24" customFormat="1" x14ac:dyDescent="0.25">
      <c r="B77" s="130"/>
      <c r="C77" s="131"/>
      <c r="D77" s="132"/>
      <c r="E77" s="133"/>
    </row>
    <row r="78" spans="2:20" s="24" customFormat="1" x14ac:dyDescent="0.25">
      <c r="B78" s="130"/>
      <c r="C78" s="131"/>
      <c r="D78" s="132"/>
      <c r="E78" s="133"/>
    </row>
    <row r="79" spans="2:20" s="25" customFormat="1" x14ac:dyDescent="0.25">
      <c r="B79" s="42"/>
      <c r="C79" s="44"/>
      <c r="D79" s="43"/>
      <c r="E79" s="40"/>
      <c r="M79" s="24"/>
      <c r="N79" s="24"/>
      <c r="O79" s="24"/>
      <c r="P79" s="24"/>
      <c r="Q79" s="24"/>
      <c r="R79" s="24"/>
      <c r="S79" s="24"/>
      <c r="T79" s="24"/>
    </row>
    <row r="80" spans="2:20" s="25" customFormat="1" x14ac:dyDescent="0.25">
      <c r="B80" s="42"/>
      <c r="C80" s="44"/>
      <c r="D80" s="43"/>
      <c r="E80" s="40"/>
      <c r="M80" s="24"/>
      <c r="N80" s="24"/>
      <c r="O80" s="24"/>
      <c r="P80" s="24"/>
      <c r="Q80" s="24"/>
      <c r="R80" s="24"/>
      <c r="S80" s="24"/>
      <c r="T80" s="24"/>
    </row>
    <row r="81" spans="2:20" s="25" customFormat="1" x14ac:dyDescent="0.25">
      <c r="B81" s="42"/>
      <c r="C81" s="44"/>
      <c r="D81" s="43"/>
      <c r="E81" s="40"/>
      <c r="M81" s="24"/>
      <c r="N81" s="24"/>
      <c r="O81" s="24"/>
      <c r="P81" s="24"/>
      <c r="Q81" s="24"/>
      <c r="R81" s="24"/>
      <c r="S81" s="24"/>
      <c r="T81" s="24"/>
    </row>
    <row r="82" spans="2:20" s="25" customFormat="1" x14ac:dyDescent="0.25">
      <c r="B82" s="42"/>
      <c r="C82" s="44"/>
      <c r="D82" s="43"/>
      <c r="E82" s="40"/>
      <c r="M82" s="24"/>
      <c r="N82" s="24"/>
      <c r="O82" s="24"/>
      <c r="P82" s="24"/>
      <c r="Q82" s="24"/>
      <c r="R82" s="24"/>
      <c r="S82" s="24"/>
      <c r="T82" s="24"/>
    </row>
    <row r="83" spans="2:20" s="25" customFormat="1" x14ac:dyDescent="0.25">
      <c r="B83" s="42"/>
      <c r="C83" s="44"/>
      <c r="D83" s="43"/>
      <c r="E83" s="40"/>
      <c r="M83" s="24"/>
      <c r="N83" s="24"/>
      <c r="O83" s="24"/>
      <c r="P83" s="24"/>
      <c r="Q83" s="24"/>
      <c r="R83" s="24"/>
      <c r="S83" s="24"/>
      <c r="T83" s="24"/>
    </row>
    <row r="84" spans="2:20" s="25" customFormat="1" x14ac:dyDescent="0.25">
      <c r="B84" s="42"/>
      <c r="C84" s="44"/>
      <c r="D84" s="43"/>
      <c r="E84" s="40"/>
      <c r="M84" s="24"/>
      <c r="N84" s="24"/>
      <c r="O84" s="24"/>
      <c r="P84" s="24"/>
      <c r="Q84" s="24"/>
      <c r="R84" s="24"/>
      <c r="S84" s="24"/>
      <c r="T84" s="24"/>
    </row>
    <row r="85" spans="2:20" s="25" customFormat="1" x14ac:dyDescent="0.25">
      <c r="B85" s="42"/>
      <c r="C85" s="44"/>
      <c r="D85" s="43"/>
      <c r="E85" s="40"/>
      <c r="M85" s="24"/>
      <c r="N85" s="24"/>
      <c r="O85" s="24"/>
      <c r="P85" s="24"/>
      <c r="Q85" s="24"/>
      <c r="R85" s="24"/>
      <c r="S85" s="24"/>
      <c r="T85" s="24"/>
    </row>
    <row r="86" spans="2:20" s="25" customFormat="1" x14ac:dyDescent="0.25">
      <c r="B86" s="43"/>
      <c r="C86" s="44"/>
      <c r="D86" s="43"/>
      <c r="E86" s="40"/>
      <c r="M86" s="24"/>
      <c r="N86" s="24"/>
      <c r="O86" s="24"/>
      <c r="P86" s="24"/>
      <c r="Q86" s="24"/>
      <c r="R86" s="24"/>
      <c r="S86" s="24"/>
      <c r="T86" s="24"/>
    </row>
    <row r="87" spans="2:20" s="25" customFormat="1" x14ac:dyDescent="0.25">
      <c r="B87" s="43"/>
      <c r="C87" s="44"/>
      <c r="D87" s="43"/>
      <c r="E87" s="40"/>
      <c r="M87" s="24"/>
      <c r="N87" s="24"/>
      <c r="O87" s="24"/>
      <c r="P87" s="24"/>
      <c r="Q87" s="24"/>
      <c r="R87" s="24"/>
      <c r="S87" s="24"/>
      <c r="T87" s="24"/>
    </row>
    <row r="88" spans="2:20" s="25" customFormat="1" x14ac:dyDescent="0.25">
      <c r="B88" s="43"/>
      <c r="C88" s="44"/>
      <c r="D88" s="43"/>
      <c r="E88" s="40"/>
      <c r="M88" s="24"/>
      <c r="N88" s="24"/>
      <c r="O88" s="24"/>
      <c r="P88" s="24"/>
      <c r="Q88" s="24"/>
      <c r="R88" s="24"/>
      <c r="S88" s="24"/>
      <c r="T88" s="24"/>
    </row>
    <row r="89" spans="2:20" s="25" customFormat="1" x14ac:dyDescent="0.25">
      <c r="B89" s="35"/>
      <c r="D89" s="41"/>
      <c r="E89" s="40"/>
      <c r="M89" s="24"/>
      <c r="N89" s="24"/>
      <c r="O89" s="24"/>
      <c r="P89" s="24"/>
      <c r="Q89" s="24"/>
      <c r="R89" s="24"/>
      <c r="S89" s="24"/>
      <c r="T89" s="24"/>
    </row>
    <row r="90" spans="2:20" s="25" customFormat="1" x14ac:dyDescent="0.25">
      <c r="B90" s="35"/>
      <c r="D90" s="41"/>
      <c r="E90" s="40"/>
      <c r="M90" s="24"/>
      <c r="N90" s="24"/>
      <c r="O90" s="24"/>
      <c r="P90" s="24"/>
      <c r="Q90" s="24"/>
      <c r="R90" s="24"/>
      <c r="S90" s="24"/>
      <c r="T90" s="24"/>
    </row>
    <row r="91" spans="2:20" s="25" customFormat="1" x14ac:dyDescent="0.25">
      <c r="B91" s="35"/>
      <c r="D91" s="41"/>
      <c r="E91" s="40"/>
      <c r="M91" s="24"/>
      <c r="N91" s="24"/>
      <c r="O91" s="24"/>
      <c r="P91" s="24"/>
      <c r="Q91" s="24"/>
      <c r="R91" s="24"/>
      <c r="S91" s="24"/>
      <c r="T91" s="24"/>
    </row>
    <row r="92" spans="2:20" s="25" customFormat="1" x14ac:dyDescent="0.25">
      <c r="B92" s="35"/>
      <c r="D92" s="41"/>
      <c r="E92" s="40"/>
      <c r="M92" s="24"/>
      <c r="N92" s="24"/>
      <c r="O92" s="24"/>
      <c r="P92" s="24"/>
      <c r="Q92" s="24"/>
      <c r="R92" s="24"/>
      <c r="S92" s="24"/>
      <c r="T92" s="24"/>
    </row>
    <row r="93" spans="2:20" s="25" customFormat="1" x14ac:dyDescent="0.25">
      <c r="B93" s="35"/>
      <c r="D93" s="41"/>
      <c r="E93" s="40"/>
      <c r="M93" s="24"/>
      <c r="N93" s="24"/>
      <c r="O93" s="24"/>
      <c r="P93" s="24"/>
      <c r="Q93" s="24"/>
      <c r="R93" s="24"/>
      <c r="S93" s="24"/>
      <c r="T93" s="24"/>
    </row>
    <row r="94" spans="2:20" s="25" customFormat="1" x14ac:dyDescent="0.25">
      <c r="B94" s="35"/>
      <c r="D94" s="41"/>
      <c r="E94" s="40"/>
      <c r="M94" s="24"/>
      <c r="N94" s="24"/>
      <c r="O94" s="24"/>
      <c r="P94" s="24"/>
      <c r="Q94" s="24"/>
      <c r="R94" s="24"/>
      <c r="S94" s="24"/>
      <c r="T94" s="24"/>
    </row>
    <row r="95" spans="2:20" s="25" customFormat="1" x14ac:dyDescent="0.25">
      <c r="B95" s="35"/>
      <c r="D95" s="41"/>
      <c r="E95" s="40"/>
      <c r="M95" s="24"/>
      <c r="N95" s="24"/>
      <c r="O95" s="24"/>
      <c r="P95" s="24"/>
      <c r="Q95" s="24"/>
      <c r="R95" s="24"/>
      <c r="S95" s="24"/>
      <c r="T95" s="24"/>
    </row>
    <row r="96" spans="2:20" s="25" customFormat="1" x14ac:dyDescent="0.25">
      <c r="B96" s="35"/>
      <c r="D96" s="41"/>
      <c r="E96" s="40"/>
      <c r="M96" s="24"/>
      <c r="N96" s="24"/>
      <c r="O96" s="24"/>
      <c r="P96" s="24"/>
      <c r="Q96" s="24"/>
      <c r="R96" s="24"/>
      <c r="S96" s="24"/>
      <c r="T96" s="24"/>
    </row>
    <row r="97" spans="2:20" s="25" customFormat="1" x14ac:dyDescent="0.25">
      <c r="B97" s="35"/>
      <c r="D97" s="41"/>
      <c r="E97" s="40"/>
      <c r="M97" s="24"/>
      <c r="N97" s="24"/>
      <c r="O97" s="24"/>
      <c r="P97" s="24"/>
      <c r="Q97" s="24"/>
      <c r="R97" s="24"/>
      <c r="S97" s="24"/>
      <c r="T97" s="24"/>
    </row>
    <row r="98" spans="2:20" s="25" customFormat="1" x14ac:dyDescent="0.25">
      <c r="B98" s="35"/>
      <c r="D98" s="41"/>
      <c r="E98" s="40"/>
      <c r="M98" s="24"/>
      <c r="N98" s="24"/>
      <c r="O98" s="24"/>
      <c r="P98" s="24"/>
      <c r="Q98" s="24"/>
      <c r="R98" s="24"/>
      <c r="S98" s="24"/>
      <c r="T98" s="24"/>
    </row>
    <row r="99" spans="2:20" s="25" customFormat="1" x14ac:dyDescent="0.25">
      <c r="B99" s="35"/>
      <c r="D99" s="41"/>
      <c r="E99" s="40"/>
      <c r="M99" s="24"/>
      <c r="N99" s="24"/>
      <c r="O99" s="24"/>
      <c r="P99" s="24"/>
      <c r="Q99" s="24"/>
      <c r="R99" s="24"/>
      <c r="S99" s="24"/>
      <c r="T99" s="24"/>
    </row>
    <row r="100" spans="2:20" s="25" customFormat="1" x14ac:dyDescent="0.25">
      <c r="B100" s="35"/>
      <c r="D100" s="41"/>
      <c r="E100" s="40"/>
      <c r="M100" s="24"/>
      <c r="N100" s="24"/>
      <c r="O100" s="24"/>
      <c r="P100" s="24"/>
      <c r="Q100" s="24"/>
      <c r="R100" s="24"/>
      <c r="S100" s="24"/>
      <c r="T100" s="24"/>
    </row>
    <row r="101" spans="2:20" s="25" customFormat="1" x14ac:dyDescent="0.25">
      <c r="B101" s="35"/>
      <c r="D101" s="41"/>
      <c r="E101" s="40"/>
      <c r="M101" s="24"/>
      <c r="N101" s="24"/>
      <c r="O101" s="24"/>
      <c r="P101" s="24"/>
      <c r="Q101" s="24"/>
      <c r="R101" s="24"/>
      <c r="S101" s="24"/>
      <c r="T101" s="24"/>
    </row>
    <row r="102" spans="2:20" s="25" customFormat="1" x14ac:dyDescent="0.25">
      <c r="B102" s="35"/>
      <c r="D102" s="41"/>
      <c r="E102" s="40"/>
      <c r="M102" s="24"/>
      <c r="N102" s="24"/>
      <c r="O102" s="24"/>
      <c r="P102" s="24"/>
      <c r="Q102" s="24"/>
      <c r="R102" s="24"/>
      <c r="S102" s="24"/>
      <c r="T102" s="24"/>
    </row>
    <row r="103" spans="2:20" s="25" customFormat="1" x14ac:dyDescent="0.25">
      <c r="B103" s="35"/>
      <c r="D103" s="41"/>
      <c r="E103" s="40"/>
      <c r="M103" s="24"/>
      <c r="N103" s="24"/>
      <c r="O103" s="24"/>
      <c r="P103" s="24"/>
      <c r="Q103" s="24"/>
      <c r="R103" s="24"/>
      <c r="S103" s="24"/>
      <c r="T103" s="24"/>
    </row>
    <row r="104" spans="2:20" s="25" customFormat="1" x14ac:dyDescent="0.25">
      <c r="B104" s="35"/>
      <c r="D104" s="41"/>
      <c r="E104" s="40"/>
      <c r="M104" s="24"/>
      <c r="N104" s="24"/>
      <c r="O104" s="24"/>
      <c r="P104" s="24"/>
      <c r="Q104" s="24"/>
      <c r="R104" s="24"/>
      <c r="S104" s="24"/>
      <c r="T104" s="24"/>
    </row>
    <row r="105" spans="2:20" s="25" customFormat="1" x14ac:dyDescent="0.25">
      <c r="B105" s="35"/>
      <c r="D105" s="41"/>
      <c r="E105" s="40"/>
      <c r="M105" s="24"/>
      <c r="N105" s="24"/>
      <c r="O105" s="24"/>
      <c r="P105" s="24"/>
      <c r="Q105" s="24"/>
      <c r="R105" s="24"/>
      <c r="S105" s="24"/>
      <c r="T105" s="24"/>
    </row>
    <row r="106" spans="2:20" s="25" customFormat="1" x14ac:dyDescent="0.25">
      <c r="B106" s="35"/>
      <c r="D106" s="41"/>
      <c r="E106" s="40"/>
      <c r="M106" s="24"/>
      <c r="N106" s="24"/>
      <c r="O106" s="24"/>
      <c r="P106" s="24"/>
      <c r="Q106" s="24"/>
      <c r="R106" s="24"/>
      <c r="S106" s="24"/>
      <c r="T106" s="24"/>
    </row>
    <row r="107" spans="2:20" s="25" customFormat="1" x14ac:dyDescent="0.25">
      <c r="B107" s="35"/>
      <c r="D107" s="41"/>
      <c r="E107" s="40"/>
      <c r="M107" s="24"/>
      <c r="N107" s="24"/>
      <c r="O107" s="24"/>
      <c r="P107" s="24"/>
      <c r="Q107" s="24"/>
      <c r="R107" s="24"/>
      <c r="S107" s="24"/>
      <c r="T107" s="24"/>
    </row>
    <row r="108" spans="2:20" s="25" customFormat="1" x14ac:dyDescent="0.25">
      <c r="B108" s="35"/>
      <c r="D108" s="41"/>
      <c r="E108" s="40"/>
      <c r="M108" s="24"/>
      <c r="N108" s="24"/>
      <c r="O108" s="24"/>
      <c r="P108" s="24"/>
      <c r="Q108" s="24"/>
      <c r="R108" s="24"/>
      <c r="S108" s="24"/>
      <c r="T108" s="24"/>
    </row>
    <row r="109" spans="2:20" s="25" customFormat="1" x14ac:dyDescent="0.25">
      <c r="B109" s="35"/>
      <c r="D109" s="41"/>
      <c r="E109" s="40"/>
      <c r="M109" s="24"/>
      <c r="N109" s="24"/>
      <c r="O109" s="24"/>
      <c r="P109" s="24"/>
      <c r="Q109" s="24"/>
      <c r="R109" s="24"/>
      <c r="S109" s="24"/>
      <c r="T109" s="24"/>
    </row>
    <row r="110" spans="2:20" s="25" customFormat="1" x14ac:dyDescent="0.25">
      <c r="B110" s="35"/>
      <c r="D110" s="41"/>
      <c r="E110" s="40"/>
      <c r="M110" s="24"/>
      <c r="N110" s="24"/>
      <c r="O110" s="24"/>
      <c r="P110" s="24"/>
      <c r="Q110" s="24"/>
      <c r="R110" s="24"/>
      <c r="S110" s="24"/>
      <c r="T110" s="24"/>
    </row>
    <row r="111" spans="2:20" s="25" customFormat="1" x14ac:dyDescent="0.25">
      <c r="B111" s="35"/>
      <c r="D111" s="41"/>
      <c r="E111" s="40"/>
      <c r="M111" s="24"/>
      <c r="N111" s="24"/>
      <c r="O111" s="24"/>
      <c r="P111" s="24"/>
      <c r="Q111" s="24"/>
      <c r="R111" s="24"/>
      <c r="S111" s="24"/>
      <c r="T111" s="24"/>
    </row>
    <row r="112" spans="2:20" s="25" customFormat="1" x14ac:dyDescent="0.25">
      <c r="B112" s="35"/>
      <c r="D112" s="41"/>
      <c r="E112" s="40"/>
      <c r="M112" s="24"/>
      <c r="N112" s="24"/>
      <c r="O112" s="24"/>
      <c r="P112" s="24"/>
      <c r="Q112" s="24"/>
      <c r="R112" s="24"/>
      <c r="S112" s="24"/>
      <c r="T112" s="24"/>
    </row>
    <row r="113" spans="2:20" s="25" customFormat="1" x14ac:dyDescent="0.25">
      <c r="B113" s="35"/>
      <c r="D113" s="41"/>
      <c r="E113" s="40"/>
      <c r="M113" s="24"/>
      <c r="N113" s="24"/>
      <c r="O113" s="24"/>
      <c r="P113" s="24"/>
      <c r="Q113" s="24"/>
      <c r="R113" s="24"/>
      <c r="S113" s="24"/>
      <c r="T113" s="24"/>
    </row>
    <row r="114" spans="2:20" s="25" customFormat="1" x14ac:dyDescent="0.25">
      <c r="B114" s="35"/>
      <c r="D114" s="41"/>
      <c r="E114" s="40"/>
      <c r="M114" s="24"/>
      <c r="N114" s="24"/>
      <c r="O114" s="24"/>
      <c r="P114" s="24"/>
      <c r="Q114" s="24"/>
      <c r="R114" s="24"/>
      <c r="S114" s="24"/>
      <c r="T114" s="24"/>
    </row>
    <row r="115" spans="2:20" s="25" customFormat="1" x14ac:dyDescent="0.25">
      <c r="B115" s="35"/>
      <c r="D115" s="41"/>
      <c r="E115" s="40"/>
      <c r="M115" s="24"/>
      <c r="N115" s="24"/>
      <c r="O115" s="24"/>
      <c r="P115" s="24"/>
      <c r="Q115" s="24"/>
      <c r="R115" s="24"/>
      <c r="S115" s="24"/>
      <c r="T115" s="24"/>
    </row>
    <row r="116" spans="2:20" s="25" customFormat="1" x14ac:dyDescent="0.25">
      <c r="B116" s="35"/>
      <c r="D116" s="41"/>
      <c r="E116" s="40"/>
      <c r="M116" s="24"/>
      <c r="N116" s="24"/>
      <c r="O116" s="24"/>
      <c r="P116" s="24"/>
      <c r="Q116" s="24"/>
      <c r="R116" s="24"/>
      <c r="S116" s="24"/>
      <c r="T116" s="24"/>
    </row>
    <row r="117" spans="2:20" s="25" customFormat="1" x14ac:dyDescent="0.25">
      <c r="B117" s="35"/>
      <c r="D117" s="41"/>
      <c r="E117" s="40"/>
      <c r="M117" s="24"/>
      <c r="N117" s="24"/>
      <c r="O117" s="24"/>
      <c r="P117" s="24"/>
      <c r="Q117" s="24"/>
      <c r="R117" s="24"/>
      <c r="S117" s="24"/>
      <c r="T117" s="24"/>
    </row>
    <row r="118" spans="2:20" s="25" customFormat="1" x14ac:dyDescent="0.25">
      <c r="B118" s="35"/>
      <c r="D118" s="41"/>
      <c r="E118" s="40"/>
      <c r="M118" s="24"/>
      <c r="N118" s="24"/>
      <c r="O118" s="24"/>
      <c r="P118" s="24"/>
      <c r="Q118" s="24"/>
      <c r="R118" s="24"/>
      <c r="S118" s="24"/>
      <c r="T118" s="24"/>
    </row>
    <row r="119" spans="2:20" s="25" customFormat="1" x14ac:dyDescent="0.25">
      <c r="B119" s="35"/>
      <c r="D119" s="41"/>
      <c r="E119" s="40"/>
      <c r="M119" s="24"/>
      <c r="N119" s="24"/>
      <c r="O119" s="24"/>
      <c r="P119" s="24"/>
      <c r="Q119" s="24"/>
      <c r="R119" s="24"/>
      <c r="S119" s="24"/>
      <c r="T119" s="24"/>
    </row>
    <row r="120" spans="2:20" s="25" customFormat="1" x14ac:dyDescent="0.25">
      <c r="B120" s="35"/>
      <c r="D120" s="41"/>
      <c r="E120" s="40"/>
      <c r="M120" s="24"/>
      <c r="N120" s="24"/>
      <c r="O120" s="24"/>
      <c r="P120" s="24"/>
      <c r="Q120" s="24"/>
      <c r="R120" s="24"/>
      <c r="S120" s="24"/>
      <c r="T120" s="24"/>
    </row>
    <row r="121" spans="2:20" s="25" customFormat="1" x14ac:dyDescent="0.25">
      <c r="B121" s="35"/>
      <c r="D121" s="41"/>
      <c r="E121" s="40"/>
      <c r="M121" s="24"/>
      <c r="N121" s="24"/>
      <c r="O121" s="24"/>
      <c r="P121" s="24"/>
      <c r="Q121" s="24"/>
      <c r="R121" s="24"/>
      <c r="S121" s="24"/>
      <c r="T121" s="24"/>
    </row>
    <row r="122" spans="2:20" s="25" customFormat="1" x14ac:dyDescent="0.25">
      <c r="B122" s="35"/>
      <c r="D122" s="41"/>
      <c r="E122" s="40"/>
      <c r="M122" s="24"/>
      <c r="N122" s="24"/>
      <c r="O122" s="24"/>
      <c r="P122" s="24"/>
      <c r="Q122" s="24"/>
      <c r="R122" s="24"/>
      <c r="S122" s="24"/>
      <c r="T122" s="24"/>
    </row>
    <row r="123" spans="2:20" s="25" customFormat="1" x14ac:dyDescent="0.25">
      <c r="B123" s="35"/>
      <c r="D123" s="41"/>
      <c r="E123" s="40"/>
      <c r="M123" s="24"/>
      <c r="N123" s="24"/>
      <c r="O123" s="24"/>
      <c r="P123" s="24"/>
      <c r="Q123" s="24"/>
      <c r="R123" s="24"/>
      <c r="S123" s="24"/>
      <c r="T123" s="24"/>
    </row>
    <row r="124" spans="2:20" s="25" customFormat="1" x14ac:dyDescent="0.25">
      <c r="B124" s="35"/>
      <c r="D124" s="41"/>
      <c r="E124" s="40"/>
      <c r="M124" s="24"/>
      <c r="N124" s="24"/>
      <c r="O124" s="24"/>
      <c r="P124" s="24"/>
      <c r="Q124" s="24"/>
      <c r="R124" s="24"/>
      <c r="S124" s="24"/>
      <c r="T124" s="24"/>
    </row>
    <row r="125" spans="2:20" s="25" customFormat="1" x14ac:dyDescent="0.25">
      <c r="B125" s="35"/>
      <c r="D125" s="41"/>
      <c r="E125" s="40"/>
      <c r="M125" s="24"/>
      <c r="N125" s="24"/>
      <c r="O125" s="24"/>
      <c r="P125" s="24"/>
      <c r="Q125" s="24"/>
      <c r="R125" s="24"/>
      <c r="S125" s="24"/>
      <c r="T125" s="24"/>
    </row>
    <row r="126" spans="2:20" s="25" customFormat="1" x14ac:dyDescent="0.25">
      <c r="B126" s="35"/>
      <c r="D126" s="41"/>
      <c r="E126" s="40"/>
      <c r="M126" s="24"/>
      <c r="N126" s="24"/>
      <c r="O126" s="24"/>
      <c r="P126" s="24"/>
      <c r="Q126" s="24"/>
      <c r="R126" s="24"/>
      <c r="S126" s="24"/>
      <c r="T126" s="24"/>
    </row>
    <row r="127" spans="2:20" s="25" customFormat="1" x14ac:dyDescent="0.25">
      <c r="B127" s="35"/>
      <c r="D127" s="41"/>
      <c r="E127" s="40"/>
      <c r="M127" s="24"/>
      <c r="N127" s="24"/>
      <c r="O127" s="24"/>
      <c r="P127" s="24"/>
      <c r="Q127" s="24"/>
      <c r="R127" s="24"/>
      <c r="S127" s="24"/>
      <c r="T127" s="24"/>
    </row>
    <row r="128" spans="2:20" s="25" customFormat="1" x14ac:dyDescent="0.25">
      <c r="B128" s="35"/>
      <c r="D128" s="41"/>
      <c r="E128" s="40"/>
      <c r="M128" s="24"/>
      <c r="N128" s="24"/>
      <c r="O128" s="24"/>
      <c r="P128" s="24"/>
      <c r="Q128" s="24"/>
      <c r="R128" s="24"/>
      <c r="S128" s="24"/>
      <c r="T128" s="24"/>
    </row>
    <row r="129" spans="2:38" s="25" customFormat="1" x14ac:dyDescent="0.25">
      <c r="B129" s="35"/>
      <c r="D129" s="41"/>
      <c r="E129" s="40"/>
      <c r="M129" s="24"/>
      <c r="N129" s="24"/>
      <c r="O129" s="24"/>
      <c r="P129" s="24"/>
      <c r="Q129" s="24"/>
      <c r="R129" s="24"/>
      <c r="S129" s="24"/>
      <c r="T129" s="24"/>
    </row>
    <row r="130" spans="2:38" s="25" customFormat="1" x14ac:dyDescent="0.25">
      <c r="B130" s="35"/>
      <c r="D130" s="41"/>
      <c r="E130" s="40"/>
      <c r="M130" s="24"/>
      <c r="N130" s="24"/>
      <c r="O130" s="24"/>
      <c r="P130" s="24"/>
      <c r="Q130" s="24"/>
      <c r="R130" s="24"/>
      <c r="S130" s="24"/>
      <c r="T130" s="24"/>
    </row>
    <row r="131" spans="2:38" s="25" customFormat="1" x14ac:dyDescent="0.25">
      <c r="B131" s="35"/>
      <c r="D131" s="41"/>
      <c r="E131" s="40"/>
      <c r="M131" s="24"/>
      <c r="N131" s="24"/>
      <c r="O131" s="24"/>
      <c r="P131" s="24"/>
      <c r="Q131" s="24"/>
      <c r="R131" s="24"/>
      <c r="S131" s="24"/>
      <c r="T131" s="24"/>
    </row>
    <row r="132" spans="2:38" s="25" customFormat="1" x14ac:dyDescent="0.25">
      <c r="B132" s="35"/>
      <c r="D132" s="41"/>
      <c r="E132" s="40"/>
      <c r="M132" s="24"/>
      <c r="N132" s="24"/>
      <c r="O132" s="24"/>
      <c r="P132" s="24"/>
      <c r="Q132" s="24"/>
      <c r="R132" s="24"/>
      <c r="S132" s="24"/>
      <c r="T132" s="24"/>
    </row>
    <row r="133" spans="2:38" s="25" customFormat="1" x14ac:dyDescent="0.25">
      <c r="B133" s="35"/>
      <c r="D133" s="41"/>
      <c r="E133" s="40"/>
      <c r="M133" s="24"/>
      <c r="N133" s="24"/>
      <c r="O133" s="24"/>
      <c r="P133" s="24"/>
      <c r="Q133" s="24"/>
      <c r="R133" s="24"/>
      <c r="S133" s="24"/>
      <c r="T133" s="24"/>
    </row>
    <row r="134" spans="2:38" s="25" customFormat="1" x14ac:dyDescent="0.25">
      <c r="B134" s="35"/>
      <c r="D134" s="41"/>
      <c r="E134" s="40"/>
      <c r="M134" s="24"/>
      <c r="N134" s="24"/>
      <c r="O134" s="24"/>
      <c r="P134" s="24"/>
      <c r="Q134" s="24"/>
      <c r="R134" s="24"/>
      <c r="S134" s="24"/>
      <c r="T134" s="24"/>
    </row>
    <row r="135" spans="2:38" s="25" customFormat="1" x14ac:dyDescent="0.25">
      <c r="B135" s="35"/>
      <c r="D135" s="41"/>
      <c r="E135" s="40"/>
      <c r="M135" s="24"/>
      <c r="N135" s="24"/>
      <c r="O135" s="24"/>
      <c r="P135" s="24"/>
      <c r="Q135" s="24"/>
      <c r="R135" s="24"/>
      <c r="S135" s="24"/>
      <c r="T135" s="24"/>
    </row>
    <row r="136" spans="2:38" s="36" customFormat="1" x14ac:dyDescent="0.25">
      <c r="B136" s="37"/>
      <c r="D136" s="38"/>
      <c r="E136" s="39"/>
      <c r="M136" s="24"/>
      <c r="N136" s="24"/>
      <c r="O136" s="24"/>
      <c r="P136" s="24"/>
      <c r="Q136" s="24"/>
      <c r="R136" s="24"/>
      <c r="S136" s="24"/>
      <c r="T136" s="24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</row>
    <row r="137" spans="2:38" s="36" customFormat="1" x14ac:dyDescent="0.25">
      <c r="B137" s="37"/>
      <c r="D137" s="38"/>
      <c r="E137" s="39"/>
      <c r="M137" s="24"/>
      <c r="N137" s="24"/>
      <c r="O137" s="24"/>
      <c r="P137" s="24"/>
      <c r="Q137" s="24"/>
      <c r="R137" s="24"/>
      <c r="S137" s="24"/>
      <c r="T137" s="24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</row>
    <row r="138" spans="2:38" s="36" customFormat="1" x14ac:dyDescent="0.25">
      <c r="D138" s="38"/>
      <c r="E138" s="39"/>
      <c r="M138" s="24"/>
      <c r="N138" s="24"/>
      <c r="O138" s="24"/>
      <c r="P138" s="24"/>
      <c r="Q138" s="24"/>
      <c r="R138" s="24"/>
      <c r="S138" s="24"/>
      <c r="T138" s="24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</row>
    <row r="139" spans="2:38" s="36" customFormat="1" x14ac:dyDescent="0.25">
      <c r="D139" s="38"/>
      <c r="E139" s="39"/>
      <c r="M139" s="24"/>
      <c r="N139" s="24"/>
      <c r="O139" s="24"/>
      <c r="P139" s="24"/>
      <c r="Q139" s="24"/>
      <c r="R139" s="24"/>
      <c r="S139" s="24"/>
      <c r="T139" s="24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</row>
    <row r="140" spans="2:38" s="36" customFormat="1" x14ac:dyDescent="0.25">
      <c r="D140" s="38"/>
      <c r="E140" s="39"/>
      <c r="M140" s="24"/>
      <c r="N140" s="24"/>
      <c r="O140" s="24"/>
      <c r="P140" s="24"/>
      <c r="Q140" s="24"/>
      <c r="R140" s="24"/>
      <c r="S140" s="24"/>
      <c r="T140" s="24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</row>
    <row r="141" spans="2:38" s="36" customFormat="1" x14ac:dyDescent="0.25">
      <c r="D141" s="38"/>
      <c r="E141" s="39"/>
      <c r="M141" s="24"/>
      <c r="N141" s="24"/>
      <c r="O141" s="24"/>
      <c r="P141" s="24"/>
      <c r="Q141" s="24"/>
      <c r="R141" s="24"/>
      <c r="S141" s="24"/>
      <c r="T141" s="24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</row>
    <row r="142" spans="2:38" s="36" customFormat="1" x14ac:dyDescent="0.25">
      <c r="D142" s="38"/>
      <c r="E142" s="39"/>
      <c r="M142" s="24"/>
      <c r="N142" s="24"/>
      <c r="O142" s="24"/>
      <c r="P142" s="24"/>
      <c r="Q142" s="24"/>
      <c r="R142" s="24"/>
      <c r="S142" s="24"/>
      <c r="T142" s="24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</row>
    <row r="143" spans="2:38" s="36" customFormat="1" x14ac:dyDescent="0.25">
      <c r="D143" s="38"/>
      <c r="E143" s="39"/>
      <c r="M143" s="24"/>
      <c r="N143" s="24"/>
      <c r="O143" s="24"/>
      <c r="P143" s="24"/>
      <c r="Q143" s="24"/>
      <c r="R143" s="24"/>
      <c r="S143" s="24"/>
      <c r="T143" s="24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  <c r="AG143" s="25"/>
      <c r="AH143" s="25"/>
      <c r="AI143" s="25"/>
      <c r="AJ143" s="25"/>
      <c r="AK143" s="25"/>
      <c r="AL143" s="25"/>
    </row>
    <row r="144" spans="2:38" s="36" customFormat="1" x14ac:dyDescent="0.25">
      <c r="D144" s="38"/>
      <c r="E144" s="39"/>
      <c r="M144" s="24"/>
      <c r="N144" s="24"/>
      <c r="O144" s="24"/>
      <c r="P144" s="24"/>
      <c r="Q144" s="24"/>
      <c r="R144" s="24"/>
      <c r="S144" s="24"/>
      <c r="T144" s="24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</row>
    <row r="145" spans="4:38" s="36" customFormat="1" x14ac:dyDescent="0.25">
      <c r="D145" s="38"/>
      <c r="E145" s="39"/>
      <c r="M145" s="24"/>
      <c r="N145" s="24"/>
      <c r="O145" s="24"/>
      <c r="P145" s="24"/>
      <c r="Q145" s="24"/>
      <c r="R145" s="24"/>
      <c r="S145" s="24"/>
      <c r="T145" s="24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  <c r="AG145" s="25"/>
      <c r="AH145" s="25"/>
      <c r="AI145" s="25"/>
      <c r="AJ145" s="25"/>
      <c r="AK145" s="25"/>
      <c r="AL145" s="25"/>
    </row>
    <row r="146" spans="4:38" s="36" customFormat="1" x14ac:dyDescent="0.25">
      <c r="D146" s="38"/>
      <c r="E146" s="39"/>
      <c r="M146" s="24"/>
      <c r="N146" s="24"/>
      <c r="O146" s="24"/>
      <c r="P146" s="24"/>
      <c r="Q146" s="24"/>
      <c r="R146" s="24"/>
      <c r="S146" s="24"/>
      <c r="T146" s="24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</row>
    <row r="147" spans="4:38" s="36" customFormat="1" x14ac:dyDescent="0.25">
      <c r="M147" s="24"/>
      <c r="N147" s="24"/>
      <c r="O147" s="24"/>
      <c r="P147" s="24"/>
      <c r="Q147" s="24"/>
      <c r="R147" s="24"/>
      <c r="S147" s="24"/>
      <c r="T147" s="24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  <c r="AG147" s="25"/>
      <c r="AH147" s="25"/>
      <c r="AI147" s="25"/>
      <c r="AJ147" s="25"/>
      <c r="AK147" s="25"/>
      <c r="AL147" s="25"/>
    </row>
    <row r="148" spans="4:38" s="36" customFormat="1" x14ac:dyDescent="0.25">
      <c r="M148" s="24"/>
      <c r="N148" s="24"/>
      <c r="O148" s="24"/>
      <c r="P148" s="24"/>
      <c r="Q148" s="24"/>
      <c r="R148" s="24"/>
      <c r="S148" s="24"/>
      <c r="T148" s="24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  <c r="AG148" s="25"/>
      <c r="AH148" s="25"/>
      <c r="AI148" s="25"/>
      <c r="AJ148" s="25"/>
      <c r="AK148" s="25"/>
      <c r="AL148" s="25"/>
    </row>
    <row r="149" spans="4:38" s="25" customFormat="1" x14ac:dyDescent="0.25">
      <c r="M149" s="24"/>
      <c r="N149" s="24"/>
      <c r="O149" s="24"/>
      <c r="P149" s="24"/>
      <c r="Q149" s="24"/>
      <c r="R149" s="24"/>
      <c r="S149" s="24"/>
      <c r="T149" s="24"/>
    </row>
    <row r="150" spans="4:38" s="25" customFormat="1" x14ac:dyDescent="0.25">
      <c r="M150" s="24"/>
      <c r="N150" s="24"/>
      <c r="O150" s="24"/>
      <c r="P150" s="24"/>
      <c r="Q150" s="24"/>
      <c r="R150" s="24"/>
      <c r="S150" s="24"/>
      <c r="T150" s="24"/>
    </row>
    <row r="151" spans="4:38" s="25" customFormat="1" x14ac:dyDescent="0.25">
      <c r="M151" s="24"/>
      <c r="N151" s="24"/>
      <c r="O151" s="24"/>
      <c r="P151" s="24"/>
      <c r="Q151" s="24"/>
      <c r="R151" s="24"/>
      <c r="S151" s="24"/>
      <c r="T151" s="24"/>
    </row>
    <row r="152" spans="4:38" s="25" customFormat="1" x14ac:dyDescent="0.25">
      <c r="M152" s="24"/>
      <c r="N152" s="24"/>
      <c r="O152" s="24"/>
      <c r="P152" s="24"/>
      <c r="Q152" s="24"/>
      <c r="R152" s="24"/>
      <c r="S152" s="24"/>
      <c r="T152" s="24"/>
    </row>
    <row r="153" spans="4:38" s="27" customFormat="1" x14ac:dyDescent="0.25">
      <c r="M153" s="24"/>
      <c r="N153" s="24"/>
      <c r="O153" s="24"/>
      <c r="P153" s="24"/>
      <c r="Q153" s="24"/>
      <c r="R153" s="24"/>
      <c r="S153" s="24"/>
      <c r="T153" s="24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  <c r="AG153" s="25"/>
      <c r="AH153" s="25"/>
      <c r="AI153" s="25"/>
      <c r="AJ153" s="25"/>
      <c r="AK153" s="25"/>
      <c r="AL153" s="25"/>
    </row>
    <row r="154" spans="4:38" s="27" customFormat="1" x14ac:dyDescent="0.25">
      <c r="M154" s="24"/>
      <c r="N154" s="24"/>
      <c r="O154" s="24"/>
      <c r="P154" s="24"/>
      <c r="Q154" s="24"/>
      <c r="R154" s="24"/>
      <c r="S154" s="24"/>
      <c r="T154" s="24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  <c r="AG154" s="25"/>
      <c r="AH154" s="25"/>
      <c r="AI154" s="25"/>
      <c r="AJ154" s="25"/>
      <c r="AK154" s="25"/>
      <c r="AL154" s="25"/>
    </row>
    <row r="155" spans="4:38" s="27" customFormat="1" x14ac:dyDescent="0.25">
      <c r="M155" s="24"/>
      <c r="N155" s="24"/>
      <c r="O155" s="24"/>
      <c r="P155" s="24"/>
      <c r="Q155" s="24"/>
      <c r="R155" s="24"/>
      <c r="S155" s="24"/>
      <c r="T155" s="24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  <c r="AG155" s="25"/>
      <c r="AH155" s="25"/>
      <c r="AI155" s="25"/>
      <c r="AJ155" s="25"/>
      <c r="AK155" s="25"/>
      <c r="AL155" s="25"/>
    </row>
    <row r="156" spans="4:38" s="27" customFormat="1" x14ac:dyDescent="0.25">
      <c r="M156" s="24"/>
      <c r="N156" s="24"/>
      <c r="O156" s="24"/>
      <c r="P156" s="24"/>
      <c r="Q156" s="24"/>
      <c r="R156" s="24"/>
      <c r="S156" s="24"/>
      <c r="T156" s="24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  <c r="AG156" s="25"/>
      <c r="AH156" s="25"/>
      <c r="AI156" s="25"/>
      <c r="AJ156" s="25"/>
      <c r="AK156" s="25"/>
      <c r="AL156" s="25"/>
    </row>
    <row r="157" spans="4:38" s="27" customFormat="1" x14ac:dyDescent="0.25">
      <c r="M157" s="24"/>
      <c r="N157" s="24"/>
      <c r="O157" s="24"/>
      <c r="P157" s="24"/>
      <c r="Q157" s="24"/>
      <c r="R157" s="24"/>
      <c r="S157" s="24"/>
      <c r="T157" s="24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</row>
    <row r="158" spans="4:38" s="27" customFormat="1" x14ac:dyDescent="0.25">
      <c r="M158" s="24"/>
      <c r="N158" s="24"/>
      <c r="O158" s="24"/>
      <c r="P158" s="24"/>
      <c r="Q158" s="24"/>
      <c r="R158" s="24"/>
      <c r="S158" s="24"/>
      <c r="T158" s="24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  <c r="AG158" s="25"/>
      <c r="AH158" s="25"/>
      <c r="AI158" s="25"/>
      <c r="AJ158" s="25"/>
      <c r="AK158" s="25"/>
      <c r="AL158" s="25"/>
    </row>
    <row r="159" spans="4:38" s="27" customFormat="1" x14ac:dyDescent="0.25">
      <c r="M159" s="24"/>
      <c r="N159" s="24"/>
      <c r="O159" s="24"/>
      <c r="P159" s="24"/>
      <c r="Q159" s="24"/>
      <c r="R159" s="24"/>
      <c r="S159" s="24"/>
      <c r="T159" s="24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  <c r="AG159" s="25"/>
      <c r="AH159" s="25"/>
      <c r="AI159" s="25"/>
      <c r="AJ159" s="25"/>
      <c r="AK159" s="25"/>
      <c r="AL159" s="25"/>
    </row>
    <row r="160" spans="4:38" s="27" customFormat="1" x14ac:dyDescent="0.25">
      <c r="M160" s="24"/>
      <c r="N160" s="24"/>
      <c r="O160" s="24"/>
      <c r="P160" s="24"/>
      <c r="Q160" s="24"/>
      <c r="R160" s="24"/>
      <c r="S160" s="24"/>
      <c r="T160" s="24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  <c r="AG160" s="25"/>
      <c r="AH160" s="25"/>
      <c r="AI160" s="25"/>
      <c r="AJ160" s="25"/>
      <c r="AK160" s="25"/>
      <c r="AL160" s="25"/>
    </row>
    <row r="161" spans="13:38" s="27" customFormat="1" x14ac:dyDescent="0.25">
      <c r="M161" s="24"/>
      <c r="N161" s="24"/>
      <c r="O161" s="24"/>
      <c r="P161" s="24"/>
      <c r="Q161" s="24"/>
      <c r="R161" s="24"/>
      <c r="S161" s="24"/>
      <c r="T161" s="24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  <c r="AG161" s="25"/>
      <c r="AH161" s="25"/>
      <c r="AI161" s="25"/>
      <c r="AJ161" s="25"/>
      <c r="AK161" s="25"/>
      <c r="AL161" s="25"/>
    </row>
    <row r="162" spans="13:38" s="27" customFormat="1" x14ac:dyDescent="0.25">
      <c r="M162" s="24"/>
      <c r="N162" s="24"/>
      <c r="O162" s="24"/>
      <c r="P162" s="24"/>
      <c r="Q162" s="24"/>
      <c r="R162" s="24"/>
      <c r="S162" s="24"/>
      <c r="T162" s="24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</row>
    <row r="163" spans="13:38" s="27" customFormat="1" x14ac:dyDescent="0.25">
      <c r="M163" s="24"/>
      <c r="N163" s="24"/>
      <c r="O163" s="24"/>
      <c r="P163" s="24"/>
      <c r="Q163" s="24"/>
      <c r="R163" s="24"/>
      <c r="S163" s="24"/>
      <c r="T163" s="24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</row>
    <row r="164" spans="13:38" s="27" customFormat="1" x14ac:dyDescent="0.25">
      <c r="M164" s="24"/>
      <c r="N164" s="24"/>
      <c r="O164" s="24"/>
      <c r="P164" s="24"/>
      <c r="Q164" s="24"/>
      <c r="R164" s="24"/>
      <c r="S164" s="24"/>
      <c r="T164" s="24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  <c r="AG164" s="25"/>
      <c r="AH164" s="25"/>
      <c r="AI164" s="25"/>
      <c r="AJ164" s="25"/>
      <c r="AK164" s="25"/>
      <c r="AL164" s="25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64"/>
  <sheetViews>
    <sheetView zoomScaleSheetLayoutView="100" workbookViewId="0"/>
  </sheetViews>
  <sheetFormatPr baseColWidth="10" defaultColWidth="11.42578125" defaultRowHeight="15" x14ac:dyDescent="0.2"/>
  <cols>
    <col min="1" max="1" width="1.85546875" style="69" customWidth="1"/>
    <col min="2" max="2" width="12.7109375" style="69" customWidth="1"/>
    <col min="3" max="8" width="10.42578125" style="69" customWidth="1"/>
    <col min="9" max="11" width="11.42578125" style="69" customWidth="1"/>
    <col min="12" max="12" width="1.85546875" style="69" customWidth="1"/>
    <col min="13" max="13" width="11.42578125" style="166"/>
    <col min="14" max="14" width="11.42578125" style="166" customWidth="1"/>
    <col min="15" max="25" width="11.42578125" style="166"/>
    <col min="26" max="38" width="11.42578125" style="186"/>
    <col min="39" max="16384" width="11.42578125" style="69"/>
  </cols>
  <sheetData>
    <row r="1" spans="1:25" ht="15.75" x14ac:dyDescent="0.25">
      <c r="A1" s="182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4"/>
    </row>
    <row r="2" spans="1:25" ht="15.75" x14ac:dyDescent="0.25">
      <c r="A2" s="108"/>
      <c r="B2" s="65"/>
      <c r="C2" s="65"/>
      <c r="D2" s="65"/>
      <c r="E2" s="65"/>
      <c r="F2" s="65"/>
      <c r="G2" s="65"/>
      <c r="H2" s="65"/>
      <c r="I2" s="65"/>
      <c r="J2" s="65"/>
      <c r="K2" s="65"/>
      <c r="L2" s="187"/>
    </row>
    <row r="3" spans="1:25" ht="15.75" x14ac:dyDescent="0.25">
      <c r="A3" s="108"/>
      <c r="B3" s="65"/>
      <c r="C3" s="65"/>
      <c r="D3" s="65"/>
      <c r="E3" s="65"/>
      <c r="F3" s="65"/>
      <c r="G3" s="65"/>
      <c r="H3" s="65"/>
      <c r="I3" s="65"/>
      <c r="J3" s="65"/>
      <c r="K3" s="65"/>
      <c r="L3" s="187"/>
    </row>
    <row r="4" spans="1:25" ht="15.75" x14ac:dyDescent="0.25">
      <c r="A4" s="108"/>
      <c r="B4" s="65"/>
      <c r="C4" s="65"/>
      <c r="D4" s="65"/>
      <c r="E4" s="65"/>
      <c r="F4" s="65"/>
      <c r="G4" s="65"/>
      <c r="H4" s="65"/>
      <c r="I4" s="65"/>
      <c r="J4" s="65"/>
      <c r="K4" s="65"/>
      <c r="L4" s="96"/>
    </row>
    <row r="5" spans="1:25" ht="15.75" x14ac:dyDescent="0.25">
      <c r="A5" s="108"/>
      <c r="B5" s="65"/>
      <c r="C5" s="65"/>
      <c r="D5" s="65"/>
      <c r="E5" s="65"/>
      <c r="F5" s="65"/>
      <c r="G5" s="65"/>
      <c r="H5" s="65"/>
      <c r="I5" s="65"/>
      <c r="J5" s="65"/>
      <c r="K5" s="65"/>
      <c r="L5" s="96"/>
    </row>
    <row r="6" spans="1:25" ht="15.75" x14ac:dyDescent="0.25">
      <c r="A6" s="108"/>
      <c r="B6" s="65"/>
      <c r="C6" s="65"/>
      <c r="D6" s="65"/>
      <c r="E6" s="65"/>
      <c r="F6" s="65"/>
      <c r="G6" s="65"/>
      <c r="H6" s="65"/>
      <c r="I6" s="65"/>
      <c r="J6" s="65"/>
      <c r="K6" s="65"/>
      <c r="L6" s="96"/>
    </row>
    <row r="7" spans="1:25" s="186" customFormat="1" ht="15.75" x14ac:dyDescent="0.25">
      <c r="A7" s="108"/>
      <c r="B7" s="65"/>
      <c r="C7" s="256" t="s">
        <v>229</v>
      </c>
      <c r="D7" s="256"/>
      <c r="E7" s="256"/>
      <c r="F7" s="256"/>
      <c r="G7" s="256"/>
      <c r="H7" s="256"/>
      <c r="I7" s="256"/>
      <c r="J7" s="256"/>
      <c r="K7" s="256"/>
      <c r="L7" s="9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</row>
    <row r="8" spans="1:25" s="186" customFormat="1" ht="15.75" x14ac:dyDescent="0.25">
      <c r="A8" s="108"/>
      <c r="B8" s="65"/>
      <c r="C8" s="257" t="s">
        <v>103</v>
      </c>
      <c r="D8" s="257"/>
      <c r="E8" s="257"/>
      <c r="F8" s="257"/>
      <c r="G8" s="257"/>
      <c r="H8" s="257"/>
      <c r="I8" s="257"/>
      <c r="J8" s="257"/>
      <c r="K8" s="257"/>
      <c r="L8" s="96"/>
      <c r="M8" s="166"/>
      <c r="N8" s="166"/>
      <c r="O8" s="188"/>
      <c r="P8" s="166"/>
      <c r="Q8" s="166"/>
      <c r="R8" s="166"/>
      <c r="S8" s="166"/>
      <c r="T8" s="166"/>
      <c r="U8" s="166"/>
      <c r="V8" s="166"/>
      <c r="W8" s="166"/>
      <c r="X8" s="166"/>
      <c r="Y8" s="166"/>
    </row>
    <row r="9" spans="1:25" s="186" customFormat="1" ht="15.75" x14ac:dyDescent="0.25">
      <c r="A9" s="108"/>
      <c r="B9" s="65"/>
      <c r="C9" s="66"/>
      <c r="D9" s="66"/>
      <c r="E9" s="66"/>
      <c r="F9" s="66"/>
      <c r="G9" s="66"/>
      <c r="H9" s="66"/>
      <c r="I9" s="65"/>
      <c r="J9" s="65"/>
      <c r="K9" s="65"/>
      <c r="L9" s="9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</row>
    <row r="10" spans="1:25" s="186" customFormat="1" ht="15.75" customHeight="1" x14ac:dyDescent="0.25">
      <c r="A10" s="108"/>
      <c r="B10" s="78"/>
      <c r="C10" s="258" t="s">
        <v>1</v>
      </c>
      <c r="D10" s="258"/>
      <c r="E10" s="258"/>
      <c r="F10" s="258"/>
      <c r="G10" s="258"/>
      <c r="H10" s="258"/>
      <c r="I10" s="259" t="s">
        <v>15</v>
      </c>
      <c r="J10" s="259" t="s">
        <v>16</v>
      </c>
      <c r="K10" s="259" t="s">
        <v>14</v>
      </c>
      <c r="L10" s="96"/>
      <c r="M10" s="166"/>
      <c r="N10" s="166"/>
      <c r="O10" s="166"/>
      <c r="P10" s="166"/>
      <c r="Q10" s="166"/>
      <c r="R10" s="166"/>
      <c r="S10" s="166"/>
      <c r="T10" s="166"/>
      <c r="U10" s="166"/>
      <c r="V10" s="166"/>
      <c r="W10" s="166"/>
      <c r="X10" s="166"/>
      <c r="Y10" s="166"/>
    </row>
    <row r="11" spans="1:25" s="186" customFormat="1" ht="15.75" x14ac:dyDescent="0.25">
      <c r="A11" s="108"/>
      <c r="B11" s="79"/>
      <c r="C11" s="80">
        <v>2009</v>
      </c>
      <c r="D11" s="80">
        <v>2010</v>
      </c>
      <c r="E11" s="80">
        <v>2011</v>
      </c>
      <c r="F11" s="80">
        <v>2012</v>
      </c>
      <c r="G11" s="80">
        <v>2013</v>
      </c>
      <c r="H11" s="80">
        <v>2014</v>
      </c>
      <c r="I11" s="259"/>
      <c r="J11" s="259"/>
      <c r="K11" s="259"/>
      <c r="L11" s="96"/>
      <c r="M11" s="166"/>
      <c r="N11" s="166"/>
      <c r="O11" s="160"/>
      <c r="P11" s="166"/>
      <c r="Q11" s="166"/>
      <c r="R11" s="166"/>
      <c r="S11" s="166"/>
      <c r="T11" s="166"/>
      <c r="U11" s="166"/>
      <c r="V11" s="166"/>
      <c r="W11" s="166"/>
      <c r="X11" s="166"/>
      <c r="Y11" s="166"/>
    </row>
    <row r="12" spans="1:25" s="186" customFormat="1" ht="12" customHeight="1" x14ac:dyDescent="0.25">
      <c r="A12" s="108"/>
      <c r="B12" s="78"/>
      <c r="C12" s="81"/>
      <c r="D12" s="81"/>
      <c r="E12" s="81"/>
      <c r="F12" s="81"/>
      <c r="G12" s="81"/>
      <c r="H12" s="81"/>
      <c r="I12" s="81"/>
      <c r="J12" s="81"/>
      <c r="K12" s="81"/>
      <c r="L12" s="9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</row>
    <row r="13" spans="1:25" s="186" customFormat="1" ht="15.75" x14ac:dyDescent="0.25">
      <c r="A13" s="108"/>
      <c r="B13" s="106" t="s">
        <v>8</v>
      </c>
      <c r="C13" s="104">
        <v>39441</v>
      </c>
      <c r="D13" s="104">
        <v>69759</v>
      </c>
      <c r="E13" s="104">
        <v>91823</v>
      </c>
      <c r="F13" s="104">
        <v>104466</v>
      </c>
      <c r="G13" s="104">
        <v>181361</v>
      </c>
      <c r="H13" s="83">
        <v>130070</v>
      </c>
      <c r="I13" s="86">
        <v>-28.281162984324084</v>
      </c>
      <c r="J13" s="86">
        <v>71.718837015675916</v>
      </c>
      <c r="K13" s="86">
        <v>73.607680967970438</v>
      </c>
      <c r="L13" s="96"/>
      <c r="M13" s="199"/>
      <c r="N13" s="166"/>
      <c r="O13" s="190"/>
      <c r="P13" s="190"/>
      <c r="Q13" s="190"/>
      <c r="R13" s="190"/>
      <c r="S13" s="190"/>
      <c r="T13" s="190"/>
      <c r="U13" s="166"/>
      <c r="V13" s="166"/>
      <c r="W13" s="166"/>
      <c r="X13" s="166"/>
      <c r="Y13" s="166"/>
    </row>
    <row r="14" spans="1:25" s="186" customFormat="1" ht="15.75" x14ac:dyDescent="0.25">
      <c r="A14" s="108"/>
      <c r="B14" s="106" t="s">
        <v>9</v>
      </c>
      <c r="C14" s="104">
        <v>45558</v>
      </c>
      <c r="D14" s="104">
        <v>71313</v>
      </c>
      <c r="E14" s="104">
        <v>91706</v>
      </c>
      <c r="F14" s="104">
        <v>109410</v>
      </c>
      <c r="G14" s="104">
        <v>181635</v>
      </c>
      <c r="H14" s="83">
        <v>190164</v>
      </c>
      <c r="I14" s="86">
        <v>4.6956808985052501</v>
      </c>
      <c r="J14" s="86">
        <v>104.69568089850524</v>
      </c>
      <c r="K14" s="86">
        <v>66.013161502604873</v>
      </c>
      <c r="L14" s="96"/>
      <c r="M14" s="199"/>
      <c r="N14" s="166"/>
      <c r="O14" s="190"/>
      <c r="P14" s="190"/>
      <c r="Q14" s="190"/>
      <c r="R14" s="190"/>
      <c r="S14" s="190"/>
      <c r="T14" s="190"/>
      <c r="U14" s="166"/>
      <c r="V14" s="166"/>
      <c r="W14" s="166"/>
      <c r="X14" s="166"/>
      <c r="Y14" s="166"/>
    </row>
    <row r="15" spans="1:25" s="186" customFormat="1" ht="15.75" x14ac:dyDescent="0.25">
      <c r="A15" s="108"/>
      <c r="B15" s="106" t="s">
        <v>10</v>
      </c>
      <c r="C15" s="104">
        <v>71269</v>
      </c>
      <c r="D15" s="104">
        <v>56885</v>
      </c>
      <c r="E15" s="104">
        <v>85268</v>
      </c>
      <c r="F15" s="104">
        <v>150139</v>
      </c>
      <c r="G15" s="104">
        <v>160447</v>
      </c>
      <c r="H15" s="83">
        <v>284667</v>
      </c>
      <c r="I15" s="86">
        <v>77.421204509900463</v>
      </c>
      <c r="J15" s="86">
        <v>177.42120450990046</v>
      </c>
      <c r="K15" s="86">
        <v>6.8656378422661701</v>
      </c>
      <c r="L15" s="96"/>
      <c r="M15" s="199"/>
      <c r="N15" s="166"/>
      <c r="O15" s="190"/>
      <c r="P15" s="190"/>
      <c r="Q15" s="190"/>
      <c r="R15" s="190"/>
      <c r="S15" s="190"/>
      <c r="T15" s="190"/>
      <c r="U15" s="166"/>
      <c r="V15" s="166"/>
      <c r="W15" s="166"/>
      <c r="X15" s="166"/>
      <c r="Y15" s="166"/>
    </row>
    <row r="16" spans="1:25" s="186" customFormat="1" ht="15.75" x14ac:dyDescent="0.25">
      <c r="A16" s="108"/>
      <c r="B16" s="106" t="s">
        <v>11</v>
      </c>
      <c r="C16" s="104">
        <v>52142</v>
      </c>
      <c r="D16" s="104">
        <v>50213</v>
      </c>
      <c r="E16" s="104">
        <v>72639</v>
      </c>
      <c r="F16" s="104">
        <v>205581</v>
      </c>
      <c r="G16" s="104">
        <v>119741</v>
      </c>
      <c r="H16" s="83">
        <v>316266</v>
      </c>
      <c r="I16" s="116">
        <v>164.12506994262617</v>
      </c>
      <c r="J16" s="93">
        <v>264.12506994262617</v>
      </c>
      <c r="K16" s="93">
        <v>-41.75483142897447</v>
      </c>
      <c r="L16" s="96"/>
      <c r="M16" s="199"/>
      <c r="N16" s="166"/>
      <c r="O16" s="190"/>
      <c r="P16" s="190"/>
      <c r="Q16" s="190"/>
      <c r="R16" s="190"/>
      <c r="S16" s="190"/>
      <c r="T16" s="190"/>
      <c r="U16" s="166"/>
      <c r="V16" s="166"/>
      <c r="W16" s="166"/>
      <c r="X16" s="166"/>
      <c r="Y16" s="166"/>
    </row>
    <row r="17" spans="1:38" s="186" customFormat="1" ht="12" customHeight="1" x14ac:dyDescent="0.25">
      <c r="A17" s="108"/>
      <c r="B17" s="106"/>
      <c r="C17" s="88"/>
      <c r="D17" s="88"/>
      <c r="E17" s="88"/>
      <c r="F17" s="88"/>
      <c r="G17" s="88"/>
      <c r="H17" s="89"/>
      <c r="I17" s="90" t="s">
        <v>6</v>
      </c>
      <c r="J17" s="90" t="s">
        <v>6</v>
      </c>
      <c r="K17" s="90" t="s">
        <v>6</v>
      </c>
      <c r="L17" s="96"/>
      <c r="M17" s="166"/>
      <c r="N17" s="166"/>
      <c r="O17" s="166"/>
      <c r="P17" s="166"/>
      <c r="Q17" s="166"/>
      <c r="R17" s="166"/>
      <c r="S17" s="166"/>
      <c r="T17" s="166"/>
      <c r="U17" s="166"/>
      <c r="V17" s="166"/>
      <c r="W17" s="166"/>
      <c r="X17" s="166"/>
      <c r="Y17" s="166"/>
    </row>
    <row r="18" spans="1:38" s="186" customFormat="1" ht="15.75" x14ac:dyDescent="0.25">
      <c r="A18" s="108"/>
      <c r="B18" s="79" t="s">
        <v>4</v>
      </c>
      <c r="C18" s="82">
        <v>208410</v>
      </c>
      <c r="D18" s="82">
        <v>248170</v>
      </c>
      <c r="E18" s="82">
        <v>341436</v>
      </c>
      <c r="F18" s="82">
        <v>569596</v>
      </c>
      <c r="G18" s="82">
        <v>643184</v>
      </c>
      <c r="H18" s="83">
        <v>921167</v>
      </c>
      <c r="I18" s="116">
        <v>43.219825120027863</v>
      </c>
      <c r="J18" s="93">
        <v>143.21982512002788</v>
      </c>
      <c r="K18" s="93">
        <v>12.919332298681873</v>
      </c>
      <c r="L18" s="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226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  <c r="AL18" s="226"/>
    </row>
    <row r="19" spans="1:38" s="186" customFormat="1" ht="18.75" customHeight="1" x14ac:dyDescent="0.25">
      <c r="A19" s="108"/>
      <c r="B19" s="79" t="s">
        <v>3</v>
      </c>
      <c r="C19" s="114"/>
      <c r="D19" s="84">
        <v>19.077779377189195</v>
      </c>
      <c r="E19" s="84">
        <v>37.581496554781005</v>
      </c>
      <c r="F19" s="84">
        <v>66.823650698813239</v>
      </c>
      <c r="G19" s="84">
        <v>12.919332298681873</v>
      </c>
      <c r="H19" s="116">
        <v>43.219825120027863</v>
      </c>
      <c r="I19" s="94"/>
      <c r="J19" s="94"/>
      <c r="K19" s="94"/>
      <c r="L19" s="96"/>
      <c r="M19" s="166"/>
      <c r="N19" s="166"/>
      <c r="O19" s="166"/>
      <c r="P19" s="166"/>
      <c r="Q19" s="166"/>
      <c r="R19" s="166"/>
      <c r="S19" s="166"/>
      <c r="T19" s="166"/>
      <c r="U19" s="166"/>
      <c r="V19" s="166"/>
      <c r="W19" s="166"/>
      <c r="X19" s="166"/>
      <c r="Y19" s="166"/>
    </row>
    <row r="20" spans="1:38" s="186" customFormat="1" ht="9.75" customHeight="1" x14ac:dyDescent="0.25">
      <c r="A20" s="108"/>
      <c r="B20" s="67"/>
      <c r="C20" s="74"/>
      <c r="D20" s="74"/>
      <c r="E20" s="74"/>
      <c r="F20" s="74"/>
      <c r="G20" s="74"/>
      <c r="H20" s="70"/>
      <c r="I20" s="71"/>
      <c r="J20" s="71"/>
      <c r="K20" s="71"/>
      <c r="L20" s="96"/>
      <c r="M20" s="166"/>
      <c r="N20" s="166"/>
      <c r="O20" s="166"/>
      <c r="P20" s="166"/>
      <c r="Q20" s="166"/>
      <c r="R20" s="166"/>
      <c r="S20" s="166"/>
      <c r="T20" s="166"/>
      <c r="U20" s="166"/>
      <c r="V20" s="166"/>
      <c r="W20" s="166"/>
      <c r="X20" s="166"/>
      <c r="Y20" s="166"/>
    </row>
    <row r="21" spans="1:38" s="186" customFormat="1" ht="9.75" customHeight="1" x14ac:dyDescent="0.25">
      <c r="A21" s="108"/>
      <c r="B21" s="73"/>
      <c r="C21" s="98"/>
      <c r="D21" s="98"/>
      <c r="E21" s="98"/>
      <c r="F21" s="99"/>
      <c r="G21" s="100"/>
      <c r="H21" s="98"/>
      <c r="I21" s="71"/>
      <c r="J21" s="71"/>
      <c r="K21" s="71"/>
      <c r="L21" s="96"/>
      <c r="M21" s="170"/>
      <c r="N21" s="166"/>
      <c r="O21" s="166"/>
      <c r="P21" s="166"/>
      <c r="Q21" s="166"/>
      <c r="R21" s="166"/>
      <c r="S21" s="166"/>
      <c r="T21" s="166"/>
      <c r="U21" s="166"/>
      <c r="V21" s="166"/>
      <c r="W21" s="166"/>
      <c r="X21" s="166"/>
      <c r="Y21" s="166"/>
    </row>
    <row r="22" spans="1:38" s="186" customFormat="1" ht="15.75" x14ac:dyDescent="0.25">
      <c r="A22" s="108"/>
      <c r="B22" s="65"/>
      <c r="C22" s="256" t="s">
        <v>230</v>
      </c>
      <c r="D22" s="256"/>
      <c r="E22" s="256"/>
      <c r="F22" s="256"/>
      <c r="G22" s="256"/>
      <c r="H22" s="256"/>
      <c r="I22" s="256"/>
      <c r="J22" s="256"/>
      <c r="K22" s="256"/>
      <c r="L22" s="96"/>
      <c r="M22" s="166"/>
      <c r="N22" s="166"/>
      <c r="O22" s="166"/>
      <c r="P22" s="166"/>
      <c r="Q22" s="166"/>
      <c r="R22" s="166"/>
      <c r="S22" s="166"/>
      <c r="T22" s="166"/>
      <c r="U22" s="166"/>
      <c r="V22" s="166"/>
      <c r="W22" s="166"/>
      <c r="X22" s="166"/>
      <c r="Y22" s="166"/>
    </row>
    <row r="23" spans="1:38" s="186" customFormat="1" ht="15.75" x14ac:dyDescent="0.25">
      <c r="A23" s="108"/>
      <c r="B23" s="65"/>
      <c r="C23" s="257" t="s">
        <v>103</v>
      </c>
      <c r="D23" s="257"/>
      <c r="E23" s="257"/>
      <c r="F23" s="257"/>
      <c r="G23" s="257"/>
      <c r="H23" s="257"/>
      <c r="I23" s="257"/>
      <c r="J23" s="257"/>
      <c r="K23" s="257"/>
      <c r="L23" s="96"/>
      <c r="M23" s="166"/>
      <c r="N23" s="166"/>
      <c r="O23" s="188"/>
      <c r="P23" s="166"/>
      <c r="Q23" s="166"/>
      <c r="R23" s="166"/>
      <c r="S23" s="166"/>
      <c r="T23" s="166"/>
      <c r="U23" s="166"/>
      <c r="V23" s="166"/>
      <c r="W23" s="166"/>
      <c r="X23" s="166"/>
      <c r="Y23" s="166"/>
    </row>
    <row r="24" spans="1:38" s="186" customFormat="1" ht="15.75" x14ac:dyDescent="0.25">
      <c r="A24" s="108"/>
      <c r="B24" s="65"/>
      <c r="C24" s="66"/>
      <c r="D24" s="66"/>
      <c r="E24" s="66"/>
      <c r="F24" s="66"/>
      <c r="G24" s="66"/>
      <c r="H24" s="66"/>
      <c r="I24" s="65"/>
      <c r="J24" s="65"/>
      <c r="K24" s="65"/>
      <c r="L24" s="9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</row>
    <row r="25" spans="1:38" s="186" customFormat="1" ht="15.75" customHeight="1" x14ac:dyDescent="0.25">
      <c r="A25" s="108"/>
      <c r="B25" s="78"/>
      <c r="C25" s="258" t="s">
        <v>1</v>
      </c>
      <c r="D25" s="258"/>
      <c r="E25" s="258"/>
      <c r="F25" s="258"/>
      <c r="G25" s="258"/>
      <c r="H25" s="258"/>
      <c r="I25" s="259" t="s">
        <v>15</v>
      </c>
      <c r="J25" s="259" t="s">
        <v>16</v>
      </c>
      <c r="K25" s="259" t="s">
        <v>14</v>
      </c>
      <c r="L25" s="9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</row>
    <row r="26" spans="1:38" s="186" customFormat="1" ht="15.75" x14ac:dyDescent="0.25">
      <c r="A26" s="108"/>
      <c r="B26" s="79"/>
      <c r="C26" s="80">
        <v>2009</v>
      </c>
      <c r="D26" s="80">
        <v>2010</v>
      </c>
      <c r="E26" s="80">
        <v>2011</v>
      </c>
      <c r="F26" s="80">
        <v>2012</v>
      </c>
      <c r="G26" s="80">
        <v>2013</v>
      </c>
      <c r="H26" s="80">
        <v>2014</v>
      </c>
      <c r="I26" s="259"/>
      <c r="J26" s="259"/>
      <c r="K26" s="259"/>
      <c r="L26" s="96"/>
      <c r="M26" s="166"/>
      <c r="N26" s="166"/>
      <c r="O26" s="160"/>
      <c r="P26" s="166"/>
      <c r="Q26" s="166"/>
      <c r="R26" s="166"/>
      <c r="S26" s="166"/>
      <c r="T26" s="166"/>
      <c r="U26" s="166"/>
      <c r="V26" s="166"/>
      <c r="W26" s="166"/>
      <c r="X26" s="166"/>
      <c r="Y26" s="166"/>
    </row>
    <row r="27" spans="1:38" s="186" customFormat="1" ht="12" customHeight="1" x14ac:dyDescent="0.25">
      <c r="A27" s="108"/>
      <c r="B27" s="78"/>
      <c r="C27" s="81"/>
      <c r="D27" s="81"/>
      <c r="E27" s="81"/>
      <c r="F27" s="81"/>
      <c r="G27" s="81"/>
      <c r="H27" s="81"/>
      <c r="I27" s="81"/>
      <c r="J27" s="81"/>
      <c r="K27" s="81"/>
      <c r="L27" s="9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</row>
    <row r="28" spans="1:38" s="186" customFormat="1" ht="15.75" x14ac:dyDescent="0.25">
      <c r="A28" s="108"/>
      <c r="B28" s="106" t="s">
        <v>8</v>
      </c>
      <c r="C28" s="104">
        <v>6817</v>
      </c>
      <c r="D28" s="104">
        <v>52358</v>
      </c>
      <c r="E28" s="104">
        <v>79987</v>
      </c>
      <c r="F28" s="104">
        <v>91576</v>
      </c>
      <c r="G28" s="104">
        <v>147432</v>
      </c>
      <c r="H28" s="83">
        <v>117525</v>
      </c>
      <c r="I28" s="86">
        <v>-20.285284063161324</v>
      </c>
      <c r="J28" s="86">
        <v>79.714715936838672</v>
      </c>
      <c r="K28" s="86">
        <v>60.994146938062379</v>
      </c>
      <c r="L28" s="96"/>
      <c r="M28" s="199"/>
      <c r="N28" s="166"/>
      <c r="O28" s="190"/>
      <c r="P28" s="190"/>
      <c r="Q28" s="190"/>
      <c r="R28" s="190"/>
      <c r="S28" s="190"/>
      <c r="T28" s="190"/>
      <c r="U28" s="166"/>
      <c r="V28" s="166"/>
      <c r="W28" s="166"/>
      <c r="X28" s="166"/>
      <c r="Y28" s="166"/>
    </row>
    <row r="29" spans="1:38" s="186" customFormat="1" ht="15.75" x14ac:dyDescent="0.25">
      <c r="A29" s="108"/>
      <c r="B29" s="106" t="s">
        <v>9</v>
      </c>
      <c r="C29" s="104">
        <v>40872</v>
      </c>
      <c r="D29" s="104">
        <v>53011</v>
      </c>
      <c r="E29" s="104">
        <v>69513</v>
      </c>
      <c r="F29" s="104">
        <v>100618</v>
      </c>
      <c r="G29" s="104">
        <v>150932</v>
      </c>
      <c r="H29" s="83">
        <v>173292</v>
      </c>
      <c r="I29" s="86">
        <v>14.81461850369703</v>
      </c>
      <c r="J29" s="86">
        <v>114.81461850369703</v>
      </c>
      <c r="K29" s="86">
        <v>50.004969289789102</v>
      </c>
      <c r="L29" s="96"/>
      <c r="M29" s="199"/>
      <c r="N29" s="166"/>
      <c r="O29" s="190"/>
      <c r="P29" s="190"/>
      <c r="Q29" s="190"/>
      <c r="R29" s="190"/>
      <c r="S29" s="190"/>
      <c r="T29" s="190"/>
      <c r="U29" s="166"/>
      <c r="V29" s="166"/>
      <c r="W29" s="166"/>
      <c r="X29" s="166"/>
      <c r="Y29" s="166"/>
    </row>
    <row r="30" spans="1:38" s="186" customFormat="1" ht="15.75" x14ac:dyDescent="0.25">
      <c r="A30" s="108"/>
      <c r="B30" s="106" t="s">
        <v>10</v>
      </c>
      <c r="C30" s="104">
        <v>56725</v>
      </c>
      <c r="D30" s="104">
        <v>37047</v>
      </c>
      <c r="E30" s="104">
        <v>63840</v>
      </c>
      <c r="F30" s="104">
        <v>138752</v>
      </c>
      <c r="G30" s="104">
        <v>128434</v>
      </c>
      <c r="H30" s="83">
        <v>237125</v>
      </c>
      <c r="I30" s="86">
        <v>84.627902268869605</v>
      </c>
      <c r="J30" s="86">
        <v>184.6279022688696</v>
      </c>
      <c r="K30" s="86">
        <v>-7.4362892066420656</v>
      </c>
      <c r="L30" s="96"/>
      <c r="M30" s="199"/>
      <c r="N30" s="166"/>
      <c r="O30" s="190"/>
      <c r="P30" s="190"/>
      <c r="Q30" s="190"/>
      <c r="R30" s="190"/>
      <c r="S30" s="190"/>
      <c r="T30" s="190"/>
      <c r="U30" s="166"/>
      <c r="V30" s="166"/>
      <c r="W30" s="166"/>
      <c r="X30" s="166"/>
      <c r="Y30" s="166"/>
    </row>
    <row r="31" spans="1:38" s="186" customFormat="1" ht="15.75" x14ac:dyDescent="0.25">
      <c r="A31" s="108"/>
      <c r="B31" s="106" t="s">
        <v>11</v>
      </c>
      <c r="C31" s="104">
        <v>41320</v>
      </c>
      <c r="D31" s="104">
        <v>40807</v>
      </c>
      <c r="E31" s="104">
        <v>57990</v>
      </c>
      <c r="F31" s="104">
        <v>162962</v>
      </c>
      <c r="G31" s="104">
        <v>106662</v>
      </c>
      <c r="H31" s="83">
        <v>277270</v>
      </c>
      <c r="I31" s="116">
        <v>159.95199789990812</v>
      </c>
      <c r="J31" s="93">
        <v>259.95199789990812</v>
      </c>
      <c r="K31" s="93">
        <v>-34.547931419594761</v>
      </c>
      <c r="L31" s="96"/>
      <c r="M31" s="199"/>
      <c r="N31" s="166"/>
      <c r="O31" s="190"/>
      <c r="P31" s="190"/>
      <c r="Q31" s="190"/>
      <c r="R31" s="190"/>
      <c r="S31" s="190"/>
      <c r="T31" s="190"/>
      <c r="U31" s="166"/>
      <c r="V31" s="166"/>
      <c r="W31" s="166"/>
      <c r="X31" s="166"/>
      <c r="Y31" s="166"/>
    </row>
    <row r="32" spans="1:38" s="186" customFormat="1" ht="12" customHeight="1" x14ac:dyDescent="0.25">
      <c r="A32" s="108"/>
      <c r="B32" s="106"/>
      <c r="C32" s="88"/>
      <c r="D32" s="88"/>
      <c r="E32" s="88"/>
      <c r="F32" s="88"/>
      <c r="G32" s="88"/>
      <c r="H32" s="89"/>
      <c r="I32" s="90" t="s">
        <v>6</v>
      </c>
      <c r="J32" s="90" t="s">
        <v>6</v>
      </c>
      <c r="K32" s="90" t="s">
        <v>6</v>
      </c>
      <c r="L32" s="9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6"/>
      <c r="Y32" s="166"/>
    </row>
    <row r="33" spans="1:38" s="186" customFormat="1" ht="15.75" x14ac:dyDescent="0.25">
      <c r="A33" s="108"/>
      <c r="B33" s="79" t="s">
        <v>4</v>
      </c>
      <c r="C33" s="82">
        <v>145734</v>
      </c>
      <c r="D33" s="82">
        <v>183223</v>
      </c>
      <c r="E33" s="82">
        <v>271330</v>
      </c>
      <c r="F33" s="82">
        <v>493908</v>
      </c>
      <c r="G33" s="82">
        <v>533460</v>
      </c>
      <c r="H33" s="83">
        <v>805212</v>
      </c>
      <c r="I33" s="116">
        <v>50.941401417163434</v>
      </c>
      <c r="J33" s="93">
        <v>150.94140141716343</v>
      </c>
      <c r="K33" s="93">
        <v>8.0079690954590674</v>
      </c>
      <c r="L33" s="96"/>
      <c r="M33" s="196"/>
      <c r="N33" s="196"/>
      <c r="O33" s="196"/>
      <c r="P33" s="196"/>
      <c r="Q33" s="196"/>
      <c r="R33" s="196"/>
      <c r="S33" s="196"/>
      <c r="T33" s="196"/>
      <c r="U33" s="196"/>
      <c r="V33" s="196"/>
      <c r="W33" s="196"/>
      <c r="X33" s="196"/>
      <c r="Y33" s="19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  <c r="AL33" s="226"/>
    </row>
    <row r="34" spans="1:38" s="186" customFormat="1" ht="18.75" customHeight="1" x14ac:dyDescent="0.25">
      <c r="A34" s="108"/>
      <c r="B34" s="79" t="s">
        <v>3</v>
      </c>
      <c r="C34" s="114"/>
      <c r="D34" s="84">
        <v>25.72426475633689</v>
      </c>
      <c r="E34" s="84">
        <v>48.087303449894378</v>
      </c>
      <c r="F34" s="84">
        <v>82.032211697932397</v>
      </c>
      <c r="G34" s="84">
        <v>8.0079690954590674</v>
      </c>
      <c r="H34" s="116">
        <v>50.941401417163434</v>
      </c>
      <c r="I34" s="94"/>
      <c r="J34" s="94"/>
      <c r="K34" s="94"/>
      <c r="L34" s="96"/>
      <c r="M34" s="166"/>
      <c r="N34" s="166"/>
      <c r="O34" s="166"/>
      <c r="P34" s="166"/>
      <c r="Q34" s="166"/>
      <c r="R34" s="166"/>
      <c r="S34" s="166"/>
      <c r="T34" s="166"/>
      <c r="U34" s="166"/>
      <c r="V34" s="166"/>
      <c r="W34" s="166"/>
      <c r="X34" s="166"/>
      <c r="Y34" s="166"/>
    </row>
    <row r="35" spans="1:38" s="186" customFormat="1" ht="9.75" customHeight="1" x14ac:dyDescent="0.25">
      <c r="A35" s="108"/>
      <c r="B35" s="67"/>
      <c r="C35" s="74"/>
      <c r="D35" s="74"/>
      <c r="E35" s="74"/>
      <c r="F35" s="74"/>
      <c r="G35" s="74"/>
      <c r="H35" s="70"/>
      <c r="I35" s="71"/>
      <c r="J35" s="71"/>
      <c r="K35" s="71"/>
      <c r="L35" s="96"/>
      <c r="M35" s="166"/>
      <c r="N35" s="166"/>
      <c r="O35" s="166"/>
      <c r="P35" s="166"/>
      <c r="Q35" s="166"/>
      <c r="R35" s="166"/>
      <c r="S35" s="166"/>
      <c r="T35" s="166"/>
      <c r="U35" s="166"/>
      <c r="V35" s="166"/>
      <c r="W35" s="166"/>
      <c r="X35" s="166"/>
      <c r="Y35" s="166"/>
    </row>
    <row r="36" spans="1:38" s="186" customFormat="1" ht="9.75" customHeight="1" x14ac:dyDescent="0.25">
      <c r="A36" s="108"/>
      <c r="B36" s="73"/>
      <c r="C36" s="98"/>
      <c r="D36" s="98"/>
      <c r="E36" s="98"/>
      <c r="F36" s="99"/>
      <c r="G36" s="100"/>
      <c r="H36" s="98"/>
      <c r="I36" s="71"/>
      <c r="J36" s="71"/>
      <c r="K36" s="71"/>
      <c r="L36" s="96"/>
      <c r="M36" s="170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</row>
    <row r="37" spans="1:38" s="186" customFormat="1" ht="18.75" x14ac:dyDescent="0.25">
      <c r="A37" s="108"/>
      <c r="B37" s="65"/>
      <c r="C37" s="256" t="s">
        <v>231</v>
      </c>
      <c r="D37" s="256"/>
      <c r="E37" s="256"/>
      <c r="F37" s="256"/>
      <c r="G37" s="256"/>
      <c r="H37" s="256"/>
      <c r="I37" s="256"/>
      <c r="J37" s="256"/>
      <c r="K37" s="256"/>
      <c r="L37" s="9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</row>
    <row r="38" spans="1:38" s="186" customFormat="1" ht="15.75" x14ac:dyDescent="0.25">
      <c r="A38" s="108"/>
      <c r="B38" s="65"/>
      <c r="C38" s="257" t="s">
        <v>103</v>
      </c>
      <c r="D38" s="257"/>
      <c r="E38" s="257"/>
      <c r="F38" s="257"/>
      <c r="G38" s="257"/>
      <c r="H38" s="257"/>
      <c r="I38" s="257"/>
      <c r="J38" s="257"/>
      <c r="K38" s="257"/>
      <c r="L38" s="96"/>
      <c r="M38" s="166"/>
      <c r="N38" s="166"/>
      <c r="O38" s="188"/>
      <c r="P38" s="166"/>
      <c r="Q38" s="166"/>
      <c r="R38" s="166"/>
      <c r="S38" s="166"/>
      <c r="T38" s="166"/>
      <c r="U38" s="166"/>
      <c r="V38" s="166"/>
      <c r="W38" s="166"/>
      <c r="X38" s="166"/>
      <c r="Y38" s="166"/>
    </row>
    <row r="39" spans="1:38" s="186" customFormat="1" ht="15.75" x14ac:dyDescent="0.25">
      <c r="A39" s="108"/>
      <c r="B39" s="65"/>
      <c r="C39" s="66"/>
      <c r="D39" s="66"/>
      <c r="E39" s="66"/>
      <c r="F39" s="66"/>
      <c r="G39" s="66"/>
      <c r="H39" s="66"/>
      <c r="I39" s="65"/>
      <c r="J39" s="65"/>
      <c r="K39" s="65"/>
      <c r="L39" s="9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</row>
    <row r="40" spans="1:38" s="186" customFormat="1" ht="15.75" customHeight="1" x14ac:dyDescent="0.25">
      <c r="A40" s="108"/>
      <c r="B40" s="78"/>
      <c r="C40" s="258" t="s">
        <v>1</v>
      </c>
      <c r="D40" s="258"/>
      <c r="E40" s="258"/>
      <c r="F40" s="258"/>
      <c r="G40" s="258"/>
      <c r="H40" s="258"/>
      <c r="I40" s="259" t="s">
        <v>15</v>
      </c>
      <c r="J40" s="259" t="s">
        <v>16</v>
      </c>
      <c r="K40" s="259" t="s">
        <v>14</v>
      </c>
      <c r="L40" s="9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</row>
    <row r="41" spans="1:38" s="186" customFormat="1" ht="15.75" x14ac:dyDescent="0.25">
      <c r="A41" s="108"/>
      <c r="B41" s="79"/>
      <c r="C41" s="80">
        <v>2009</v>
      </c>
      <c r="D41" s="80">
        <v>2010</v>
      </c>
      <c r="E41" s="80">
        <v>2011</v>
      </c>
      <c r="F41" s="80">
        <v>2012</v>
      </c>
      <c r="G41" s="80">
        <v>2013</v>
      </c>
      <c r="H41" s="80">
        <v>2014</v>
      </c>
      <c r="I41" s="259"/>
      <c r="J41" s="259"/>
      <c r="K41" s="259"/>
      <c r="L41" s="96"/>
      <c r="M41" s="166"/>
      <c r="N41" s="166"/>
      <c r="O41" s="160"/>
      <c r="P41" s="166"/>
      <c r="Q41" s="166"/>
      <c r="R41" s="166"/>
      <c r="S41" s="166"/>
      <c r="T41" s="166"/>
      <c r="U41" s="166"/>
      <c r="V41" s="166"/>
      <c r="W41" s="166"/>
      <c r="X41" s="166"/>
      <c r="Y41" s="166"/>
    </row>
    <row r="42" spans="1:38" s="186" customFormat="1" ht="12" customHeight="1" x14ac:dyDescent="0.25">
      <c r="A42" s="108"/>
      <c r="B42" s="78"/>
      <c r="C42" s="81"/>
      <c r="D42" s="81"/>
      <c r="E42" s="81"/>
      <c r="F42" s="81"/>
      <c r="G42" s="81"/>
      <c r="H42" s="81"/>
      <c r="I42" s="81"/>
      <c r="J42" s="81"/>
      <c r="K42" s="81"/>
      <c r="L42" s="9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</row>
    <row r="43" spans="1:38" s="186" customFormat="1" ht="15.75" x14ac:dyDescent="0.25">
      <c r="A43" s="108"/>
      <c r="B43" s="106" t="s">
        <v>8</v>
      </c>
      <c r="C43" s="104">
        <v>32624</v>
      </c>
      <c r="D43" s="104">
        <v>17401</v>
      </c>
      <c r="E43" s="104">
        <v>11836</v>
      </c>
      <c r="F43" s="104">
        <v>12890</v>
      </c>
      <c r="G43" s="104">
        <v>33929</v>
      </c>
      <c r="H43" s="83">
        <v>12545</v>
      </c>
      <c r="I43" s="86">
        <v>-63.025730201302721</v>
      </c>
      <c r="J43" s="86">
        <v>36.974269798697279</v>
      </c>
      <c r="K43" s="86">
        <v>163.21955003878975</v>
      </c>
      <c r="L43" s="96"/>
      <c r="M43" s="199"/>
      <c r="N43" s="166"/>
      <c r="O43" s="190"/>
      <c r="P43" s="190"/>
      <c r="Q43" s="190"/>
      <c r="R43" s="190"/>
      <c r="S43" s="190"/>
      <c r="T43" s="190"/>
      <c r="U43" s="166"/>
      <c r="V43" s="166"/>
      <c r="W43" s="166"/>
      <c r="X43" s="166"/>
      <c r="Y43" s="166"/>
    </row>
    <row r="44" spans="1:38" s="186" customFormat="1" ht="15.75" x14ac:dyDescent="0.25">
      <c r="A44" s="108"/>
      <c r="B44" s="106" t="s">
        <v>9</v>
      </c>
      <c r="C44" s="104">
        <v>4686</v>
      </c>
      <c r="D44" s="104">
        <v>18302</v>
      </c>
      <c r="E44" s="104">
        <v>22193</v>
      </c>
      <c r="F44" s="104">
        <v>8792</v>
      </c>
      <c r="G44" s="104">
        <v>30703</v>
      </c>
      <c r="H44" s="83">
        <v>16872</v>
      </c>
      <c r="I44" s="86">
        <v>-45.047715206983028</v>
      </c>
      <c r="J44" s="86">
        <v>54.952284793016972</v>
      </c>
      <c r="K44" s="86">
        <v>249.21519563239309</v>
      </c>
      <c r="L44" s="96"/>
      <c r="M44" s="199"/>
      <c r="N44" s="166"/>
      <c r="O44" s="190"/>
      <c r="P44" s="190"/>
      <c r="Q44" s="190"/>
      <c r="R44" s="190"/>
      <c r="S44" s="190"/>
      <c r="T44" s="190"/>
      <c r="U44" s="166"/>
      <c r="V44" s="166"/>
      <c r="W44" s="166"/>
      <c r="X44" s="166"/>
      <c r="Y44" s="166"/>
    </row>
    <row r="45" spans="1:38" s="186" customFormat="1" ht="15.75" x14ac:dyDescent="0.25">
      <c r="A45" s="108"/>
      <c r="B45" s="106" t="s">
        <v>10</v>
      </c>
      <c r="C45" s="104">
        <v>14544</v>
      </c>
      <c r="D45" s="104">
        <v>19838</v>
      </c>
      <c r="E45" s="104">
        <v>21428</v>
      </c>
      <c r="F45" s="104">
        <v>11387</v>
      </c>
      <c r="G45" s="104">
        <v>32013</v>
      </c>
      <c r="H45" s="83">
        <v>47542</v>
      </c>
      <c r="I45" s="86">
        <v>48.508418455002641</v>
      </c>
      <c r="J45" s="86">
        <v>148.50841845500264</v>
      </c>
      <c r="K45" s="86">
        <v>181.136383595328</v>
      </c>
      <c r="L45" s="96"/>
      <c r="M45" s="199"/>
      <c r="N45" s="166"/>
      <c r="O45" s="190"/>
      <c r="P45" s="190"/>
      <c r="Q45" s="190"/>
      <c r="R45" s="190"/>
      <c r="S45" s="190"/>
      <c r="T45" s="190"/>
      <c r="U45" s="166"/>
      <c r="V45" s="166"/>
      <c r="W45" s="166"/>
      <c r="X45" s="166"/>
      <c r="Y45" s="166"/>
    </row>
    <row r="46" spans="1:38" s="186" customFormat="1" ht="15.75" x14ac:dyDescent="0.25">
      <c r="A46" s="108"/>
      <c r="B46" s="106" t="s">
        <v>11</v>
      </c>
      <c r="C46" s="104">
        <v>10822</v>
      </c>
      <c r="D46" s="104">
        <v>9406</v>
      </c>
      <c r="E46" s="104">
        <v>14649</v>
      </c>
      <c r="F46" s="104">
        <v>42619</v>
      </c>
      <c r="G46" s="104">
        <v>13079</v>
      </c>
      <c r="H46" s="83">
        <v>38996</v>
      </c>
      <c r="I46" s="116">
        <v>198.15735147947092</v>
      </c>
      <c r="J46" s="93">
        <v>298.15735147947089</v>
      </c>
      <c r="K46" s="93">
        <v>-69.311809286937759</v>
      </c>
      <c r="L46" s="96"/>
      <c r="M46" s="199"/>
      <c r="N46" s="166"/>
      <c r="O46" s="190"/>
      <c r="P46" s="190"/>
      <c r="Q46" s="190"/>
      <c r="R46" s="190"/>
      <c r="S46" s="190"/>
      <c r="T46" s="190"/>
      <c r="U46" s="166"/>
      <c r="V46" s="166"/>
      <c r="W46" s="166"/>
      <c r="X46" s="166"/>
      <c r="Y46" s="166"/>
    </row>
    <row r="47" spans="1:38" s="186" customFormat="1" ht="12" customHeight="1" x14ac:dyDescent="0.25">
      <c r="A47" s="108"/>
      <c r="B47" s="106"/>
      <c r="C47" s="88"/>
      <c r="D47" s="88"/>
      <c r="E47" s="88"/>
      <c r="F47" s="88"/>
      <c r="G47" s="88"/>
      <c r="H47" s="89"/>
      <c r="I47" s="90" t="s">
        <v>6</v>
      </c>
      <c r="J47" s="90" t="s">
        <v>6</v>
      </c>
      <c r="K47" s="90" t="s">
        <v>6</v>
      </c>
      <c r="L47" s="9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</row>
    <row r="48" spans="1:38" s="186" customFormat="1" ht="15.75" x14ac:dyDescent="0.25">
      <c r="A48" s="108"/>
      <c r="B48" s="79" t="s">
        <v>4</v>
      </c>
      <c r="C48" s="82">
        <v>62676</v>
      </c>
      <c r="D48" s="82">
        <v>64947</v>
      </c>
      <c r="E48" s="82">
        <v>70106</v>
      </c>
      <c r="F48" s="82">
        <v>75688</v>
      </c>
      <c r="G48" s="82">
        <v>109724</v>
      </c>
      <c r="H48" s="83">
        <v>115955</v>
      </c>
      <c r="I48" s="116">
        <v>5.6787940651088276</v>
      </c>
      <c r="J48" s="93">
        <v>105.67879406510883</v>
      </c>
      <c r="K48" s="93">
        <v>44.968819363703631</v>
      </c>
      <c r="L48" s="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  <c r="X48" s="196"/>
      <c r="Y48" s="19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</row>
    <row r="49" spans="1:27" s="186" customFormat="1" ht="18.75" customHeight="1" x14ac:dyDescent="0.25">
      <c r="A49" s="108"/>
      <c r="B49" s="79" t="s">
        <v>3</v>
      </c>
      <c r="C49" s="114"/>
      <c r="D49" s="84">
        <v>3.6233965154125913</v>
      </c>
      <c r="E49" s="84">
        <v>7.9434000030794261</v>
      </c>
      <c r="F49" s="84">
        <v>7.9622286252246655</v>
      </c>
      <c r="G49" s="84">
        <v>44.968819363703631</v>
      </c>
      <c r="H49" s="116">
        <v>5.6787940651088276</v>
      </c>
      <c r="I49" s="94"/>
      <c r="J49" s="94"/>
      <c r="K49" s="94"/>
      <c r="L49" s="96"/>
      <c r="M49" s="166"/>
      <c r="N49" s="166"/>
      <c r="O49" s="166"/>
      <c r="P49" s="166"/>
      <c r="Q49" s="166"/>
      <c r="R49" s="166"/>
      <c r="S49" s="166"/>
      <c r="T49" s="166"/>
      <c r="U49" s="166"/>
      <c r="V49" s="166"/>
      <c r="W49" s="166"/>
      <c r="X49" s="166"/>
      <c r="Y49" s="166"/>
    </row>
    <row r="50" spans="1:27" s="186" customFormat="1" ht="9.75" customHeight="1" x14ac:dyDescent="0.25">
      <c r="A50" s="108"/>
      <c r="B50" s="67"/>
      <c r="C50" s="74"/>
      <c r="D50" s="74"/>
      <c r="E50" s="74"/>
      <c r="F50" s="74"/>
      <c r="G50" s="74"/>
      <c r="H50" s="70"/>
      <c r="I50" s="71"/>
      <c r="J50" s="71"/>
      <c r="K50" s="71"/>
      <c r="L50" s="9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166"/>
      <c r="X50" s="166"/>
      <c r="Y50" s="166"/>
    </row>
    <row r="51" spans="1:27" s="186" customFormat="1" ht="9.75" customHeight="1" x14ac:dyDescent="0.25">
      <c r="A51" s="108"/>
      <c r="B51" s="73"/>
      <c r="C51" s="98"/>
      <c r="D51" s="98"/>
      <c r="E51" s="98"/>
      <c r="F51" s="99"/>
      <c r="G51" s="100"/>
      <c r="H51" s="98"/>
      <c r="I51" s="71"/>
      <c r="J51" s="71"/>
      <c r="K51" s="71"/>
      <c r="L51" s="96"/>
      <c r="M51" s="170"/>
      <c r="N51" s="166"/>
      <c r="O51" s="166"/>
      <c r="P51" s="166"/>
      <c r="Q51" s="166"/>
      <c r="R51" s="166"/>
      <c r="S51" s="166"/>
      <c r="T51" s="166"/>
      <c r="U51" s="166"/>
      <c r="V51" s="166"/>
      <c r="W51" s="166"/>
      <c r="X51" s="166"/>
      <c r="Y51" s="166"/>
    </row>
    <row r="52" spans="1:27" s="150" customFormat="1" ht="15.75" x14ac:dyDescent="0.25">
      <c r="A52" s="49" t="s">
        <v>76</v>
      </c>
      <c r="C52" s="54"/>
      <c r="D52" s="54"/>
      <c r="E52" s="54"/>
      <c r="F52" s="55"/>
      <c r="G52" s="55"/>
      <c r="H52" s="55"/>
      <c r="I52" s="56"/>
      <c r="J52" s="56"/>
      <c r="K52" s="53"/>
      <c r="L52" s="101"/>
      <c r="M52" s="53"/>
      <c r="Z52" s="155"/>
      <c r="AA52" s="155"/>
    </row>
    <row r="53" spans="1:27" s="150" customFormat="1" ht="15.75" x14ac:dyDescent="0.25">
      <c r="A53" s="48" t="s">
        <v>13</v>
      </c>
      <c r="B53" s="75"/>
      <c r="C53" s="75"/>
      <c r="D53" s="75"/>
      <c r="E53" s="75"/>
      <c r="F53" s="76"/>
      <c r="G53" s="76"/>
      <c r="H53" s="76"/>
      <c r="I53" s="77"/>
      <c r="J53" s="77"/>
      <c r="K53" s="58"/>
      <c r="L53" s="102"/>
      <c r="M53" s="53"/>
      <c r="Z53" s="155"/>
      <c r="AA53" s="155"/>
    </row>
    <row r="54" spans="1:27" s="150" customFormat="1" ht="15.75" x14ac:dyDescent="0.25">
      <c r="A54" s="109"/>
      <c r="B54" s="53"/>
      <c r="C54" s="54"/>
      <c r="D54" s="54"/>
      <c r="E54" s="54"/>
      <c r="F54" s="55"/>
      <c r="G54" s="55"/>
      <c r="H54" s="55"/>
      <c r="I54" s="56"/>
      <c r="J54" s="56"/>
      <c r="K54" s="53"/>
      <c r="L54" s="53"/>
      <c r="M54" s="53"/>
    </row>
    <row r="55" spans="1:27" s="150" customFormat="1" x14ac:dyDescent="0.25">
      <c r="A55" s="109"/>
      <c r="B55" s="157"/>
      <c r="C55" s="157"/>
      <c r="D55" s="157"/>
      <c r="E55" s="157"/>
      <c r="F55" s="157"/>
      <c r="G55" s="157"/>
    </row>
    <row r="56" spans="1:27" s="150" customFormat="1" x14ac:dyDescent="0.25">
      <c r="B56" s="157"/>
      <c r="C56" s="157"/>
      <c r="D56" s="157"/>
      <c r="E56" s="157"/>
      <c r="F56" s="157"/>
      <c r="G56" s="157"/>
    </row>
    <row r="57" spans="1:27" s="150" customFormat="1" x14ac:dyDescent="0.25"/>
    <row r="58" spans="1:27" s="150" customFormat="1" x14ac:dyDescent="0.25"/>
    <row r="59" spans="1:27" s="150" customFormat="1" x14ac:dyDescent="0.25">
      <c r="C59" s="157"/>
      <c r="D59" s="157"/>
      <c r="E59" s="157"/>
      <c r="F59" s="157"/>
      <c r="G59" s="157"/>
      <c r="H59" s="157"/>
    </row>
    <row r="60" spans="1:27" s="150" customFormat="1" x14ac:dyDescent="0.25">
      <c r="C60" s="157"/>
      <c r="D60" s="157"/>
      <c r="E60" s="157"/>
      <c r="F60" s="157"/>
      <c r="G60" s="157"/>
      <c r="H60" s="157"/>
    </row>
    <row r="61" spans="1:27" s="166" customFormat="1" x14ac:dyDescent="0.2">
      <c r="B61" s="194"/>
      <c r="C61" s="195"/>
      <c r="D61" s="196"/>
    </row>
    <row r="62" spans="1:27" s="166" customFormat="1" x14ac:dyDescent="0.2">
      <c r="B62" s="194"/>
      <c r="C62" s="195"/>
      <c r="D62" s="196"/>
    </row>
    <row r="63" spans="1:27" s="166" customFormat="1" x14ac:dyDescent="0.2">
      <c r="B63" s="194"/>
      <c r="C63" s="195"/>
      <c r="D63" s="196"/>
    </row>
    <row r="64" spans="1:27" s="166" customFormat="1" x14ac:dyDescent="0.2">
      <c r="B64" s="194"/>
      <c r="C64" s="195"/>
      <c r="D64" s="196"/>
    </row>
    <row r="65" spans="2:25" s="166" customFormat="1" x14ac:dyDescent="0.2">
      <c r="B65" s="194"/>
      <c r="C65" s="195"/>
      <c r="D65" s="196"/>
    </row>
    <row r="66" spans="2:25" s="166" customFormat="1" x14ac:dyDescent="0.2">
      <c r="B66" s="194"/>
      <c r="C66" s="195"/>
      <c r="D66" s="196"/>
    </row>
    <row r="67" spans="2:25" s="166" customFormat="1" x14ac:dyDescent="0.2">
      <c r="B67" s="194"/>
      <c r="C67" s="195"/>
      <c r="D67" s="196"/>
    </row>
    <row r="68" spans="2:25" s="166" customFormat="1" x14ac:dyDescent="0.2">
      <c r="B68" s="194"/>
      <c r="C68" s="195"/>
      <c r="D68" s="196"/>
      <c r="E68" s="197"/>
    </row>
    <row r="69" spans="2:25" s="166" customFormat="1" x14ac:dyDescent="0.2">
      <c r="B69" s="194"/>
      <c r="C69" s="195"/>
      <c r="D69" s="196"/>
      <c r="E69" s="197"/>
    </row>
    <row r="70" spans="2:25" s="166" customFormat="1" x14ac:dyDescent="0.2">
      <c r="B70" s="194"/>
      <c r="C70" s="195"/>
      <c r="D70" s="196"/>
      <c r="E70" s="197"/>
    </row>
    <row r="71" spans="2:25" s="166" customFormat="1" x14ac:dyDescent="0.2">
      <c r="B71" s="194"/>
      <c r="C71" s="195"/>
      <c r="D71" s="196"/>
      <c r="E71" s="197"/>
    </row>
    <row r="72" spans="2:25" s="166" customFormat="1" x14ac:dyDescent="0.2">
      <c r="B72" s="194"/>
      <c r="C72" s="195"/>
      <c r="D72" s="196"/>
      <c r="E72" s="197"/>
    </row>
    <row r="73" spans="2:25" s="166" customFormat="1" x14ac:dyDescent="0.2">
      <c r="B73" s="194"/>
      <c r="C73" s="195"/>
      <c r="D73" s="196"/>
      <c r="E73" s="197"/>
    </row>
    <row r="74" spans="2:25" s="186" customFormat="1" x14ac:dyDescent="0.2">
      <c r="B74" s="205"/>
      <c r="C74" s="206"/>
      <c r="D74" s="207"/>
      <c r="E74" s="208"/>
      <c r="M74" s="166"/>
      <c r="N74" s="166"/>
      <c r="O74" s="166"/>
      <c r="P74" s="166"/>
      <c r="Q74" s="166"/>
      <c r="R74" s="166"/>
      <c r="S74" s="166"/>
      <c r="T74" s="166"/>
      <c r="U74" s="166"/>
      <c r="V74" s="166"/>
      <c r="W74" s="166"/>
      <c r="X74" s="166"/>
      <c r="Y74" s="166"/>
    </row>
    <row r="75" spans="2:25" s="186" customFormat="1" x14ac:dyDescent="0.2">
      <c r="B75" s="205"/>
      <c r="C75" s="206"/>
      <c r="D75" s="207"/>
      <c r="E75" s="208"/>
      <c r="M75" s="166"/>
      <c r="N75" s="166"/>
      <c r="O75" s="166"/>
      <c r="P75" s="166"/>
      <c r="Q75" s="166"/>
      <c r="R75" s="166"/>
      <c r="S75" s="166"/>
      <c r="T75" s="166"/>
      <c r="U75" s="166"/>
      <c r="V75" s="166"/>
      <c r="W75" s="166"/>
      <c r="X75" s="166"/>
      <c r="Y75" s="166"/>
    </row>
    <row r="76" spans="2:25" s="186" customFormat="1" x14ac:dyDescent="0.2">
      <c r="B76" s="205"/>
      <c r="C76" s="206"/>
      <c r="D76" s="207"/>
      <c r="E76" s="208"/>
      <c r="M76" s="166"/>
      <c r="N76" s="166"/>
      <c r="O76" s="166"/>
      <c r="P76" s="166"/>
      <c r="Q76" s="166"/>
      <c r="R76" s="166"/>
      <c r="S76" s="166"/>
      <c r="T76" s="166"/>
      <c r="U76" s="166"/>
      <c r="V76" s="166"/>
      <c r="W76" s="166"/>
      <c r="X76" s="166"/>
      <c r="Y76" s="166"/>
    </row>
    <row r="77" spans="2:25" s="186" customFormat="1" x14ac:dyDescent="0.2">
      <c r="B77" s="205"/>
      <c r="C77" s="206"/>
      <c r="D77" s="207"/>
      <c r="E77" s="208"/>
      <c r="M77" s="166"/>
      <c r="N77" s="166"/>
      <c r="O77" s="166"/>
      <c r="P77" s="166"/>
      <c r="Q77" s="166"/>
      <c r="R77" s="166"/>
      <c r="S77" s="166"/>
      <c r="T77" s="166"/>
      <c r="U77" s="166"/>
      <c r="V77" s="166"/>
      <c r="W77" s="166"/>
      <c r="X77" s="166"/>
      <c r="Y77" s="166"/>
    </row>
    <row r="78" spans="2:25" s="186" customFormat="1" x14ac:dyDescent="0.2">
      <c r="B78" s="205"/>
      <c r="C78" s="206"/>
      <c r="D78" s="207"/>
      <c r="E78" s="208"/>
      <c r="M78" s="166"/>
      <c r="N78" s="166"/>
      <c r="O78" s="166"/>
      <c r="P78" s="166"/>
      <c r="Q78" s="166"/>
      <c r="R78" s="166"/>
      <c r="S78" s="166"/>
      <c r="T78" s="166"/>
      <c r="U78" s="166"/>
      <c r="V78" s="166"/>
      <c r="W78" s="166"/>
      <c r="X78" s="166"/>
      <c r="Y78" s="166"/>
    </row>
    <row r="79" spans="2:25" s="186" customFormat="1" x14ac:dyDescent="0.2">
      <c r="B79" s="205"/>
      <c r="C79" s="206"/>
      <c r="D79" s="207"/>
      <c r="E79" s="208"/>
      <c r="M79" s="166"/>
      <c r="N79" s="166"/>
      <c r="O79" s="166"/>
      <c r="P79" s="166"/>
      <c r="Q79" s="166"/>
      <c r="R79" s="166"/>
      <c r="S79" s="166"/>
      <c r="T79" s="166"/>
      <c r="U79" s="166"/>
      <c r="V79" s="166"/>
      <c r="W79" s="166"/>
      <c r="X79" s="166"/>
      <c r="Y79" s="166"/>
    </row>
    <row r="80" spans="2:25" s="186" customFormat="1" x14ac:dyDescent="0.2">
      <c r="B80" s="205"/>
      <c r="C80" s="206"/>
      <c r="D80" s="207"/>
      <c r="E80" s="208"/>
      <c r="M80" s="166"/>
      <c r="N80" s="166"/>
      <c r="O80" s="166"/>
      <c r="P80" s="166"/>
      <c r="Q80" s="166"/>
      <c r="R80" s="166"/>
      <c r="S80" s="166"/>
      <c r="T80" s="166"/>
      <c r="U80" s="166"/>
      <c r="V80" s="166"/>
      <c r="W80" s="166"/>
      <c r="X80" s="166"/>
      <c r="Y80" s="166"/>
    </row>
    <row r="81" spans="2:25" s="186" customFormat="1" x14ac:dyDescent="0.2">
      <c r="B81" s="205"/>
      <c r="C81" s="206"/>
      <c r="D81" s="207"/>
      <c r="E81" s="208"/>
      <c r="M81" s="166"/>
      <c r="N81" s="166"/>
      <c r="O81" s="166"/>
      <c r="P81" s="166"/>
      <c r="Q81" s="166"/>
      <c r="R81" s="166"/>
      <c r="S81" s="166"/>
      <c r="T81" s="166"/>
      <c r="U81" s="166"/>
      <c r="V81" s="166"/>
      <c r="W81" s="166"/>
      <c r="X81" s="166"/>
      <c r="Y81" s="166"/>
    </row>
    <row r="82" spans="2:25" s="186" customFormat="1" x14ac:dyDescent="0.2">
      <c r="B82" s="205"/>
      <c r="C82" s="206"/>
      <c r="D82" s="207"/>
      <c r="E82" s="208"/>
      <c r="M82" s="166"/>
      <c r="N82" s="166"/>
      <c r="O82" s="166"/>
      <c r="P82" s="166"/>
      <c r="Q82" s="166"/>
      <c r="R82" s="166"/>
      <c r="S82" s="166"/>
      <c r="T82" s="166"/>
      <c r="U82" s="166"/>
      <c r="V82" s="166"/>
      <c r="W82" s="166"/>
      <c r="X82" s="166"/>
      <c r="Y82" s="166"/>
    </row>
    <row r="83" spans="2:25" s="186" customFormat="1" x14ac:dyDescent="0.2">
      <c r="B83" s="205"/>
      <c r="C83" s="206"/>
      <c r="D83" s="207"/>
      <c r="E83" s="208"/>
      <c r="M83" s="166"/>
      <c r="N83" s="166"/>
      <c r="O83" s="166"/>
      <c r="P83" s="166"/>
      <c r="Q83" s="166"/>
      <c r="R83" s="166"/>
      <c r="S83" s="166"/>
      <c r="T83" s="166"/>
      <c r="U83" s="166"/>
      <c r="V83" s="166"/>
      <c r="W83" s="166"/>
      <c r="X83" s="166"/>
      <c r="Y83" s="166"/>
    </row>
    <row r="84" spans="2:25" s="186" customFormat="1" x14ac:dyDescent="0.2">
      <c r="B84" s="205"/>
      <c r="C84" s="206"/>
      <c r="D84" s="207"/>
      <c r="E84" s="208"/>
      <c r="M84" s="166"/>
      <c r="N84" s="166"/>
      <c r="O84" s="166"/>
      <c r="P84" s="166"/>
      <c r="Q84" s="166"/>
      <c r="R84" s="166"/>
      <c r="S84" s="166"/>
      <c r="T84" s="166"/>
      <c r="U84" s="166"/>
      <c r="V84" s="166"/>
      <c r="W84" s="166"/>
      <c r="X84" s="166"/>
      <c r="Y84" s="166"/>
    </row>
    <row r="85" spans="2:25" s="186" customFormat="1" x14ac:dyDescent="0.2">
      <c r="B85" s="205"/>
      <c r="C85" s="206"/>
      <c r="D85" s="207"/>
      <c r="E85" s="208"/>
      <c r="M85" s="166"/>
      <c r="N85" s="166"/>
      <c r="O85" s="166"/>
      <c r="P85" s="166"/>
      <c r="Q85" s="166"/>
      <c r="R85" s="166"/>
      <c r="S85" s="166"/>
      <c r="T85" s="166"/>
      <c r="U85" s="166"/>
      <c r="V85" s="166"/>
      <c r="W85" s="166"/>
      <c r="X85" s="166"/>
      <c r="Y85" s="166"/>
    </row>
    <row r="86" spans="2:25" s="186" customFormat="1" x14ac:dyDescent="0.2">
      <c r="B86" s="207"/>
      <c r="C86" s="206"/>
      <c r="D86" s="207"/>
      <c r="E86" s="208"/>
      <c r="M86" s="166"/>
      <c r="N86" s="166"/>
      <c r="O86" s="166"/>
      <c r="P86" s="166"/>
      <c r="Q86" s="166"/>
      <c r="R86" s="166"/>
      <c r="S86" s="166"/>
      <c r="T86" s="166"/>
      <c r="U86" s="166"/>
      <c r="V86" s="166"/>
      <c r="W86" s="166"/>
      <c r="X86" s="166"/>
      <c r="Y86" s="166"/>
    </row>
    <row r="87" spans="2:25" s="186" customFormat="1" x14ac:dyDescent="0.2">
      <c r="B87" s="207"/>
      <c r="C87" s="206"/>
      <c r="D87" s="207"/>
      <c r="E87" s="208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</row>
    <row r="88" spans="2:25" s="186" customFormat="1" x14ac:dyDescent="0.2">
      <c r="B88" s="207"/>
      <c r="C88" s="206"/>
      <c r="D88" s="207"/>
      <c r="E88" s="208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</row>
    <row r="89" spans="2:25" s="186" customFormat="1" x14ac:dyDescent="0.2">
      <c r="B89" s="201"/>
      <c r="D89" s="209"/>
      <c r="E89" s="208"/>
      <c r="M89" s="166"/>
      <c r="N89" s="166"/>
      <c r="O89" s="166"/>
      <c r="P89" s="166"/>
      <c r="Q89" s="166"/>
      <c r="R89" s="166"/>
      <c r="S89" s="166"/>
      <c r="T89" s="166"/>
      <c r="U89" s="166"/>
      <c r="V89" s="166"/>
      <c r="W89" s="166"/>
      <c r="X89" s="166"/>
      <c r="Y89" s="166"/>
    </row>
    <row r="90" spans="2:25" s="186" customFormat="1" x14ac:dyDescent="0.2">
      <c r="B90" s="201"/>
      <c r="D90" s="209"/>
      <c r="E90" s="208"/>
      <c r="M90" s="166"/>
      <c r="N90" s="166"/>
      <c r="O90" s="166"/>
      <c r="P90" s="166"/>
      <c r="Q90" s="166"/>
      <c r="R90" s="166"/>
      <c r="S90" s="166"/>
      <c r="T90" s="166"/>
      <c r="U90" s="166"/>
      <c r="V90" s="166"/>
      <c r="W90" s="166"/>
      <c r="X90" s="166"/>
      <c r="Y90" s="166"/>
    </row>
    <row r="91" spans="2:25" s="186" customFormat="1" x14ac:dyDescent="0.2">
      <c r="B91" s="201"/>
      <c r="D91" s="209"/>
      <c r="E91" s="208"/>
      <c r="M91" s="166"/>
      <c r="N91" s="166"/>
      <c r="O91" s="166"/>
      <c r="P91" s="166"/>
      <c r="Q91" s="166"/>
      <c r="R91" s="166"/>
      <c r="S91" s="166"/>
      <c r="T91" s="166"/>
      <c r="U91" s="166"/>
      <c r="V91" s="166"/>
      <c r="W91" s="166"/>
      <c r="X91" s="166"/>
      <c r="Y91" s="166"/>
    </row>
    <row r="92" spans="2:25" s="186" customFormat="1" x14ac:dyDescent="0.2">
      <c r="B92" s="201"/>
      <c r="D92" s="209"/>
      <c r="E92" s="208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</row>
    <row r="93" spans="2:25" s="186" customFormat="1" x14ac:dyDescent="0.2">
      <c r="B93" s="201"/>
      <c r="D93" s="209"/>
      <c r="E93" s="208"/>
      <c r="M93" s="166"/>
      <c r="N93" s="166"/>
      <c r="O93" s="166"/>
      <c r="P93" s="166"/>
      <c r="Q93" s="166"/>
      <c r="R93" s="166"/>
      <c r="S93" s="166"/>
      <c r="T93" s="166"/>
      <c r="U93" s="166"/>
      <c r="V93" s="166"/>
      <c r="W93" s="166"/>
      <c r="X93" s="166"/>
      <c r="Y93" s="166"/>
    </row>
    <row r="94" spans="2:25" s="186" customFormat="1" x14ac:dyDescent="0.2">
      <c r="B94" s="201"/>
      <c r="D94" s="209"/>
      <c r="E94" s="208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</row>
    <row r="95" spans="2:25" s="186" customFormat="1" x14ac:dyDescent="0.2">
      <c r="B95" s="201"/>
      <c r="D95" s="209"/>
      <c r="E95" s="208"/>
      <c r="M95" s="166"/>
      <c r="N95" s="166"/>
      <c r="O95" s="166"/>
      <c r="P95" s="166"/>
      <c r="Q95" s="166"/>
      <c r="R95" s="166"/>
      <c r="S95" s="166"/>
      <c r="T95" s="166"/>
      <c r="U95" s="166"/>
      <c r="V95" s="166"/>
      <c r="W95" s="166"/>
      <c r="X95" s="166"/>
      <c r="Y95" s="166"/>
    </row>
    <row r="96" spans="2:25" s="186" customFormat="1" x14ac:dyDescent="0.2">
      <c r="B96" s="201"/>
      <c r="D96" s="209"/>
      <c r="E96" s="208"/>
      <c r="M96" s="166"/>
      <c r="N96" s="166"/>
      <c r="O96" s="166"/>
      <c r="P96" s="166"/>
      <c r="Q96" s="166"/>
      <c r="R96" s="166"/>
      <c r="S96" s="166"/>
      <c r="T96" s="166"/>
      <c r="U96" s="166"/>
      <c r="V96" s="166"/>
      <c r="W96" s="166"/>
      <c r="X96" s="166"/>
      <c r="Y96" s="166"/>
    </row>
    <row r="97" spans="2:25" s="186" customFormat="1" x14ac:dyDescent="0.2">
      <c r="B97" s="201"/>
      <c r="D97" s="209"/>
      <c r="E97" s="208"/>
      <c r="M97" s="166"/>
      <c r="N97" s="166"/>
      <c r="O97" s="166"/>
      <c r="P97" s="166"/>
      <c r="Q97" s="166"/>
      <c r="R97" s="166"/>
      <c r="S97" s="166"/>
      <c r="T97" s="166"/>
      <c r="U97" s="166"/>
      <c r="V97" s="166"/>
      <c r="W97" s="166"/>
      <c r="X97" s="166"/>
      <c r="Y97" s="166"/>
    </row>
    <row r="98" spans="2:25" s="186" customFormat="1" x14ac:dyDescent="0.2">
      <c r="B98" s="201"/>
      <c r="D98" s="209"/>
      <c r="E98" s="208"/>
      <c r="M98" s="166"/>
      <c r="N98" s="166"/>
      <c r="O98" s="166"/>
      <c r="P98" s="166"/>
      <c r="Q98" s="166"/>
      <c r="R98" s="166"/>
      <c r="S98" s="166"/>
      <c r="T98" s="166"/>
      <c r="U98" s="166"/>
      <c r="V98" s="166"/>
      <c r="W98" s="166"/>
      <c r="X98" s="166"/>
      <c r="Y98" s="166"/>
    </row>
    <row r="99" spans="2:25" s="186" customFormat="1" x14ac:dyDescent="0.2">
      <c r="B99" s="201"/>
      <c r="D99" s="209"/>
      <c r="E99" s="208"/>
      <c r="M99" s="166"/>
      <c r="N99" s="166"/>
      <c r="O99" s="166"/>
      <c r="P99" s="166"/>
      <c r="Q99" s="166"/>
      <c r="R99" s="166"/>
      <c r="S99" s="166"/>
      <c r="T99" s="166"/>
      <c r="U99" s="166"/>
      <c r="V99" s="166"/>
      <c r="W99" s="166"/>
      <c r="X99" s="166"/>
      <c r="Y99" s="166"/>
    </row>
    <row r="100" spans="2:25" s="186" customFormat="1" x14ac:dyDescent="0.2">
      <c r="B100" s="201"/>
      <c r="D100" s="209"/>
      <c r="E100" s="208"/>
      <c r="M100" s="166"/>
      <c r="N100" s="166"/>
      <c r="O100" s="166"/>
      <c r="P100" s="166"/>
      <c r="Q100" s="166"/>
      <c r="R100" s="166"/>
      <c r="S100" s="166"/>
      <c r="T100" s="166"/>
      <c r="U100" s="166"/>
      <c r="V100" s="166"/>
      <c r="W100" s="166"/>
      <c r="X100" s="166"/>
      <c r="Y100" s="166"/>
    </row>
    <row r="101" spans="2:25" s="186" customFormat="1" x14ac:dyDescent="0.2">
      <c r="B101" s="201"/>
      <c r="D101" s="209"/>
      <c r="E101" s="208"/>
      <c r="M101" s="166"/>
      <c r="N101" s="166"/>
      <c r="O101" s="166"/>
      <c r="P101" s="166"/>
      <c r="Q101" s="166"/>
      <c r="R101" s="166"/>
      <c r="S101" s="166"/>
      <c r="T101" s="166"/>
      <c r="U101" s="166"/>
      <c r="V101" s="166"/>
      <c r="W101" s="166"/>
      <c r="X101" s="166"/>
      <c r="Y101" s="166"/>
    </row>
    <row r="102" spans="2:25" s="186" customFormat="1" x14ac:dyDescent="0.2">
      <c r="B102" s="201"/>
      <c r="D102" s="209"/>
      <c r="E102" s="208"/>
      <c r="M102" s="166"/>
      <c r="N102" s="166"/>
      <c r="O102" s="166"/>
      <c r="P102" s="166"/>
      <c r="Q102" s="166"/>
      <c r="R102" s="166"/>
      <c r="S102" s="166"/>
      <c r="T102" s="166"/>
      <c r="U102" s="166"/>
      <c r="V102" s="166"/>
      <c r="W102" s="166"/>
      <c r="X102" s="166"/>
      <c r="Y102" s="166"/>
    </row>
    <row r="103" spans="2:25" s="186" customFormat="1" x14ac:dyDescent="0.2">
      <c r="B103" s="201"/>
      <c r="D103" s="209"/>
      <c r="E103" s="208"/>
      <c r="M103" s="166"/>
      <c r="N103" s="166"/>
      <c r="O103" s="166"/>
      <c r="P103" s="166"/>
      <c r="Q103" s="166"/>
      <c r="R103" s="166"/>
      <c r="S103" s="166"/>
      <c r="T103" s="166"/>
      <c r="U103" s="166"/>
      <c r="V103" s="166"/>
      <c r="W103" s="166"/>
      <c r="X103" s="166"/>
      <c r="Y103" s="166"/>
    </row>
    <row r="104" spans="2:25" s="186" customFormat="1" x14ac:dyDescent="0.2">
      <c r="B104" s="201"/>
      <c r="D104" s="209"/>
      <c r="E104" s="208"/>
      <c r="M104" s="166"/>
      <c r="N104" s="166"/>
      <c r="O104" s="166"/>
      <c r="P104" s="166"/>
      <c r="Q104" s="166"/>
      <c r="R104" s="166"/>
      <c r="S104" s="166"/>
      <c r="T104" s="166"/>
      <c r="U104" s="166"/>
      <c r="V104" s="166"/>
      <c r="W104" s="166"/>
      <c r="X104" s="166"/>
      <c r="Y104" s="166"/>
    </row>
    <row r="105" spans="2:25" s="186" customFormat="1" x14ac:dyDescent="0.2">
      <c r="B105" s="201"/>
      <c r="D105" s="209"/>
      <c r="E105" s="208"/>
      <c r="M105" s="166"/>
      <c r="N105" s="166"/>
      <c r="O105" s="166"/>
      <c r="P105" s="166"/>
      <c r="Q105" s="166"/>
      <c r="R105" s="166"/>
      <c r="S105" s="166"/>
      <c r="T105" s="166"/>
      <c r="U105" s="166"/>
      <c r="V105" s="166"/>
      <c r="W105" s="166"/>
      <c r="X105" s="166"/>
      <c r="Y105" s="166"/>
    </row>
    <row r="106" spans="2:25" s="186" customFormat="1" x14ac:dyDescent="0.2">
      <c r="B106" s="201"/>
      <c r="D106" s="209"/>
      <c r="E106" s="208"/>
      <c r="M106" s="166"/>
      <c r="N106" s="166"/>
      <c r="O106" s="166"/>
      <c r="P106" s="166"/>
      <c r="Q106" s="166"/>
      <c r="R106" s="166"/>
      <c r="S106" s="166"/>
      <c r="T106" s="166"/>
      <c r="U106" s="166"/>
      <c r="V106" s="166"/>
      <c r="W106" s="166"/>
      <c r="X106" s="166"/>
      <c r="Y106" s="166"/>
    </row>
    <row r="107" spans="2:25" s="186" customFormat="1" x14ac:dyDescent="0.2">
      <c r="B107" s="201"/>
      <c r="D107" s="209"/>
      <c r="E107" s="208"/>
      <c r="M107" s="166"/>
      <c r="N107" s="166"/>
      <c r="O107" s="166"/>
      <c r="P107" s="166"/>
      <c r="Q107" s="166"/>
      <c r="R107" s="166"/>
      <c r="S107" s="166"/>
      <c r="T107" s="166"/>
      <c r="U107" s="166"/>
      <c r="V107" s="166"/>
      <c r="W107" s="166"/>
      <c r="X107" s="166"/>
      <c r="Y107" s="166"/>
    </row>
    <row r="108" spans="2:25" s="186" customFormat="1" x14ac:dyDescent="0.2">
      <c r="B108" s="201"/>
      <c r="D108" s="209"/>
      <c r="E108" s="208"/>
      <c r="M108" s="166"/>
      <c r="N108" s="166"/>
      <c r="O108" s="166"/>
      <c r="P108" s="166"/>
      <c r="Q108" s="166"/>
      <c r="R108" s="166"/>
      <c r="S108" s="166"/>
      <c r="T108" s="166"/>
      <c r="U108" s="166"/>
      <c r="V108" s="166"/>
      <c r="W108" s="166"/>
      <c r="X108" s="166"/>
      <c r="Y108" s="166"/>
    </row>
    <row r="109" spans="2:25" s="186" customFormat="1" x14ac:dyDescent="0.2">
      <c r="B109" s="201"/>
      <c r="D109" s="209"/>
      <c r="E109" s="208"/>
      <c r="M109" s="166"/>
      <c r="N109" s="166"/>
      <c r="O109" s="166"/>
      <c r="P109" s="166"/>
      <c r="Q109" s="166"/>
      <c r="R109" s="166"/>
      <c r="S109" s="166"/>
      <c r="T109" s="166"/>
      <c r="U109" s="166"/>
      <c r="V109" s="166"/>
      <c r="W109" s="166"/>
      <c r="X109" s="166"/>
      <c r="Y109" s="166"/>
    </row>
    <row r="110" spans="2:25" s="186" customFormat="1" x14ac:dyDescent="0.2">
      <c r="B110" s="201"/>
      <c r="D110" s="209"/>
      <c r="E110" s="208"/>
      <c r="M110" s="166"/>
      <c r="N110" s="166"/>
      <c r="O110" s="166"/>
      <c r="P110" s="166"/>
      <c r="Q110" s="166"/>
      <c r="R110" s="166"/>
      <c r="S110" s="166"/>
      <c r="T110" s="166"/>
      <c r="U110" s="166"/>
      <c r="V110" s="166"/>
      <c r="W110" s="166"/>
      <c r="X110" s="166"/>
      <c r="Y110" s="166"/>
    </row>
    <row r="111" spans="2:25" s="186" customFormat="1" x14ac:dyDescent="0.2">
      <c r="B111" s="201"/>
      <c r="D111" s="209"/>
      <c r="E111" s="208"/>
      <c r="M111" s="166"/>
      <c r="N111" s="166"/>
      <c r="O111" s="166"/>
      <c r="P111" s="166"/>
      <c r="Q111" s="166"/>
      <c r="R111" s="166"/>
      <c r="S111" s="166"/>
      <c r="T111" s="166"/>
      <c r="U111" s="166"/>
      <c r="V111" s="166"/>
      <c r="W111" s="166"/>
      <c r="X111" s="166"/>
      <c r="Y111" s="166"/>
    </row>
    <row r="112" spans="2:25" s="186" customFormat="1" x14ac:dyDescent="0.2">
      <c r="B112" s="201"/>
      <c r="D112" s="209"/>
      <c r="E112" s="208"/>
      <c r="M112" s="166"/>
      <c r="N112" s="166"/>
      <c r="O112" s="166"/>
      <c r="P112" s="166"/>
      <c r="Q112" s="166"/>
      <c r="R112" s="166"/>
      <c r="S112" s="166"/>
      <c r="T112" s="166"/>
      <c r="U112" s="166"/>
      <c r="V112" s="166"/>
      <c r="W112" s="166"/>
      <c r="X112" s="166"/>
      <c r="Y112" s="166"/>
    </row>
    <row r="113" spans="2:25" s="186" customFormat="1" x14ac:dyDescent="0.2">
      <c r="B113" s="201"/>
      <c r="D113" s="209"/>
      <c r="E113" s="208"/>
      <c r="M113" s="166"/>
      <c r="N113" s="166"/>
      <c r="O113" s="166"/>
      <c r="P113" s="166"/>
      <c r="Q113" s="166"/>
      <c r="R113" s="166"/>
      <c r="S113" s="166"/>
      <c r="T113" s="166"/>
      <c r="U113" s="166"/>
      <c r="V113" s="166"/>
      <c r="W113" s="166"/>
      <c r="X113" s="166"/>
      <c r="Y113" s="166"/>
    </row>
    <row r="114" spans="2:25" s="186" customFormat="1" x14ac:dyDescent="0.2">
      <c r="B114" s="201"/>
      <c r="D114" s="209"/>
      <c r="E114" s="208"/>
      <c r="M114" s="166"/>
      <c r="N114" s="166"/>
      <c r="O114" s="166"/>
      <c r="P114" s="166"/>
      <c r="Q114" s="166"/>
      <c r="R114" s="166"/>
      <c r="S114" s="166"/>
      <c r="T114" s="166"/>
      <c r="U114" s="166"/>
      <c r="V114" s="166"/>
      <c r="W114" s="166"/>
      <c r="X114" s="166"/>
      <c r="Y114" s="166"/>
    </row>
    <row r="115" spans="2:25" s="186" customFormat="1" x14ac:dyDescent="0.2">
      <c r="B115" s="201"/>
      <c r="D115" s="209"/>
      <c r="E115" s="208"/>
      <c r="M115" s="166"/>
      <c r="N115" s="166"/>
      <c r="O115" s="166"/>
      <c r="P115" s="166"/>
      <c r="Q115" s="166"/>
      <c r="R115" s="166"/>
      <c r="S115" s="166"/>
      <c r="T115" s="166"/>
      <c r="U115" s="166"/>
      <c r="V115" s="166"/>
      <c r="W115" s="166"/>
      <c r="X115" s="166"/>
      <c r="Y115" s="166"/>
    </row>
    <row r="116" spans="2:25" s="186" customFormat="1" x14ac:dyDescent="0.2">
      <c r="B116" s="201"/>
      <c r="D116" s="209"/>
      <c r="E116" s="208"/>
      <c r="M116" s="166"/>
      <c r="N116" s="166"/>
      <c r="O116" s="166"/>
      <c r="P116" s="166"/>
      <c r="Q116" s="166"/>
      <c r="R116" s="166"/>
      <c r="S116" s="166"/>
      <c r="T116" s="166"/>
      <c r="U116" s="166"/>
      <c r="V116" s="166"/>
      <c r="W116" s="166"/>
      <c r="X116" s="166"/>
      <c r="Y116" s="166"/>
    </row>
    <row r="117" spans="2:25" s="186" customFormat="1" x14ac:dyDescent="0.2">
      <c r="B117" s="201"/>
      <c r="D117" s="209"/>
      <c r="E117" s="208"/>
      <c r="M117" s="166"/>
      <c r="N117" s="166"/>
      <c r="O117" s="166"/>
      <c r="P117" s="166"/>
      <c r="Q117" s="166"/>
      <c r="R117" s="166"/>
      <c r="S117" s="166"/>
      <c r="T117" s="166"/>
      <c r="U117" s="166"/>
      <c r="V117" s="166"/>
      <c r="W117" s="166"/>
      <c r="X117" s="166"/>
      <c r="Y117" s="166"/>
    </row>
    <row r="118" spans="2:25" s="186" customFormat="1" x14ac:dyDescent="0.2">
      <c r="B118" s="201"/>
      <c r="D118" s="209"/>
      <c r="E118" s="208"/>
      <c r="M118" s="166"/>
      <c r="N118" s="166"/>
      <c r="O118" s="166"/>
      <c r="P118" s="166"/>
      <c r="Q118" s="166"/>
      <c r="R118" s="166"/>
      <c r="S118" s="166"/>
      <c r="T118" s="166"/>
      <c r="U118" s="166"/>
      <c r="V118" s="166"/>
      <c r="W118" s="166"/>
      <c r="X118" s="166"/>
      <c r="Y118" s="166"/>
    </row>
    <row r="119" spans="2:25" s="186" customFormat="1" x14ac:dyDescent="0.2">
      <c r="B119" s="201"/>
      <c r="D119" s="209"/>
      <c r="E119" s="208"/>
      <c r="M119" s="166"/>
      <c r="N119" s="166"/>
      <c r="O119" s="166"/>
      <c r="P119" s="166"/>
      <c r="Q119" s="166"/>
      <c r="R119" s="166"/>
      <c r="S119" s="166"/>
      <c r="T119" s="166"/>
      <c r="U119" s="166"/>
      <c r="V119" s="166"/>
      <c r="W119" s="166"/>
      <c r="X119" s="166"/>
      <c r="Y119" s="166"/>
    </row>
    <row r="120" spans="2:25" s="186" customFormat="1" x14ac:dyDescent="0.2">
      <c r="B120" s="201"/>
      <c r="D120" s="209"/>
      <c r="E120" s="208"/>
      <c r="M120" s="166"/>
      <c r="N120" s="166"/>
      <c r="O120" s="166"/>
      <c r="P120" s="166"/>
      <c r="Q120" s="166"/>
      <c r="R120" s="166"/>
      <c r="S120" s="166"/>
      <c r="T120" s="166"/>
      <c r="U120" s="166"/>
      <c r="V120" s="166"/>
      <c r="W120" s="166"/>
      <c r="X120" s="166"/>
      <c r="Y120" s="166"/>
    </row>
    <row r="121" spans="2:25" s="186" customFormat="1" x14ac:dyDescent="0.2">
      <c r="B121" s="201"/>
      <c r="D121" s="209"/>
      <c r="E121" s="208"/>
      <c r="M121" s="166"/>
      <c r="N121" s="166"/>
      <c r="O121" s="166"/>
      <c r="P121" s="166"/>
      <c r="Q121" s="166"/>
      <c r="R121" s="166"/>
      <c r="S121" s="166"/>
      <c r="T121" s="166"/>
      <c r="U121" s="166"/>
      <c r="V121" s="166"/>
      <c r="W121" s="166"/>
      <c r="X121" s="166"/>
      <c r="Y121" s="166"/>
    </row>
    <row r="122" spans="2:25" s="186" customFormat="1" x14ac:dyDescent="0.2">
      <c r="B122" s="201"/>
      <c r="D122" s="209"/>
      <c r="E122" s="208"/>
      <c r="M122" s="166"/>
      <c r="N122" s="166"/>
      <c r="O122" s="166"/>
      <c r="P122" s="166"/>
      <c r="Q122" s="166"/>
      <c r="R122" s="166"/>
      <c r="S122" s="166"/>
      <c r="T122" s="166"/>
      <c r="U122" s="166"/>
      <c r="V122" s="166"/>
      <c r="W122" s="166"/>
      <c r="X122" s="166"/>
      <c r="Y122" s="166"/>
    </row>
    <row r="123" spans="2:25" s="186" customFormat="1" x14ac:dyDescent="0.2">
      <c r="B123" s="201"/>
      <c r="D123" s="209"/>
      <c r="E123" s="208"/>
      <c r="M123" s="166"/>
      <c r="N123" s="166"/>
      <c r="O123" s="166"/>
      <c r="P123" s="166"/>
      <c r="Q123" s="166"/>
      <c r="R123" s="166"/>
      <c r="S123" s="166"/>
      <c r="T123" s="166"/>
      <c r="U123" s="166"/>
      <c r="V123" s="166"/>
      <c r="W123" s="166"/>
      <c r="X123" s="166"/>
      <c r="Y123" s="166"/>
    </row>
    <row r="124" spans="2:25" s="186" customFormat="1" x14ac:dyDescent="0.2">
      <c r="B124" s="201"/>
      <c r="D124" s="209"/>
      <c r="E124" s="208"/>
      <c r="M124" s="166"/>
      <c r="N124" s="166"/>
      <c r="O124" s="166"/>
      <c r="P124" s="166"/>
      <c r="Q124" s="166"/>
      <c r="R124" s="166"/>
      <c r="S124" s="166"/>
      <c r="T124" s="166"/>
      <c r="U124" s="166"/>
      <c r="V124" s="166"/>
      <c r="W124" s="166"/>
      <c r="X124" s="166"/>
      <c r="Y124" s="166"/>
    </row>
    <row r="125" spans="2:25" s="186" customFormat="1" x14ac:dyDescent="0.2">
      <c r="B125" s="201"/>
      <c r="D125" s="209"/>
      <c r="E125" s="208"/>
      <c r="M125" s="166"/>
      <c r="N125" s="166"/>
      <c r="O125" s="166"/>
      <c r="P125" s="166"/>
      <c r="Q125" s="166"/>
      <c r="R125" s="166"/>
      <c r="S125" s="166"/>
      <c r="T125" s="166"/>
      <c r="U125" s="166"/>
      <c r="V125" s="166"/>
      <c r="W125" s="166"/>
      <c r="X125" s="166"/>
      <c r="Y125" s="166"/>
    </row>
    <row r="126" spans="2:25" s="186" customFormat="1" x14ac:dyDescent="0.2">
      <c r="B126" s="201"/>
      <c r="D126" s="209"/>
      <c r="E126" s="208"/>
      <c r="M126" s="166"/>
      <c r="N126" s="166"/>
      <c r="O126" s="166"/>
      <c r="P126" s="166"/>
      <c r="Q126" s="166"/>
      <c r="R126" s="166"/>
      <c r="S126" s="166"/>
      <c r="T126" s="166"/>
      <c r="U126" s="166"/>
      <c r="V126" s="166"/>
      <c r="W126" s="166"/>
      <c r="X126" s="166"/>
      <c r="Y126" s="166"/>
    </row>
    <row r="127" spans="2:25" s="186" customFormat="1" x14ac:dyDescent="0.2">
      <c r="B127" s="201"/>
      <c r="D127" s="209"/>
      <c r="E127" s="208"/>
      <c r="M127" s="166"/>
      <c r="N127" s="166"/>
      <c r="O127" s="166"/>
      <c r="P127" s="166"/>
      <c r="Q127" s="166"/>
      <c r="R127" s="166"/>
      <c r="S127" s="166"/>
      <c r="T127" s="166"/>
      <c r="U127" s="166"/>
      <c r="V127" s="166"/>
      <c r="W127" s="166"/>
      <c r="X127" s="166"/>
      <c r="Y127" s="166"/>
    </row>
    <row r="128" spans="2:25" s="186" customFormat="1" x14ac:dyDescent="0.2">
      <c r="B128" s="201"/>
      <c r="D128" s="209"/>
      <c r="E128" s="208"/>
      <c r="M128" s="166"/>
      <c r="N128" s="166"/>
      <c r="O128" s="166"/>
      <c r="P128" s="166"/>
      <c r="Q128" s="166"/>
      <c r="R128" s="166"/>
      <c r="S128" s="166"/>
      <c r="T128" s="166"/>
      <c r="U128" s="166"/>
      <c r="V128" s="166"/>
      <c r="W128" s="166"/>
      <c r="X128" s="166"/>
      <c r="Y128" s="166"/>
    </row>
    <row r="129" spans="2:38" s="186" customFormat="1" x14ac:dyDescent="0.2">
      <c r="B129" s="201"/>
      <c r="D129" s="209"/>
      <c r="E129" s="208"/>
      <c r="M129" s="166"/>
      <c r="N129" s="166"/>
      <c r="O129" s="166"/>
      <c r="P129" s="166"/>
      <c r="Q129" s="166"/>
      <c r="R129" s="166"/>
      <c r="S129" s="166"/>
      <c r="T129" s="166"/>
      <c r="U129" s="166"/>
      <c r="V129" s="166"/>
      <c r="W129" s="166"/>
      <c r="X129" s="166"/>
      <c r="Y129" s="166"/>
    </row>
    <row r="130" spans="2:38" s="186" customFormat="1" x14ac:dyDescent="0.2">
      <c r="B130" s="201"/>
      <c r="D130" s="209"/>
      <c r="E130" s="208"/>
      <c r="M130" s="166"/>
      <c r="N130" s="166"/>
      <c r="O130" s="166"/>
      <c r="P130" s="166"/>
      <c r="Q130" s="166"/>
      <c r="R130" s="166"/>
      <c r="S130" s="166"/>
      <c r="T130" s="166"/>
      <c r="U130" s="166"/>
      <c r="V130" s="166"/>
      <c r="W130" s="166"/>
      <c r="X130" s="166"/>
      <c r="Y130" s="166"/>
    </row>
    <row r="131" spans="2:38" s="186" customFormat="1" x14ac:dyDescent="0.2">
      <c r="B131" s="201"/>
      <c r="D131" s="209"/>
      <c r="E131" s="208"/>
      <c r="M131" s="166"/>
      <c r="N131" s="166"/>
      <c r="O131" s="166"/>
      <c r="P131" s="166"/>
      <c r="Q131" s="166"/>
      <c r="R131" s="166"/>
      <c r="S131" s="166"/>
      <c r="T131" s="166"/>
      <c r="U131" s="166"/>
      <c r="V131" s="166"/>
      <c r="W131" s="166"/>
      <c r="X131" s="166"/>
      <c r="Y131" s="166"/>
    </row>
    <row r="132" spans="2:38" s="186" customFormat="1" x14ac:dyDescent="0.2">
      <c r="B132" s="201"/>
      <c r="D132" s="209"/>
      <c r="E132" s="208"/>
      <c r="M132" s="166"/>
      <c r="N132" s="166"/>
      <c r="O132" s="166"/>
      <c r="P132" s="166"/>
      <c r="Q132" s="166"/>
      <c r="R132" s="166"/>
      <c r="S132" s="166"/>
      <c r="T132" s="166"/>
      <c r="U132" s="166"/>
      <c r="V132" s="166"/>
      <c r="W132" s="166"/>
      <c r="X132" s="166"/>
      <c r="Y132" s="166"/>
    </row>
    <row r="133" spans="2:38" s="186" customFormat="1" x14ac:dyDescent="0.2">
      <c r="B133" s="201"/>
      <c r="D133" s="209"/>
      <c r="E133" s="208"/>
      <c r="M133" s="166"/>
      <c r="N133" s="166"/>
      <c r="O133" s="166"/>
      <c r="P133" s="166"/>
      <c r="Q133" s="166"/>
      <c r="R133" s="166"/>
      <c r="S133" s="166"/>
      <c r="T133" s="166"/>
      <c r="U133" s="166"/>
      <c r="V133" s="166"/>
      <c r="W133" s="166"/>
      <c r="X133" s="166"/>
      <c r="Y133" s="166"/>
    </row>
    <row r="134" spans="2:38" s="186" customFormat="1" x14ac:dyDescent="0.2">
      <c r="B134" s="201"/>
      <c r="D134" s="209"/>
      <c r="E134" s="208"/>
      <c r="M134" s="166"/>
      <c r="N134" s="166"/>
      <c r="O134" s="166"/>
      <c r="P134" s="166"/>
      <c r="Q134" s="166"/>
      <c r="R134" s="166"/>
      <c r="S134" s="166"/>
      <c r="T134" s="166"/>
      <c r="U134" s="166"/>
      <c r="V134" s="166"/>
      <c r="W134" s="166"/>
      <c r="X134" s="166"/>
      <c r="Y134" s="166"/>
    </row>
    <row r="135" spans="2:38" s="186" customFormat="1" x14ac:dyDescent="0.2">
      <c r="B135" s="201"/>
      <c r="D135" s="209"/>
      <c r="E135" s="208"/>
      <c r="M135" s="166"/>
      <c r="N135" s="166"/>
      <c r="O135" s="166"/>
      <c r="P135" s="166"/>
      <c r="Q135" s="166"/>
      <c r="R135" s="166"/>
      <c r="S135" s="166"/>
      <c r="T135" s="166"/>
      <c r="U135" s="166"/>
      <c r="V135" s="166"/>
      <c r="W135" s="166"/>
      <c r="X135" s="166"/>
      <c r="Y135" s="166"/>
    </row>
    <row r="136" spans="2:38" s="211" customFormat="1" x14ac:dyDescent="0.2">
      <c r="B136" s="210"/>
      <c r="D136" s="212"/>
      <c r="E136" s="213"/>
      <c r="M136" s="166"/>
      <c r="N136" s="166"/>
      <c r="O136" s="166"/>
      <c r="P136" s="166"/>
      <c r="Q136" s="166"/>
      <c r="R136" s="166"/>
      <c r="S136" s="166"/>
      <c r="T136" s="166"/>
      <c r="U136" s="166"/>
      <c r="V136" s="166"/>
      <c r="W136" s="166"/>
      <c r="X136" s="166"/>
      <c r="Y136" s="166"/>
      <c r="Z136" s="186"/>
      <c r="AA136" s="186"/>
      <c r="AB136" s="186"/>
      <c r="AC136" s="186"/>
      <c r="AD136" s="186"/>
      <c r="AE136" s="186"/>
      <c r="AF136" s="186"/>
      <c r="AG136" s="186"/>
      <c r="AH136" s="186"/>
      <c r="AI136" s="186"/>
      <c r="AJ136" s="186"/>
      <c r="AK136" s="186"/>
      <c r="AL136" s="186"/>
    </row>
    <row r="137" spans="2:38" s="211" customFormat="1" x14ac:dyDescent="0.2">
      <c r="B137" s="210"/>
      <c r="D137" s="212"/>
      <c r="E137" s="213"/>
      <c r="M137" s="166"/>
      <c r="N137" s="166"/>
      <c r="O137" s="166"/>
      <c r="P137" s="166"/>
      <c r="Q137" s="166"/>
      <c r="R137" s="166"/>
      <c r="S137" s="166"/>
      <c r="T137" s="166"/>
      <c r="U137" s="166"/>
      <c r="V137" s="166"/>
      <c r="W137" s="166"/>
      <c r="X137" s="166"/>
      <c r="Y137" s="166"/>
      <c r="Z137" s="186"/>
      <c r="AA137" s="186"/>
      <c r="AB137" s="186"/>
      <c r="AC137" s="186"/>
      <c r="AD137" s="186"/>
      <c r="AE137" s="186"/>
      <c r="AF137" s="186"/>
      <c r="AG137" s="186"/>
      <c r="AH137" s="186"/>
      <c r="AI137" s="186"/>
      <c r="AJ137" s="186"/>
      <c r="AK137" s="186"/>
      <c r="AL137" s="186"/>
    </row>
    <row r="138" spans="2:38" s="211" customFormat="1" x14ac:dyDescent="0.2">
      <c r="D138" s="212"/>
      <c r="E138" s="213"/>
      <c r="M138" s="166"/>
      <c r="N138" s="166"/>
      <c r="O138" s="166"/>
      <c r="P138" s="166"/>
      <c r="Q138" s="166"/>
      <c r="R138" s="166"/>
      <c r="S138" s="166"/>
      <c r="T138" s="166"/>
      <c r="U138" s="166"/>
      <c r="V138" s="166"/>
      <c r="W138" s="166"/>
      <c r="X138" s="166"/>
      <c r="Y138" s="166"/>
      <c r="Z138" s="186"/>
      <c r="AA138" s="186"/>
      <c r="AB138" s="186"/>
      <c r="AC138" s="186"/>
      <c r="AD138" s="186"/>
      <c r="AE138" s="186"/>
      <c r="AF138" s="186"/>
      <c r="AG138" s="186"/>
      <c r="AH138" s="186"/>
      <c r="AI138" s="186"/>
      <c r="AJ138" s="186"/>
      <c r="AK138" s="186"/>
      <c r="AL138" s="186"/>
    </row>
    <row r="139" spans="2:38" s="211" customFormat="1" x14ac:dyDescent="0.2">
      <c r="D139" s="212"/>
      <c r="E139" s="213"/>
      <c r="M139" s="166"/>
      <c r="N139" s="166"/>
      <c r="O139" s="166"/>
      <c r="P139" s="166"/>
      <c r="Q139" s="166"/>
      <c r="R139" s="166"/>
      <c r="S139" s="166"/>
      <c r="T139" s="166"/>
      <c r="U139" s="166"/>
      <c r="V139" s="166"/>
      <c r="W139" s="166"/>
      <c r="X139" s="166"/>
      <c r="Y139" s="166"/>
      <c r="Z139" s="186"/>
      <c r="AA139" s="186"/>
      <c r="AB139" s="186"/>
      <c r="AC139" s="186"/>
      <c r="AD139" s="186"/>
      <c r="AE139" s="186"/>
      <c r="AF139" s="186"/>
      <c r="AG139" s="186"/>
      <c r="AH139" s="186"/>
      <c r="AI139" s="186"/>
      <c r="AJ139" s="186"/>
      <c r="AK139" s="186"/>
      <c r="AL139" s="186"/>
    </row>
    <row r="140" spans="2:38" s="211" customFormat="1" x14ac:dyDescent="0.2">
      <c r="D140" s="212"/>
      <c r="E140" s="213"/>
      <c r="M140" s="166"/>
      <c r="N140" s="166"/>
      <c r="O140" s="166"/>
      <c r="P140" s="166"/>
      <c r="Q140" s="166"/>
      <c r="R140" s="166"/>
      <c r="S140" s="166"/>
      <c r="T140" s="166"/>
      <c r="U140" s="166"/>
      <c r="V140" s="166"/>
      <c r="W140" s="166"/>
      <c r="X140" s="166"/>
      <c r="Y140" s="166"/>
      <c r="Z140" s="186"/>
      <c r="AA140" s="186"/>
      <c r="AB140" s="186"/>
      <c r="AC140" s="186"/>
      <c r="AD140" s="186"/>
      <c r="AE140" s="186"/>
      <c r="AF140" s="186"/>
      <c r="AG140" s="186"/>
      <c r="AH140" s="186"/>
      <c r="AI140" s="186"/>
      <c r="AJ140" s="186"/>
      <c r="AK140" s="186"/>
      <c r="AL140" s="186"/>
    </row>
    <row r="141" spans="2:38" s="211" customFormat="1" x14ac:dyDescent="0.2">
      <c r="D141" s="212"/>
      <c r="E141" s="213"/>
      <c r="M141" s="166"/>
      <c r="N141" s="166"/>
      <c r="O141" s="166"/>
      <c r="P141" s="166"/>
      <c r="Q141" s="166"/>
      <c r="R141" s="166"/>
      <c r="S141" s="166"/>
      <c r="T141" s="166"/>
      <c r="U141" s="166"/>
      <c r="V141" s="166"/>
      <c r="W141" s="166"/>
      <c r="X141" s="166"/>
      <c r="Y141" s="166"/>
      <c r="Z141" s="186"/>
      <c r="AA141" s="186"/>
      <c r="AB141" s="186"/>
      <c r="AC141" s="186"/>
      <c r="AD141" s="186"/>
      <c r="AE141" s="186"/>
      <c r="AF141" s="186"/>
      <c r="AG141" s="186"/>
      <c r="AH141" s="186"/>
      <c r="AI141" s="186"/>
      <c r="AJ141" s="186"/>
      <c r="AK141" s="186"/>
      <c r="AL141" s="186"/>
    </row>
    <row r="142" spans="2:38" s="211" customFormat="1" x14ac:dyDescent="0.2">
      <c r="D142" s="212"/>
      <c r="E142" s="213"/>
      <c r="M142" s="166"/>
      <c r="N142" s="166"/>
      <c r="O142" s="166"/>
      <c r="P142" s="166"/>
      <c r="Q142" s="166"/>
      <c r="R142" s="166"/>
      <c r="S142" s="166"/>
      <c r="T142" s="166"/>
      <c r="U142" s="166"/>
      <c r="V142" s="166"/>
      <c r="W142" s="166"/>
      <c r="X142" s="166"/>
      <c r="Y142" s="166"/>
      <c r="Z142" s="186"/>
      <c r="AA142" s="186"/>
      <c r="AB142" s="186"/>
      <c r="AC142" s="186"/>
      <c r="AD142" s="186"/>
      <c r="AE142" s="186"/>
      <c r="AF142" s="186"/>
      <c r="AG142" s="186"/>
      <c r="AH142" s="186"/>
      <c r="AI142" s="186"/>
      <c r="AJ142" s="186"/>
      <c r="AK142" s="186"/>
      <c r="AL142" s="186"/>
    </row>
    <row r="143" spans="2:38" s="211" customFormat="1" x14ac:dyDescent="0.2">
      <c r="D143" s="212"/>
      <c r="E143" s="213"/>
      <c r="M143" s="166"/>
      <c r="N143" s="166"/>
      <c r="O143" s="166"/>
      <c r="P143" s="166"/>
      <c r="Q143" s="166"/>
      <c r="R143" s="166"/>
      <c r="S143" s="166"/>
      <c r="T143" s="166"/>
      <c r="U143" s="166"/>
      <c r="V143" s="166"/>
      <c r="W143" s="166"/>
      <c r="X143" s="166"/>
      <c r="Y143" s="166"/>
      <c r="Z143" s="186"/>
      <c r="AA143" s="186"/>
      <c r="AB143" s="186"/>
      <c r="AC143" s="186"/>
      <c r="AD143" s="186"/>
      <c r="AE143" s="186"/>
      <c r="AF143" s="186"/>
      <c r="AG143" s="186"/>
      <c r="AH143" s="186"/>
      <c r="AI143" s="186"/>
      <c r="AJ143" s="186"/>
      <c r="AK143" s="186"/>
      <c r="AL143" s="186"/>
    </row>
    <row r="144" spans="2:38" s="211" customFormat="1" x14ac:dyDescent="0.2">
      <c r="D144" s="212"/>
      <c r="E144" s="213"/>
      <c r="M144" s="166"/>
      <c r="N144" s="166"/>
      <c r="O144" s="166"/>
      <c r="P144" s="166"/>
      <c r="Q144" s="166"/>
      <c r="R144" s="166"/>
      <c r="S144" s="166"/>
      <c r="T144" s="166"/>
      <c r="U144" s="166"/>
      <c r="V144" s="166"/>
      <c r="W144" s="166"/>
      <c r="X144" s="166"/>
      <c r="Y144" s="166"/>
      <c r="Z144" s="186"/>
      <c r="AA144" s="186"/>
      <c r="AB144" s="186"/>
      <c r="AC144" s="186"/>
      <c r="AD144" s="186"/>
      <c r="AE144" s="186"/>
      <c r="AF144" s="186"/>
      <c r="AG144" s="186"/>
      <c r="AH144" s="186"/>
      <c r="AI144" s="186"/>
      <c r="AJ144" s="186"/>
      <c r="AK144" s="186"/>
      <c r="AL144" s="186"/>
    </row>
    <row r="145" spans="4:38" s="211" customFormat="1" x14ac:dyDescent="0.2">
      <c r="D145" s="212"/>
      <c r="E145" s="213"/>
      <c r="M145" s="166"/>
      <c r="N145" s="166"/>
      <c r="O145" s="166"/>
      <c r="P145" s="166"/>
      <c r="Q145" s="166"/>
      <c r="R145" s="166"/>
      <c r="S145" s="166"/>
      <c r="T145" s="166"/>
      <c r="U145" s="166"/>
      <c r="V145" s="166"/>
      <c r="W145" s="166"/>
      <c r="X145" s="166"/>
      <c r="Y145" s="166"/>
      <c r="Z145" s="186"/>
      <c r="AA145" s="186"/>
      <c r="AB145" s="186"/>
      <c r="AC145" s="186"/>
      <c r="AD145" s="186"/>
      <c r="AE145" s="186"/>
      <c r="AF145" s="186"/>
      <c r="AG145" s="186"/>
      <c r="AH145" s="186"/>
      <c r="AI145" s="186"/>
      <c r="AJ145" s="186"/>
      <c r="AK145" s="186"/>
      <c r="AL145" s="186"/>
    </row>
    <row r="146" spans="4:38" s="211" customFormat="1" x14ac:dyDescent="0.2">
      <c r="D146" s="212"/>
      <c r="E146" s="213"/>
      <c r="M146" s="166"/>
      <c r="N146" s="166"/>
      <c r="O146" s="166"/>
      <c r="P146" s="166"/>
      <c r="Q146" s="166"/>
      <c r="R146" s="166"/>
      <c r="S146" s="166"/>
      <c r="T146" s="166"/>
      <c r="U146" s="166"/>
      <c r="V146" s="166"/>
      <c r="W146" s="166"/>
      <c r="X146" s="166"/>
      <c r="Y146" s="166"/>
      <c r="Z146" s="186"/>
      <c r="AA146" s="186"/>
      <c r="AB146" s="186"/>
      <c r="AC146" s="186"/>
      <c r="AD146" s="186"/>
      <c r="AE146" s="186"/>
      <c r="AF146" s="186"/>
      <c r="AG146" s="186"/>
      <c r="AH146" s="186"/>
      <c r="AI146" s="186"/>
      <c r="AJ146" s="186"/>
      <c r="AK146" s="186"/>
      <c r="AL146" s="186"/>
    </row>
    <row r="147" spans="4:38" s="211" customFormat="1" x14ac:dyDescent="0.2">
      <c r="M147" s="166"/>
      <c r="N147" s="166"/>
      <c r="O147" s="166"/>
      <c r="P147" s="166"/>
      <c r="Q147" s="166"/>
      <c r="R147" s="166"/>
      <c r="S147" s="166"/>
      <c r="T147" s="166"/>
      <c r="U147" s="166"/>
      <c r="V147" s="166"/>
      <c r="W147" s="166"/>
      <c r="X147" s="166"/>
      <c r="Y147" s="166"/>
      <c r="Z147" s="186"/>
      <c r="AA147" s="186"/>
      <c r="AB147" s="186"/>
      <c r="AC147" s="186"/>
      <c r="AD147" s="186"/>
      <c r="AE147" s="186"/>
      <c r="AF147" s="186"/>
      <c r="AG147" s="186"/>
      <c r="AH147" s="186"/>
      <c r="AI147" s="186"/>
      <c r="AJ147" s="186"/>
      <c r="AK147" s="186"/>
      <c r="AL147" s="186"/>
    </row>
    <row r="148" spans="4:38" s="211" customFormat="1" x14ac:dyDescent="0.2">
      <c r="M148" s="166"/>
      <c r="N148" s="166"/>
      <c r="O148" s="166"/>
      <c r="P148" s="166"/>
      <c r="Q148" s="166"/>
      <c r="R148" s="166"/>
      <c r="S148" s="166"/>
      <c r="T148" s="166"/>
      <c r="U148" s="166"/>
      <c r="V148" s="166"/>
      <c r="W148" s="166"/>
      <c r="X148" s="166"/>
      <c r="Y148" s="166"/>
      <c r="Z148" s="186"/>
      <c r="AA148" s="186"/>
      <c r="AB148" s="186"/>
      <c r="AC148" s="186"/>
      <c r="AD148" s="186"/>
      <c r="AE148" s="186"/>
      <c r="AF148" s="186"/>
      <c r="AG148" s="186"/>
      <c r="AH148" s="186"/>
      <c r="AI148" s="186"/>
      <c r="AJ148" s="186"/>
      <c r="AK148" s="186"/>
      <c r="AL148" s="186"/>
    </row>
    <row r="149" spans="4:38" s="186" customFormat="1" x14ac:dyDescent="0.2">
      <c r="M149" s="166"/>
      <c r="N149" s="166"/>
      <c r="O149" s="166"/>
      <c r="P149" s="166"/>
      <c r="Q149" s="166"/>
      <c r="R149" s="166"/>
      <c r="S149" s="166"/>
      <c r="T149" s="166"/>
      <c r="U149" s="166"/>
      <c r="V149" s="166"/>
      <c r="W149" s="166"/>
      <c r="X149" s="166"/>
      <c r="Y149" s="166"/>
    </row>
    <row r="150" spans="4:38" s="186" customFormat="1" x14ac:dyDescent="0.2">
      <c r="M150" s="166"/>
      <c r="N150" s="166"/>
      <c r="O150" s="166"/>
      <c r="P150" s="166"/>
      <c r="Q150" s="166"/>
      <c r="R150" s="166"/>
      <c r="S150" s="166"/>
      <c r="T150" s="166"/>
      <c r="U150" s="166"/>
      <c r="V150" s="166"/>
      <c r="W150" s="166"/>
      <c r="X150" s="166"/>
      <c r="Y150" s="166"/>
    </row>
    <row r="151" spans="4:38" s="186" customFormat="1" x14ac:dyDescent="0.2">
      <c r="M151" s="166"/>
      <c r="N151" s="166"/>
      <c r="O151" s="166"/>
      <c r="P151" s="166"/>
      <c r="Q151" s="166"/>
      <c r="R151" s="166"/>
      <c r="S151" s="166"/>
      <c r="T151" s="166"/>
      <c r="U151" s="166"/>
      <c r="V151" s="166"/>
      <c r="W151" s="166"/>
      <c r="X151" s="166"/>
      <c r="Y151" s="166"/>
    </row>
    <row r="152" spans="4:38" s="186" customFormat="1" x14ac:dyDescent="0.2">
      <c r="M152" s="166"/>
      <c r="N152" s="166"/>
      <c r="O152" s="166"/>
      <c r="P152" s="166"/>
      <c r="Q152" s="166"/>
      <c r="R152" s="166"/>
      <c r="S152" s="166"/>
      <c r="T152" s="166"/>
      <c r="U152" s="166"/>
      <c r="V152" s="166"/>
      <c r="W152" s="166"/>
      <c r="X152" s="166"/>
      <c r="Y152" s="166"/>
    </row>
    <row r="153" spans="4:38" s="214" customFormat="1" x14ac:dyDescent="0.2">
      <c r="M153" s="166"/>
      <c r="N153" s="166"/>
      <c r="O153" s="166"/>
      <c r="P153" s="166"/>
      <c r="Q153" s="166"/>
      <c r="R153" s="166"/>
      <c r="S153" s="166"/>
      <c r="T153" s="166"/>
      <c r="U153" s="166"/>
      <c r="V153" s="166"/>
      <c r="W153" s="166"/>
      <c r="X153" s="166"/>
      <c r="Y153" s="166"/>
      <c r="Z153" s="186"/>
      <c r="AA153" s="186"/>
      <c r="AB153" s="186"/>
      <c r="AC153" s="186"/>
      <c r="AD153" s="186"/>
      <c r="AE153" s="186"/>
      <c r="AF153" s="186"/>
      <c r="AG153" s="186"/>
      <c r="AH153" s="186"/>
      <c r="AI153" s="186"/>
      <c r="AJ153" s="186"/>
      <c r="AK153" s="186"/>
      <c r="AL153" s="186"/>
    </row>
    <row r="154" spans="4:38" s="214" customFormat="1" x14ac:dyDescent="0.2">
      <c r="M154" s="166"/>
      <c r="N154" s="166"/>
      <c r="O154" s="166"/>
      <c r="P154" s="166"/>
      <c r="Q154" s="166"/>
      <c r="R154" s="166"/>
      <c r="S154" s="166"/>
      <c r="T154" s="166"/>
      <c r="U154" s="166"/>
      <c r="V154" s="166"/>
      <c r="W154" s="166"/>
      <c r="X154" s="166"/>
      <c r="Y154" s="166"/>
      <c r="Z154" s="186"/>
      <c r="AA154" s="186"/>
      <c r="AB154" s="186"/>
      <c r="AC154" s="186"/>
      <c r="AD154" s="186"/>
      <c r="AE154" s="186"/>
      <c r="AF154" s="186"/>
      <c r="AG154" s="186"/>
      <c r="AH154" s="186"/>
      <c r="AI154" s="186"/>
      <c r="AJ154" s="186"/>
      <c r="AK154" s="186"/>
      <c r="AL154" s="186"/>
    </row>
    <row r="155" spans="4:38" s="214" customFormat="1" x14ac:dyDescent="0.2">
      <c r="M155" s="166"/>
      <c r="N155" s="166"/>
      <c r="O155" s="166"/>
      <c r="P155" s="166"/>
      <c r="Q155" s="166"/>
      <c r="R155" s="166"/>
      <c r="S155" s="166"/>
      <c r="T155" s="166"/>
      <c r="U155" s="166"/>
      <c r="V155" s="166"/>
      <c r="W155" s="166"/>
      <c r="X155" s="166"/>
      <c r="Y155" s="166"/>
      <c r="Z155" s="186"/>
      <c r="AA155" s="186"/>
      <c r="AB155" s="186"/>
      <c r="AC155" s="186"/>
      <c r="AD155" s="186"/>
      <c r="AE155" s="186"/>
      <c r="AF155" s="186"/>
      <c r="AG155" s="186"/>
      <c r="AH155" s="186"/>
      <c r="AI155" s="186"/>
      <c r="AJ155" s="186"/>
      <c r="AK155" s="186"/>
      <c r="AL155" s="186"/>
    </row>
    <row r="156" spans="4:38" s="214" customFormat="1" x14ac:dyDescent="0.2">
      <c r="M156" s="166"/>
      <c r="N156" s="166"/>
      <c r="O156" s="166"/>
      <c r="P156" s="166"/>
      <c r="Q156" s="166"/>
      <c r="R156" s="166"/>
      <c r="S156" s="166"/>
      <c r="T156" s="166"/>
      <c r="U156" s="166"/>
      <c r="V156" s="166"/>
      <c r="W156" s="166"/>
      <c r="X156" s="166"/>
      <c r="Y156" s="166"/>
      <c r="Z156" s="186"/>
      <c r="AA156" s="186"/>
      <c r="AB156" s="186"/>
      <c r="AC156" s="186"/>
      <c r="AD156" s="186"/>
      <c r="AE156" s="186"/>
      <c r="AF156" s="186"/>
      <c r="AG156" s="186"/>
      <c r="AH156" s="186"/>
      <c r="AI156" s="186"/>
      <c r="AJ156" s="186"/>
      <c r="AK156" s="186"/>
      <c r="AL156" s="186"/>
    </row>
    <row r="157" spans="4:38" s="214" customFormat="1" x14ac:dyDescent="0.2">
      <c r="M157" s="166"/>
      <c r="N157" s="166"/>
      <c r="O157" s="166"/>
      <c r="P157" s="166"/>
      <c r="Q157" s="166"/>
      <c r="R157" s="166"/>
      <c r="S157" s="166"/>
      <c r="T157" s="166"/>
      <c r="U157" s="166"/>
      <c r="V157" s="166"/>
      <c r="W157" s="166"/>
      <c r="X157" s="166"/>
      <c r="Y157" s="166"/>
      <c r="Z157" s="186"/>
      <c r="AA157" s="186"/>
      <c r="AB157" s="186"/>
      <c r="AC157" s="186"/>
      <c r="AD157" s="186"/>
      <c r="AE157" s="186"/>
      <c r="AF157" s="186"/>
      <c r="AG157" s="186"/>
      <c r="AH157" s="186"/>
      <c r="AI157" s="186"/>
      <c r="AJ157" s="186"/>
      <c r="AK157" s="186"/>
      <c r="AL157" s="186"/>
    </row>
    <row r="158" spans="4:38" s="214" customFormat="1" x14ac:dyDescent="0.2">
      <c r="M158" s="166"/>
      <c r="N158" s="166"/>
      <c r="O158" s="166"/>
      <c r="P158" s="166"/>
      <c r="Q158" s="166"/>
      <c r="R158" s="166"/>
      <c r="S158" s="166"/>
      <c r="T158" s="166"/>
      <c r="U158" s="166"/>
      <c r="V158" s="166"/>
      <c r="W158" s="166"/>
      <c r="X158" s="166"/>
      <c r="Y158" s="166"/>
      <c r="Z158" s="186"/>
      <c r="AA158" s="186"/>
      <c r="AB158" s="186"/>
      <c r="AC158" s="186"/>
      <c r="AD158" s="186"/>
      <c r="AE158" s="186"/>
      <c r="AF158" s="186"/>
      <c r="AG158" s="186"/>
      <c r="AH158" s="186"/>
      <c r="AI158" s="186"/>
      <c r="AJ158" s="186"/>
      <c r="AK158" s="186"/>
      <c r="AL158" s="186"/>
    </row>
    <row r="159" spans="4:38" s="214" customFormat="1" x14ac:dyDescent="0.2">
      <c r="M159" s="166"/>
      <c r="N159" s="166"/>
      <c r="O159" s="166"/>
      <c r="P159" s="166"/>
      <c r="Q159" s="166"/>
      <c r="R159" s="166"/>
      <c r="S159" s="166"/>
      <c r="T159" s="166"/>
      <c r="U159" s="166"/>
      <c r="V159" s="166"/>
      <c r="W159" s="166"/>
      <c r="X159" s="166"/>
      <c r="Y159" s="166"/>
      <c r="Z159" s="186"/>
      <c r="AA159" s="186"/>
      <c r="AB159" s="186"/>
      <c r="AC159" s="186"/>
      <c r="AD159" s="186"/>
      <c r="AE159" s="186"/>
      <c r="AF159" s="186"/>
      <c r="AG159" s="186"/>
      <c r="AH159" s="186"/>
      <c r="AI159" s="186"/>
      <c r="AJ159" s="186"/>
      <c r="AK159" s="186"/>
      <c r="AL159" s="186"/>
    </row>
    <row r="160" spans="4:38" s="214" customFormat="1" x14ac:dyDescent="0.2">
      <c r="M160" s="166"/>
      <c r="N160" s="166"/>
      <c r="O160" s="166"/>
      <c r="P160" s="166"/>
      <c r="Q160" s="166"/>
      <c r="R160" s="166"/>
      <c r="S160" s="166"/>
      <c r="T160" s="166"/>
      <c r="U160" s="166"/>
      <c r="V160" s="166"/>
      <c r="W160" s="166"/>
      <c r="X160" s="166"/>
      <c r="Y160" s="166"/>
      <c r="Z160" s="186"/>
      <c r="AA160" s="186"/>
      <c r="AB160" s="186"/>
      <c r="AC160" s="186"/>
      <c r="AD160" s="186"/>
      <c r="AE160" s="186"/>
      <c r="AF160" s="186"/>
      <c r="AG160" s="186"/>
      <c r="AH160" s="186"/>
      <c r="AI160" s="186"/>
      <c r="AJ160" s="186"/>
      <c r="AK160" s="186"/>
      <c r="AL160" s="186"/>
    </row>
    <row r="161" spans="13:38" s="214" customFormat="1" x14ac:dyDescent="0.2">
      <c r="M161" s="166"/>
      <c r="N161" s="166"/>
      <c r="O161" s="166"/>
      <c r="P161" s="166"/>
      <c r="Q161" s="166"/>
      <c r="R161" s="166"/>
      <c r="S161" s="166"/>
      <c r="T161" s="166"/>
      <c r="U161" s="166"/>
      <c r="V161" s="166"/>
      <c r="W161" s="166"/>
      <c r="X161" s="166"/>
      <c r="Y161" s="166"/>
      <c r="Z161" s="186"/>
      <c r="AA161" s="186"/>
      <c r="AB161" s="186"/>
      <c r="AC161" s="186"/>
      <c r="AD161" s="186"/>
      <c r="AE161" s="186"/>
      <c r="AF161" s="186"/>
      <c r="AG161" s="186"/>
      <c r="AH161" s="186"/>
      <c r="AI161" s="186"/>
      <c r="AJ161" s="186"/>
      <c r="AK161" s="186"/>
      <c r="AL161" s="186"/>
    </row>
    <row r="162" spans="13:38" s="214" customFormat="1" x14ac:dyDescent="0.2">
      <c r="M162" s="166"/>
      <c r="N162" s="166"/>
      <c r="O162" s="166"/>
      <c r="P162" s="166"/>
      <c r="Q162" s="166"/>
      <c r="R162" s="166"/>
      <c r="S162" s="166"/>
      <c r="T162" s="166"/>
      <c r="U162" s="166"/>
      <c r="V162" s="166"/>
      <c r="W162" s="166"/>
      <c r="X162" s="166"/>
      <c r="Y162" s="166"/>
      <c r="Z162" s="186"/>
      <c r="AA162" s="186"/>
      <c r="AB162" s="186"/>
      <c r="AC162" s="186"/>
      <c r="AD162" s="186"/>
      <c r="AE162" s="186"/>
      <c r="AF162" s="186"/>
      <c r="AG162" s="186"/>
      <c r="AH162" s="186"/>
      <c r="AI162" s="186"/>
      <c r="AJ162" s="186"/>
      <c r="AK162" s="186"/>
      <c r="AL162" s="186"/>
    </row>
    <row r="163" spans="13:38" s="214" customFormat="1" x14ac:dyDescent="0.2">
      <c r="M163" s="166"/>
      <c r="N163" s="166"/>
      <c r="O163" s="166"/>
      <c r="P163" s="166"/>
      <c r="Q163" s="166"/>
      <c r="R163" s="166"/>
      <c r="S163" s="166"/>
      <c r="T163" s="166"/>
      <c r="U163" s="166"/>
      <c r="V163" s="166"/>
      <c r="W163" s="166"/>
      <c r="X163" s="166"/>
      <c r="Y163" s="166"/>
      <c r="Z163" s="186"/>
      <c r="AA163" s="186"/>
      <c r="AB163" s="186"/>
      <c r="AC163" s="186"/>
      <c r="AD163" s="186"/>
      <c r="AE163" s="186"/>
      <c r="AF163" s="186"/>
      <c r="AG163" s="186"/>
      <c r="AH163" s="186"/>
      <c r="AI163" s="186"/>
      <c r="AJ163" s="186"/>
      <c r="AK163" s="186"/>
      <c r="AL163" s="186"/>
    </row>
    <row r="164" spans="13:38" s="214" customFormat="1" x14ac:dyDescent="0.2">
      <c r="M164" s="166"/>
      <c r="N164" s="166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166"/>
      <c r="Z164" s="186"/>
      <c r="AA164" s="186"/>
      <c r="AB164" s="186"/>
      <c r="AC164" s="186"/>
      <c r="AD164" s="186"/>
      <c r="AE164" s="186"/>
      <c r="AF164" s="186"/>
      <c r="AG164" s="186"/>
      <c r="AH164" s="186"/>
      <c r="AI164" s="186"/>
      <c r="AJ164" s="186"/>
      <c r="AK164" s="186"/>
      <c r="AL164" s="186"/>
    </row>
  </sheetData>
  <mergeCells count="18">
    <mergeCell ref="C37:K37"/>
    <mergeCell ref="C38:K38"/>
    <mergeCell ref="C40:H40"/>
    <mergeCell ref="I40:I41"/>
    <mergeCell ref="J40:J41"/>
    <mergeCell ref="K40:K41"/>
    <mergeCell ref="C22:K22"/>
    <mergeCell ref="C23:K23"/>
    <mergeCell ref="C25:H25"/>
    <mergeCell ref="I25:I26"/>
    <mergeCell ref="J25:J26"/>
    <mergeCell ref="K25:K26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54</vt:i4>
      </vt:variant>
      <vt:variant>
        <vt:lpstr>Rangos con nombre</vt:lpstr>
      </vt:variant>
      <vt:variant>
        <vt:i4>54</vt:i4>
      </vt:variant>
    </vt:vector>
  </HeadingPairs>
  <TitlesOfParts>
    <vt:vector size="108" baseType="lpstr">
      <vt:lpstr>Índice</vt:lpstr>
      <vt:lpstr>Área censada</vt:lpstr>
      <vt:lpstr>Área proceso edificaciones</vt:lpstr>
      <vt:lpstr>Área proceso vivienda</vt:lpstr>
      <vt:lpstr>Área proceso VIS</vt:lpstr>
      <vt:lpstr>Área proceso VIP</vt:lpstr>
      <vt:lpstr>Área proceso VIS 70-135smmlv</vt:lpstr>
      <vt:lpstr>Área proceso No VIS</vt:lpstr>
      <vt:lpstr>Área proceso otros destinos</vt:lpstr>
      <vt:lpstr>Área nueva edificaciones</vt:lpstr>
      <vt:lpstr>Área nueva vivienda</vt:lpstr>
      <vt:lpstr>Área nueva VIS</vt:lpstr>
      <vt:lpstr>Área nueva VIP</vt:lpstr>
      <vt:lpstr>Área nueva VIS 70-135smml</vt:lpstr>
      <vt:lpstr>Área nueva No VIS</vt:lpstr>
      <vt:lpstr>Área nueva otros destinos</vt:lpstr>
      <vt:lpstr>Histórico Usaquén</vt:lpstr>
      <vt:lpstr>Histórico Chapinero</vt:lpstr>
      <vt:lpstr>Histórico Santafé</vt:lpstr>
      <vt:lpstr>Histórico San Cristóbal</vt:lpstr>
      <vt:lpstr>Histórico Usme</vt:lpstr>
      <vt:lpstr>Histórico Tunjuelito</vt:lpstr>
      <vt:lpstr>Histórico Bosa</vt:lpstr>
      <vt:lpstr>Histórico Kennedy</vt:lpstr>
      <vt:lpstr>Histórico Fontibón</vt:lpstr>
      <vt:lpstr>Histórico Engativá</vt:lpstr>
      <vt:lpstr>Histórico Suba</vt:lpstr>
      <vt:lpstr>Histórico Barrios Unidos</vt:lpstr>
      <vt:lpstr>Histórico Teusaquillo</vt:lpstr>
      <vt:lpstr>Histórico Los Mártires</vt:lpstr>
      <vt:lpstr>Histórico Antonio Nariño</vt:lpstr>
      <vt:lpstr>Histórico Puente Aranda</vt:lpstr>
      <vt:lpstr>Histórico La Candelaria</vt:lpstr>
      <vt:lpstr>Histórico Rafael Uribe</vt:lpstr>
      <vt:lpstr>Histórico Ciudad Bolívar</vt:lpstr>
      <vt:lpstr>Histórico Total Usaquén</vt:lpstr>
      <vt:lpstr>Histórico Total Chapinero</vt:lpstr>
      <vt:lpstr>Histórico Total Santafé</vt:lpstr>
      <vt:lpstr>Histórico Total San Cristóbal</vt:lpstr>
      <vt:lpstr>Histórico Total Usme</vt:lpstr>
      <vt:lpstr>Histórico Total Tunjuelito</vt:lpstr>
      <vt:lpstr>Histórico Total Bosa</vt:lpstr>
      <vt:lpstr>Histórico Total Kennedy</vt:lpstr>
      <vt:lpstr>Histórico Total Fontibón</vt:lpstr>
      <vt:lpstr>Histórico Total Engativá</vt:lpstr>
      <vt:lpstr>Histórico Total Suba</vt:lpstr>
      <vt:lpstr>Histórico Total Barrios Unidos</vt:lpstr>
      <vt:lpstr>Histórico Total Teusaquillo</vt:lpstr>
      <vt:lpstr>Histórico Total Los Mártires</vt:lpstr>
      <vt:lpstr>Histórico Total Antonio Nariño</vt:lpstr>
      <vt:lpstr>Histórico Total Puente Aranda</vt:lpstr>
      <vt:lpstr>Histórico Total La Candelaria</vt:lpstr>
      <vt:lpstr>Histórico Total Rafael Uribe</vt:lpstr>
      <vt:lpstr>Histórico Total Ciudad Bolívar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70-135smml'!Área_de_impresión</vt:lpstr>
      <vt:lpstr>'Área nueva vivienda'!Área_de_impresión</vt:lpstr>
      <vt:lpstr>'Área proceso edificaciones'!Área_de_impresión</vt:lpstr>
      <vt:lpstr>'Área proceso No VIS'!Área_de_impresión</vt:lpstr>
      <vt:lpstr>'Área proceso otros destinos'!Área_de_impresión</vt:lpstr>
      <vt:lpstr>'Área proceso VIP'!Área_de_impresión</vt:lpstr>
      <vt:lpstr>'Área proceso VIS'!Área_de_impresión</vt:lpstr>
      <vt:lpstr>'Área proceso VIS 70-135smmlv'!Área_de_impresión</vt:lpstr>
      <vt:lpstr>'Área proceso vivienda'!Área_de_impresión</vt:lpstr>
      <vt:lpstr>'Histórico Antonio Nariño'!Área_de_impresión</vt:lpstr>
      <vt:lpstr>'Histórico Barrios Unidos'!Área_de_impresión</vt:lpstr>
      <vt:lpstr>'Histórico Bosa'!Área_de_impresión</vt:lpstr>
      <vt:lpstr>'Histórico Chapinero'!Área_de_impresión</vt:lpstr>
      <vt:lpstr>'Histórico Ciudad Bolívar'!Área_de_impresión</vt:lpstr>
      <vt:lpstr>'Histórico Engativá'!Área_de_impresión</vt:lpstr>
      <vt:lpstr>'Histórico Fontibón'!Área_de_impresión</vt:lpstr>
      <vt:lpstr>'Histórico Kennedy'!Área_de_impresión</vt:lpstr>
      <vt:lpstr>'Histórico La Candelaria'!Área_de_impresión</vt:lpstr>
      <vt:lpstr>'Histórico Los Mártires'!Área_de_impresión</vt:lpstr>
      <vt:lpstr>'Histórico Puente Aranda'!Área_de_impresión</vt:lpstr>
      <vt:lpstr>'Histórico Rafael Uribe'!Área_de_impresión</vt:lpstr>
      <vt:lpstr>'Histórico San Cristóbal'!Área_de_impresión</vt:lpstr>
      <vt:lpstr>'Histórico Santafé'!Área_de_impresión</vt:lpstr>
      <vt:lpstr>'Histórico Suba'!Área_de_impresión</vt:lpstr>
      <vt:lpstr>'Histórico Teusaquillo'!Área_de_impresión</vt:lpstr>
      <vt:lpstr>'Histórico Total Antonio Nariño'!Área_de_impresión</vt:lpstr>
      <vt:lpstr>'Histórico Total Barrios Unidos'!Área_de_impresión</vt:lpstr>
      <vt:lpstr>'Histórico Total Bosa'!Área_de_impresión</vt:lpstr>
      <vt:lpstr>'Histórico Total Chapinero'!Área_de_impresión</vt:lpstr>
      <vt:lpstr>'Histórico Total Ciudad Bolívar'!Área_de_impresión</vt:lpstr>
      <vt:lpstr>'Histórico Total Engativá'!Área_de_impresión</vt:lpstr>
      <vt:lpstr>'Histórico Total Fontibón'!Área_de_impresión</vt:lpstr>
      <vt:lpstr>'Histórico Total Kennedy'!Área_de_impresión</vt:lpstr>
      <vt:lpstr>'Histórico Total La Candelaria'!Área_de_impresión</vt:lpstr>
      <vt:lpstr>'Histórico Total Los Mártires'!Área_de_impresión</vt:lpstr>
      <vt:lpstr>'Histórico Total Puente Aranda'!Área_de_impresión</vt:lpstr>
      <vt:lpstr>'Histórico Total Rafael Uribe'!Área_de_impresión</vt:lpstr>
      <vt:lpstr>'Histórico Total San Cristóbal'!Área_de_impresión</vt:lpstr>
      <vt:lpstr>'Histórico Total Santafé'!Área_de_impresión</vt:lpstr>
      <vt:lpstr>'Histórico Total Suba'!Área_de_impresión</vt:lpstr>
      <vt:lpstr>'Histórico Total Teusaquillo'!Área_de_impresión</vt:lpstr>
      <vt:lpstr>'Histórico Total Tunjuelito'!Área_de_impresión</vt:lpstr>
      <vt:lpstr>'Histórico Total Usaquén'!Área_de_impresión</vt:lpstr>
      <vt:lpstr>'Histórico Total Usme'!Área_de_impresión</vt:lpstr>
      <vt:lpstr>'Histórico Tunjuelito'!Área_de_impresión</vt:lpstr>
      <vt:lpstr>'Histórico Usaquén'!Área_de_impresión</vt:lpstr>
      <vt:lpstr>'Histórico Usme'!Área_de_impresión</vt:lpstr>
      <vt:lpstr>Índice!Área_de_impresión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Carlos Augusto Reyes Velandia</cp:lastModifiedBy>
  <cp:lastPrinted>2015-03-20T15:54:53Z</cp:lastPrinted>
  <dcterms:created xsi:type="dcterms:W3CDTF">2009-04-02T15:53:30Z</dcterms:created>
  <dcterms:modified xsi:type="dcterms:W3CDTF">2015-03-20T21:09:16Z</dcterms:modified>
</cp:coreProperties>
</file>